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1185" windowWidth="14775" windowHeight="10560" tabRatio="275"/>
  </bookViews>
  <sheets>
    <sheet name="Table1" sheetId="1" r:id="rId1"/>
    <sheet name="Лист1" sheetId="2" r:id="rId2"/>
  </sheets>
  <definedNames>
    <definedName name="_xlnm._FilterDatabase" localSheetId="0" hidden="1">Table1!$A$7:$AZ$391</definedName>
    <definedName name="Z_02DB49F4_F0AE_4D3E_BCDA_0B216C146617_.wvu.FilterData" localSheetId="0" hidden="1">Table1!$A$7:$BA$391</definedName>
    <definedName name="Z_02DB49F4_F0AE_4D3E_BCDA_0B216C146617_.wvu.PrintArea" localSheetId="0" hidden="1">Table1!$A$3:$AP$391</definedName>
    <definedName name="Z_02DB49F4_F0AE_4D3E_BCDA_0B216C146617_.wvu.PrintTitles" localSheetId="0" hidden="1">Table1!$3:$7</definedName>
    <definedName name="Z_069F29B6_7EEE_4CCC_ADBC_1D77F17E9547_.wvu.FilterData" localSheetId="0" hidden="1">Table1!$A$7:$AP$391</definedName>
    <definedName name="Z_069F29B6_7EEE_4CCC_ADBC_1D77F17E9547_.wvu.PrintArea" localSheetId="0" hidden="1">Table1!$A$3:$AP$391</definedName>
    <definedName name="Z_0D920B7A_C452_4F26_9E05_E5F82908875F_.wvu.FilterData" localSheetId="0" hidden="1">Table1!$A$7:$AP$391</definedName>
    <definedName name="Z_15F71A97_5DC6_4796_9138_B9CAF629370F_.wvu.FilterData" localSheetId="0" hidden="1">Table1!$A$7:$AP$391</definedName>
    <definedName name="Z_2072A6B5_3700_4DA5_BBC2_5EEFF0939BEC_.wvu.FilterData" localSheetId="0" hidden="1">Table1!$A$7:$AP$391</definedName>
    <definedName name="Z_21203512_0730_4428_A071_E971BBB361B6_.wvu.FilterData" localSheetId="0" hidden="1">Table1!$A$7:$AP$391</definedName>
    <definedName name="Z_43048350_7E8C_48FC_B722_1374BE4B4C85_.wvu.FilterData" localSheetId="0" hidden="1">Table1!$A$7:$AP$391</definedName>
    <definedName name="Z_51D3DD5C_F9C3_4C36_B672_812815228432_.wvu.FilterData" localSheetId="0" hidden="1">Table1!$A$7:$AP$391</definedName>
    <definedName name="Z_5A7AB750_6DC9_4979_AB6F_3420501788EF_.wvu.FilterData" localSheetId="0" hidden="1">Table1!$A$7:$AP$391</definedName>
    <definedName name="Z_5D5CC16B_BFEE_4378_8FEB_BA7D19841FBB_.wvu.FilterData" localSheetId="0" hidden="1">Table1!$A$7:$AP$391</definedName>
    <definedName name="Z_605E8EA8_3293_4E7E_8E38_5FE07C4FF2B8_.wvu.FilterData" localSheetId="0" hidden="1">Table1!$A$7:$AP$391</definedName>
    <definedName name="Z_61D2ED56_2A5A_494B_BDA3_4067D13D93C6_.wvu.Cols" localSheetId="0" hidden="1">Table1!#REF!</definedName>
    <definedName name="Z_61D2ED56_2A5A_494B_BDA3_4067D13D93C6_.wvu.FilterData" localSheetId="0" hidden="1">Table1!$A$7:$BA$391</definedName>
    <definedName name="Z_61D2ED56_2A5A_494B_BDA3_4067D13D93C6_.wvu.PrintArea" localSheetId="0" hidden="1">Table1!$A$3:$AP$391</definedName>
    <definedName name="Z_61D2ED56_2A5A_494B_BDA3_4067D13D93C6_.wvu.PrintTitles" localSheetId="0" hidden="1">Table1!$3:$7</definedName>
    <definedName name="Z_6490049B_E008_47CE_AE1E_E6DE17A3ABDB_.wvu.FilterData" localSheetId="0" hidden="1">Table1!$A$7:$AP$391</definedName>
    <definedName name="Z_65EFD60C_B513_4304_A503_982A61873888_.wvu.FilterData" localSheetId="0" hidden="1">Table1!$A$7:$AP$391</definedName>
    <definedName name="Z_6F6482B9_5158_4DED_8366_F1DE0C7A9116_.wvu.FilterData" localSheetId="0" hidden="1">Table1!$A$7:$AP$391</definedName>
    <definedName name="Z_6F6482B9_5158_4DED_8366_F1DE0C7A9116_.wvu.PrintArea" localSheetId="0" hidden="1">Table1!$A$3:$AP$391</definedName>
    <definedName name="Z_6F6482B9_5158_4DED_8366_F1DE0C7A9116_.wvu.PrintTitles" localSheetId="0" hidden="1">Table1!$B:$B,Table1!$3:$7</definedName>
    <definedName name="Z_77D65BD7_49BF_4CBF_8130_49F68932C4A5_.wvu.FilterData" localSheetId="0" hidden="1">Table1!$A$7:$AP$391</definedName>
    <definedName name="Z_7D087C78_E89E_4189_BD45_8F334F3D7199_.wvu.FilterData" localSheetId="0" hidden="1">Table1!$A$7:$BA$391</definedName>
    <definedName name="Z_7D087C78_E89E_4189_BD45_8F334F3D7199_.wvu.PrintArea" localSheetId="0" hidden="1">Table1!$A$3:$AP$393</definedName>
    <definedName name="Z_7D087C78_E89E_4189_BD45_8F334F3D7199_.wvu.PrintTitles" localSheetId="0" hidden="1">Table1!$3:$7</definedName>
    <definedName name="Z_7D087C78_E89E_4189_BD45_8F334F3D7199_.wvu.Rows" localSheetId="0" hidden="1">Table1!#REF!</definedName>
    <definedName name="Z_7F422E5F_68ED_404E_AF74_48BEE0C6E965_.wvu.FilterData" localSheetId="0" hidden="1">Table1!$A$7:$AP$391</definedName>
    <definedName name="Z_9CB46DB5_0888_4CD1_A660_3A9E9321139C_.wvu.FilterData" localSheetId="0" hidden="1">Table1!$A$7:$BA$391</definedName>
    <definedName name="Z_9CB46DB5_0888_4CD1_A660_3A9E9321139C_.wvu.PrintArea" localSheetId="0" hidden="1">Table1!$A$3:$AP$393</definedName>
    <definedName name="Z_9CB46DB5_0888_4CD1_A660_3A9E9321139C_.wvu.PrintTitles" localSheetId="0" hidden="1">Table1!$3:$7</definedName>
    <definedName name="Z_9CB46DB5_0888_4CD1_A660_3A9E9321139C_.wvu.Rows" localSheetId="0" hidden="1">Table1!#REF!</definedName>
    <definedName name="Z_9F480646_7AAE_40E9_956E_5F444115EA8F_.wvu.FilterData" localSheetId="0" hidden="1">Table1!$A$7:$AP$391</definedName>
    <definedName name="Z_A78E4C15_56B4_4DA2_AE0F_3BAFB73B268B_.wvu.FilterData" localSheetId="0" hidden="1">Table1!$A$7:$AP$391</definedName>
    <definedName name="Z_B7878A10_52CF_4DBD_A353_79634A8314CE_.wvu.FilterData" localSheetId="0" hidden="1">Table1!$A$7:$AP$391</definedName>
    <definedName name="Z_B7878A10_52CF_4DBD_A353_79634A8314CE_.wvu.PrintArea" localSheetId="0" hidden="1">Table1!$A$3:$AP$391</definedName>
    <definedName name="Z_B7878A10_52CF_4DBD_A353_79634A8314CE_.wvu.PrintTitles" localSheetId="0" hidden="1">Table1!$3:$7</definedName>
    <definedName name="Z_C65A9594_4E3C_4C1F_B133_52BB25810C13_.wvu.FilterData" localSheetId="0" hidden="1">Table1!$A$7:$AP$391</definedName>
    <definedName name="Z_D9BB1C41_9350_4647_8486_E1EC74225A1B_.wvu.FilterData" localSheetId="0" hidden="1">Table1!$A$7:$AP$391</definedName>
    <definedName name="Z_ED1595A5_BE16_4B87_A505_C311C087A6D8_.wvu.FilterData" localSheetId="0" hidden="1">Table1!$A$7:$AP$391</definedName>
    <definedName name="_xlnm.Print_Titles" localSheetId="0">Table1!$3:$7</definedName>
    <definedName name="_xlnm.Print_Area" localSheetId="0">Table1!$A$1:$AY$483</definedName>
  </definedNames>
  <calcPr calcId="145621"/>
  <customWorkbookViews>
    <customWorkbookView name="Юсупов Дамир Рушанович - Личное представление" guid="{02DB49F4-F0AE-4D3E-BCDA-0B216C146617}" mergeInterval="0" personalView="1" maximized="1" windowWidth="1916" windowHeight="814" activeSheetId="1"/>
    <customWorkbookView name="МЭ Мерцалова Татьяна Александровна - Личное представление" guid="{9CB46DB5-0888-4CD1-A660-3A9E9321139C}" mergeInterval="0" personalView="1" maximized="1" windowWidth="1916" windowHeight="814" activeSheetId="1"/>
    <customWorkbookView name="Нодыкова Юлия Петровна - Личное представление" guid="{B7878A10-52CF-4DBD-A353-79634A8314CE}" mergeInterval="0" personalView="1" maximized="1" windowWidth="1916" windowHeight="854" activeSheetId="1" showComments="commIndAndComment"/>
    <customWorkbookView name="Иванова Татьяна Вячеславовна - Личное представление" guid="{6F6482B9-5158-4DED-8366-F1DE0C7A9116}" mergeInterval="0" personalView="1" maximized="1" windowWidth="1916" windowHeight="854" activeSheetId="1"/>
    <customWorkbookView name="Васильев Иван Сергеевич - Личное представление" guid="{069F29B6-7EEE-4CCC-ADBC-1D77F17E9547}" mergeInterval="0" personalView="1" maximized="1" windowWidth="1916" windowHeight="814" activeSheetId="1"/>
    <customWorkbookView name="Кузьмина Екатерина Геннадьевна - Личное представление" guid="{61D2ED56-2A5A-494B-BDA3-4067D13D93C6}" mergeInterval="0" personalView="1" maximized="1" windowWidth="1916" windowHeight="834" activeSheetId="1"/>
    <customWorkbookView name="Анастасия Георгиевна Шакшина - Личное представление" guid="{7D087C78-E89E-4189-BD45-8F334F3D7199}" mergeInterval="0" personalView="1" maximized="1" windowWidth="1916" windowHeight="854" activeSheetId="1"/>
  </customWorkbookViews>
</workbook>
</file>

<file path=xl/calcChain.xml><?xml version="1.0" encoding="utf-8"?>
<calcChain xmlns="http://schemas.openxmlformats.org/spreadsheetml/2006/main">
  <c r="AY177" i="1" l="1"/>
  <c r="AX177" i="1"/>
  <c r="AW177" i="1"/>
  <c r="AY467" i="1"/>
  <c r="AX467" i="1"/>
  <c r="AW467" i="1"/>
  <c r="AY466" i="1"/>
  <c r="AX466" i="1"/>
  <c r="AW466" i="1"/>
  <c r="AY465" i="1"/>
  <c r="AX465" i="1"/>
  <c r="AW465" i="1"/>
  <c r="AY464" i="1"/>
  <c r="AX464" i="1"/>
  <c r="AW464" i="1"/>
  <c r="AY463" i="1"/>
  <c r="AX463" i="1"/>
  <c r="AW463" i="1"/>
  <c r="AY462" i="1"/>
  <c r="AX462" i="1"/>
  <c r="AW462" i="1"/>
  <c r="AY461" i="1"/>
  <c r="AX461" i="1"/>
  <c r="AW461" i="1"/>
  <c r="AY460" i="1"/>
  <c r="AX460" i="1"/>
  <c r="AW460" i="1"/>
  <c r="AY459" i="1"/>
  <c r="AX459" i="1"/>
  <c r="AW459" i="1"/>
  <c r="AY458" i="1"/>
  <c r="AX458" i="1"/>
  <c r="AW458" i="1"/>
  <c r="AY457" i="1"/>
  <c r="AX457" i="1"/>
  <c r="AW457" i="1"/>
  <c r="AY456" i="1"/>
  <c r="AX456" i="1"/>
  <c r="AW456" i="1"/>
  <c r="AY455" i="1"/>
  <c r="AX455" i="1"/>
  <c r="AW455" i="1"/>
  <c r="AY454" i="1"/>
  <c r="AX454" i="1"/>
  <c r="AW454" i="1"/>
  <c r="AY453" i="1"/>
  <c r="AX453" i="1"/>
  <c r="AW453" i="1"/>
  <c r="AY452" i="1"/>
  <c r="AX452" i="1"/>
  <c r="AW452" i="1"/>
  <c r="AY451" i="1"/>
  <c r="AX451" i="1"/>
  <c r="AW451" i="1"/>
  <c r="AY450" i="1"/>
  <c r="AX450" i="1"/>
  <c r="AW450" i="1"/>
  <c r="AY449" i="1"/>
  <c r="AX449" i="1"/>
  <c r="AW449" i="1"/>
  <c r="AY448" i="1"/>
  <c r="AX448" i="1"/>
  <c r="AW448" i="1"/>
  <c r="AY447" i="1"/>
  <c r="AX447" i="1"/>
  <c r="AW447" i="1"/>
  <c r="AY446" i="1"/>
  <c r="AX446" i="1"/>
  <c r="AW446" i="1"/>
  <c r="AY445" i="1"/>
  <c r="AX445" i="1"/>
  <c r="AW445" i="1"/>
  <c r="AY444" i="1"/>
  <c r="AX444" i="1"/>
  <c r="AW444" i="1"/>
  <c r="AY443" i="1"/>
  <c r="AX443" i="1"/>
  <c r="AW443" i="1"/>
  <c r="AY442" i="1"/>
  <c r="AX442" i="1"/>
  <c r="AW442" i="1"/>
  <c r="AY441" i="1"/>
  <c r="AX441" i="1"/>
  <c r="AW441" i="1"/>
  <c r="AY440" i="1"/>
  <c r="AX440" i="1"/>
  <c r="AW440" i="1"/>
  <c r="AY439" i="1"/>
  <c r="AX439" i="1"/>
  <c r="AW439" i="1"/>
  <c r="AY438" i="1"/>
  <c r="AX438" i="1"/>
  <c r="AW438" i="1"/>
  <c r="AY437" i="1"/>
  <c r="AX437" i="1"/>
  <c r="AW437" i="1"/>
  <c r="AY436" i="1"/>
  <c r="AX436" i="1"/>
  <c r="AW436" i="1"/>
  <c r="AY435" i="1"/>
  <c r="AX435" i="1"/>
  <c r="AW435" i="1"/>
  <c r="AY434" i="1"/>
  <c r="AX434" i="1"/>
  <c r="AW434" i="1"/>
  <c r="AY433" i="1"/>
  <c r="AX433" i="1"/>
  <c r="AW433" i="1"/>
  <c r="AY432" i="1"/>
  <c r="AX432" i="1"/>
  <c r="AW432" i="1"/>
  <c r="AY431" i="1"/>
  <c r="AX431" i="1"/>
  <c r="AW431" i="1"/>
  <c r="AY430" i="1"/>
  <c r="AX430" i="1"/>
  <c r="AW430" i="1"/>
  <c r="AY429" i="1"/>
  <c r="AX429" i="1"/>
  <c r="AW429" i="1"/>
  <c r="AY428" i="1"/>
  <c r="AX428" i="1"/>
  <c r="AW428" i="1"/>
  <c r="AY427" i="1"/>
  <c r="AX427" i="1"/>
  <c r="AW427" i="1"/>
  <c r="AY426" i="1"/>
  <c r="AX426" i="1"/>
  <c r="AW426" i="1"/>
  <c r="AY425" i="1"/>
  <c r="AX425" i="1"/>
  <c r="AW425" i="1"/>
  <c r="AY424" i="1"/>
  <c r="AX424" i="1"/>
  <c r="AW424" i="1"/>
  <c r="AY418" i="1"/>
  <c r="AX418" i="1"/>
  <c r="AW418" i="1"/>
  <c r="AY417" i="1"/>
  <c r="AX417" i="1"/>
  <c r="AW417" i="1"/>
  <c r="AY416" i="1"/>
  <c r="AX416" i="1"/>
  <c r="AW416" i="1"/>
  <c r="AY415" i="1"/>
  <c r="AX415" i="1"/>
  <c r="AW415" i="1"/>
  <c r="AY414" i="1"/>
  <c r="AX414" i="1"/>
  <c r="AW414" i="1"/>
  <c r="AY413" i="1"/>
  <c r="AX413" i="1"/>
  <c r="AW413" i="1"/>
  <c r="AY412" i="1"/>
  <c r="AX412" i="1"/>
  <c r="AW412" i="1"/>
  <c r="AY410" i="1"/>
  <c r="AX410" i="1"/>
  <c r="AW410" i="1"/>
  <c r="AY409" i="1"/>
  <c r="AX409" i="1"/>
  <c r="AW409" i="1"/>
  <c r="AY408" i="1"/>
  <c r="AX408" i="1"/>
  <c r="AW408" i="1"/>
  <c r="AY407" i="1"/>
  <c r="AX407" i="1"/>
  <c r="AW407" i="1"/>
  <c r="AY406" i="1"/>
  <c r="AX406" i="1"/>
  <c r="AW406" i="1"/>
  <c r="AY405" i="1"/>
  <c r="AX405" i="1"/>
  <c r="AW405" i="1"/>
  <c r="AY404" i="1"/>
  <c r="AX404" i="1"/>
  <c r="AW404" i="1"/>
  <c r="AY403" i="1"/>
  <c r="AX403" i="1"/>
  <c r="AW403" i="1"/>
  <c r="AY402" i="1"/>
  <c r="AX402" i="1"/>
  <c r="AW402" i="1"/>
  <c r="AY401" i="1"/>
  <c r="AX401" i="1"/>
  <c r="AW401" i="1"/>
  <c r="AY400" i="1"/>
  <c r="AX400" i="1"/>
  <c r="AW400" i="1"/>
  <c r="AY399" i="1"/>
  <c r="AX399" i="1"/>
  <c r="AW399" i="1"/>
  <c r="AY398" i="1"/>
  <c r="AX398" i="1"/>
  <c r="AW398" i="1"/>
  <c r="AY397" i="1"/>
  <c r="AX397" i="1"/>
  <c r="AW397" i="1"/>
  <c r="AY396" i="1"/>
  <c r="AX396" i="1"/>
  <c r="AW396" i="1"/>
  <c r="AY392" i="1"/>
  <c r="AX392" i="1"/>
  <c r="AW392" i="1"/>
  <c r="AY391" i="1"/>
  <c r="AX391" i="1"/>
  <c r="AW391" i="1"/>
  <c r="AY390" i="1"/>
  <c r="AX390" i="1"/>
  <c r="AW390" i="1"/>
  <c r="AY389" i="1"/>
  <c r="AX389" i="1"/>
  <c r="AW389" i="1"/>
  <c r="AY388" i="1"/>
  <c r="AX388" i="1"/>
  <c r="AW388" i="1"/>
  <c r="AY387" i="1"/>
  <c r="AX387" i="1"/>
  <c r="AW387" i="1"/>
  <c r="AY386" i="1"/>
  <c r="AX386" i="1"/>
  <c r="AW386" i="1"/>
  <c r="AY385" i="1"/>
  <c r="AX385" i="1"/>
  <c r="AW385" i="1"/>
  <c r="AY384" i="1"/>
  <c r="AX384" i="1"/>
  <c r="AW384" i="1"/>
  <c r="AY383" i="1"/>
  <c r="AX383" i="1"/>
  <c r="AW383" i="1"/>
  <c r="AY382" i="1"/>
  <c r="AX382" i="1"/>
  <c r="AW382" i="1"/>
  <c r="AY379" i="1"/>
  <c r="AX379" i="1"/>
  <c r="AW379" i="1"/>
  <c r="AY378" i="1"/>
  <c r="AX378" i="1"/>
  <c r="AW378" i="1"/>
  <c r="AY377" i="1"/>
  <c r="AX377" i="1"/>
  <c r="AW377" i="1"/>
  <c r="AY376" i="1"/>
  <c r="AX376" i="1"/>
  <c r="AW376" i="1"/>
  <c r="AY373" i="1"/>
  <c r="AX373" i="1"/>
  <c r="AW373" i="1"/>
  <c r="AY369" i="1"/>
  <c r="AX369" i="1"/>
  <c r="AW369" i="1"/>
  <c r="AY368" i="1"/>
  <c r="AX368" i="1"/>
  <c r="AW368" i="1"/>
  <c r="AY367" i="1"/>
  <c r="AX367" i="1"/>
  <c r="AW367" i="1"/>
  <c r="AY366" i="1"/>
  <c r="AX366" i="1"/>
  <c r="AW366" i="1"/>
  <c r="AY365" i="1"/>
  <c r="AX365" i="1"/>
  <c r="AW365" i="1"/>
  <c r="AY364" i="1"/>
  <c r="AX364" i="1"/>
  <c r="AW364" i="1"/>
  <c r="AY363" i="1"/>
  <c r="AX363" i="1"/>
  <c r="AW363" i="1"/>
  <c r="AY362" i="1"/>
  <c r="AX362" i="1"/>
  <c r="AW362" i="1"/>
  <c r="AY361" i="1"/>
  <c r="AX361" i="1"/>
  <c r="AW361" i="1"/>
  <c r="AY360" i="1"/>
  <c r="AX360" i="1"/>
  <c r="AW360" i="1"/>
  <c r="AY359" i="1"/>
  <c r="AX359" i="1"/>
  <c r="AW359" i="1"/>
  <c r="AY358" i="1"/>
  <c r="AX358" i="1"/>
  <c r="AW358" i="1"/>
  <c r="AY357" i="1"/>
  <c r="AX357" i="1"/>
  <c r="AW357" i="1"/>
  <c r="AY355" i="1"/>
  <c r="AX355" i="1"/>
  <c r="AW355" i="1"/>
  <c r="AY354" i="1"/>
  <c r="AX354" i="1"/>
  <c r="AW354" i="1"/>
  <c r="AY353" i="1"/>
  <c r="AX353" i="1"/>
  <c r="AW353" i="1"/>
  <c r="AY352" i="1"/>
  <c r="AX352" i="1"/>
  <c r="AW352" i="1"/>
  <c r="AY351" i="1"/>
  <c r="AX351" i="1"/>
  <c r="AW351" i="1"/>
  <c r="AY350" i="1"/>
  <c r="AX350" i="1"/>
  <c r="AW350" i="1"/>
  <c r="AY344" i="1"/>
  <c r="AX344" i="1"/>
  <c r="AW344" i="1"/>
  <c r="AY343" i="1"/>
  <c r="AX343" i="1"/>
  <c r="AW343" i="1"/>
  <c r="AY342" i="1"/>
  <c r="AX342" i="1"/>
  <c r="AW342" i="1"/>
  <c r="AY341" i="1"/>
  <c r="AX341" i="1"/>
  <c r="AW341" i="1"/>
  <c r="AY340" i="1"/>
  <c r="AX340" i="1"/>
  <c r="AW340" i="1"/>
  <c r="AY339" i="1"/>
  <c r="AX339" i="1"/>
  <c r="AW339" i="1"/>
  <c r="AY338" i="1"/>
  <c r="AX338" i="1"/>
  <c r="AW338" i="1"/>
  <c r="AY337" i="1"/>
  <c r="AX337" i="1"/>
  <c r="AW337" i="1"/>
  <c r="AY336" i="1"/>
  <c r="AX336" i="1"/>
  <c r="AW336" i="1"/>
  <c r="AY335" i="1"/>
  <c r="AX335" i="1"/>
  <c r="AW335" i="1"/>
  <c r="AY334" i="1"/>
  <c r="AX334" i="1"/>
  <c r="AW334" i="1"/>
  <c r="AY333" i="1"/>
  <c r="AX333" i="1"/>
  <c r="AW333" i="1"/>
  <c r="AY332" i="1"/>
  <c r="AX332" i="1"/>
  <c r="AW332" i="1"/>
  <c r="AY331" i="1"/>
  <c r="AX331" i="1"/>
  <c r="AW331" i="1"/>
  <c r="AY330" i="1"/>
  <c r="AX330" i="1"/>
  <c r="AW330" i="1"/>
  <c r="AY329" i="1"/>
  <c r="AX329" i="1"/>
  <c r="AW329" i="1"/>
  <c r="AY328" i="1"/>
  <c r="AX328" i="1"/>
  <c r="AW328" i="1"/>
  <c r="AY327" i="1"/>
  <c r="AX327" i="1"/>
  <c r="AW327" i="1"/>
  <c r="AY326" i="1"/>
  <c r="AX326" i="1"/>
  <c r="AW326" i="1"/>
  <c r="AY325" i="1"/>
  <c r="AX325" i="1"/>
  <c r="AW325" i="1"/>
  <c r="AY324" i="1"/>
  <c r="AX324" i="1"/>
  <c r="AW324" i="1"/>
  <c r="AY323" i="1"/>
  <c r="AX323" i="1"/>
  <c r="AW323" i="1"/>
  <c r="AY322" i="1"/>
  <c r="AX322" i="1"/>
  <c r="AW322" i="1"/>
  <c r="AY321" i="1"/>
  <c r="AX321" i="1"/>
  <c r="AW321" i="1"/>
  <c r="AY320" i="1"/>
  <c r="AX320" i="1"/>
  <c r="AW320" i="1"/>
  <c r="AY319" i="1"/>
  <c r="AX319" i="1"/>
  <c r="AW319" i="1"/>
  <c r="AY318" i="1"/>
  <c r="AX318" i="1"/>
  <c r="AW318" i="1"/>
  <c r="AY317" i="1"/>
  <c r="AX317" i="1"/>
  <c r="AW317" i="1"/>
  <c r="AY314" i="1"/>
  <c r="AX314" i="1"/>
  <c r="AW314" i="1"/>
  <c r="AY312" i="1"/>
  <c r="AX312" i="1"/>
  <c r="AW312" i="1"/>
  <c r="AY310" i="1"/>
  <c r="AX310" i="1"/>
  <c r="AW310" i="1"/>
  <c r="AY308" i="1"/>
  <c r="AX308" i="1"/>
  <c r="AW308" i="1"/>
  <c r="AY306" i="1"/>
  <c r="AX306" i="1"/>
  <c r="AW306" i="1"/>
  <c r="AY305" i="1"/>
  <c r="AX305" i="1"/>
  <c r="AW305" i="1"/>
  <c r="AY303" i="1"/>
  <c r="AX303" i="1"/>
  <c r="AW303" i="1"/>
  <c r="AY302" i="1"/>
  <c r="AX302" i="1"/>
  <c r="AW302" i="1"/>
  <c r="AY300" i="1"/>
  <c r="AX300" i="1"/>
  <c r="AW300" i="1"/>
  <c r="AY296" i="1"/>
  <c r="AX296" i="1"/>
  <c r="AW296" i="1"/>
  <c r="AY295" i="1"/>
  <c r="AX295" i="1"/>
  <c r="AW295" i="1"/>
  <c r="AY294" i="1"/>
  <c r="AX294" i="1"/>
  <c r="AW294" i="1"/>
  <c r="AY292" i="1"/>
  <c r="AX292" i="1"/>
  <c r="AW292" i="1"/>
  <c r="AY290" i="1"/>
  <c r="AX290" i="1"/>
  <c r="AW290" i="1"/>
  <c r="AY289" i="1"/>
  <c r="AX289" i="1"/>
  <c r="AW289" i="1"/>
  <c r="AY288" i="1"/>
  <c r="AX288" i="1"/>
  <c r="AW288" i="1"/>
  <c r="AY287" i="1"/>
  <c r="AX287" i="1"/>
  <c r="AW287" i="1"/>
  <c r="AY286" i="1"/>
  <c r="AX286" i="1"/>
  <c r="AW286" i="1"/>
  <c r="AY285" i="1"/>
  <c r="AX285" i="1"/>
  <c r="AW285" i="1"/>
  <c r="AY284" i="1"/>
  <c r="AX284" i="1"/>
  <c r="AW284" i="1"/>
  <c r="AY283" i="1"/>
  <c r="AX283" i="1"/>
  <c r="AW283" i="1"/>
  <c r="AY282" i="1"/>
  <c r="AX282" i="1"/>
  <c r="AW282" i="1"/>
  <c r="AY281" i="1"/>
  <c r="AX281" i="1"/>
  <c r="AW281" i="1"/>
  <c r="AY280" i="1"/>
  <c r="AX280" i="1"/>
  <c r="AW280" i="1"/>
  <c r="AY279" i="1"/>
  <c r="AX279" i="1"/>
  <c r="AW279" i="1"/>
  <c r="AY278" i="1"/>
  <c r="AX278" i="1"/>
  <c r="AW278" i="1"/>
  <c r="AY277" i="1"/>
  <c r="AX277" i="1"/>
  <c r="AW277" i="1"/>
  <c r="AY276" i="1"/>
  <c r="AX276" i="1"/>
  <c r="AW276" i="1"/>
  <c r="AY270" i="1"/>
  <c r="AX270" i="1"/>
  <c r="AW270" i="1"/>
  <c r="AY269" i="1"/>
  <c r="AX269" i="1"/>
  <c r="AW269" i="1"/>
  <c r="AY268" i="1"/>
  <c r="AX268" i="1"/>
  <c r="AW268" i="1"/>
  <c r="AY267" i="1"/>
  <c r="AX267" i="1"/>
  <c r="AW267" i="1"/>
  <c r="AY266" i="1"/>
  <c r="AX266" i="1"/>
  <c r="AW266" i="1"/>
  <c r="AY265" i="1"/>
  <c r="AX265" i="1"/>
  <c r="AW265" i="1"/>
  <c r="AY264" i="1"/>
  <c r="AX264" i="1"/>
  <c r="AW264" i="1"/>
  <c r="AY263" i="1"/>
  <c r="AX263" i="1"/>
  <c r="AW263" i="1"/>
  <c r="AY262" i="1"/>
  <c r="AX262" i="1"/>
  <c r="AW262" i="1"/>
  <c r="AY261" i="1"/>
  <c r="AX261" i="1"/>
  <c r="AW261" i="1"/>
  <c r="AY260" i="1"/>
  <c r="AX260" i="1"/>
  <c r="AW260" i="1"/>
  <c r="AY259" i="1"/>
  <c r="AX259" i="1"/>
  <c r="AW259" i="1"/>
  <c r="AY258" i="1"/>
  <c r="AX258" i="1"/>
  <c r="AW258" i="1"/>
  <c r="AY257" i="1"/>
  <c r="AX257" i="1"/>
  <c r="AW257" i="1"/>
  <c r="AY256" i="1"/>
  <c r="AX256" i="1"/>
  <c r="AW256" i="1"/>
  <c r="AY255" i="1"/>
  <c r="AX255" i="1"/>
  <c r="AW255" i="1"/>
  <c r="AY254" i="1"/>
  <c r="AX254" i="1"/>
  <c r="AW254" i="1"/>
  <c r="AY253" i="1"/>
  <c r="AX253" i="1"/>
  <c r="AW253" i="1"/>
  <c r="AY251" i="1"/>
  <c r="AX251" i="1"/>
  <c r="AW251" i="1"/>
  <c r="AY250" i="1"/>
  <c r="AX250" i="1"/>
  <c r="AW250" i="1"/>
  <c r="AY249" i="1"/>
  <c r="AX249" i="1"/>
  <c r="AW249" i="1"/>
  <c r="AY248" i="1"/>
  <c r="AX248" i="1"/>
  <c r="AW248" i="1"/>
  <c r="AY247" i="1"/>
  <c r="AX247" i="1"/>
  <c r="AW247" i="1"/>
  <c r="AY246" i="1"/>
  <c r="AX246" i="1"/>
  <c r="AW246" i="1"/>
  <c r="AY241" i="1"/>
  <c r="AX241" i="1"/>
  <c r="AW241" i="1"/>
  <c r="AY240" i="1"/>
  <c r="AX240" i="1"/>
  <c r="AW240" i="1"/>
  <c r="AY239" i="1"/>
  <c r="AX239" i="1"/>
  <c r="AW239" i="1"/>
  <c r="AY238" i="1"/>
  <c r="AX238" i="1"/>
  <c r="AW238" i="1"/>
  <c r="AY237" i="1"/>
  <c r="AX237" i="1"/>
  <c r="AW237" i="1"/>
  <c r="AY236" i="1"/>
  <c r="AX236" i="1"/>
  <c r="AW236" i="1"/>
  <c r="AY235" i="1"/>
  <c r="AX235" i="1"/>
  <c r="AW235" i="1"/>
  <c r="AY234" i="1"/>
  <c r="AX234" i="1"/>
  <c r="AW234" i="1"/>
  <c r="AY233" i="1"/>
  <c r="AX233" i="1"/>
  <c r="AW233" i="1"/>
  <c r="AY232" i="1"/>
  <c r="AX232" i="1"/>
  <c r="AW232" i="1"/>
  <c r="AY231" i="1"/>
  <c r="AX231" i="1"/>
  <c r="AW231" i="1"/>
  <c r="AX229" i="1"/>
  <c r="AY230" i="1"/>
  <c r="AX230" i="1"/>
  <c r="AW230" i="1"/>
  <c r="AY229" i="1"/>
  <c r="AW229" i="1"/>
  <c r="AY228" i="1"/>
  <c r="AX228" i="1"/>
  <c r="AW228" i="1"/>
  <c r="AY227" i="1"/>
  <c r="AX227" i="1"/>
  <c r="AW227" i="1"/>
  <c r="AY226" i="1"/>
  <c r="AX226" i="1"/>
  <c r="AW226" i="1"/>
  <c r="AY225" i="1"/>
  <c r="AX225" i="1"/>
  <c r="AW225" i="1"/>
  <c r="AY220" i="1"/>
  <c r="AX220" i="1"/>
  <c r="AW220" i="1"/>
  <c r="AY219" i="1"/>
  <c r="AX219" i="1"/>
  <c r="AW219" i="1"/>
  <c r="AY218" i="1"/>
  <c r="AX218" i="1"/>
  <c r="AW218" i="1"/>
  <c r="AY217" i="1"/>
  <c r="AX217" i="1"/>
  <c r="AW217" i="1"/>
  <c r="AY209" i="1"/>
  <c r="AX209" i="1"/>
  <c r="AW209" i="1"/>
  <c r="AY208" i="1"/>
  <c r="AX208" i="1"/>
  <c r="AW208" i="1"/>
  <c r="AY207" i="1"/>
  <c r="AX207" i="1"/>
  <c r="AW207" i="1"/>
  <c r="AY206" i="1"/>
  <c r="AX206" i="1"/>
  <c r="AW206" i="1"/>
  <c r="AY205" i="1"/>
  <c r="AX205" i="1"/>
  <c r="AW205" i="1"/>
  <c r="AY204" i="1"/>
  <c r="AX204" i="1"/>
  <c r="AW204" i="1"/>
  <c r="AY203" i="1"/>
  <c r="AX203" i="1"/>
  <c r="AW203" i="1"/>
  <c r="AY202" i="1"/>
  <c r="AX202" i="1"/>
  <c r="AW202" i="1"/>
  <c r="AY201" i="1"/>
  <c r="AX201" i="1"/>
  <c r="AW201" i="1"/>
  <c r="AY194" i="1"/>
  <c r="AX194" i="1"/>
  <c r="AW194" i="1"/>
  <c r="AY193" i="1"/>
  <c r="AX193" i="1"/>
  <c r="AW193" i="1"/>
  <c r="AY192" i="1"/>
  <c r="AX192" i="1"/>
  <c r="AW192" i="1"/>
  <c r="AY191" i="1"/>
  <c r="AX191" i="1"/>
  <c r="AW191" i="1"/>
  <c r="AY190" i="1"/>
  <c r="AX190" i="1"/>
  <c r="AW190" i="1"/>
  <c r="AY189" i="1"/>
  <c r="AX189" i="1"/>
  <c r="AW189" i="1"/>
  <c r="AY188" i="1"/>
  <c r="AX188" i="1"/>
  <c r="AW188" i="1"/>
  <c r="AY187" i="1"/>
  <c r="AX187" i="1"/>
  <c r="AW187" i="1"/>
  <c r="AY186" i="1"/>
  <c r="AX186" i="1"/>
  <c r="AW186" i="1"/>
  <c r="AY185" i="1"/>
  <c r="AX185" i="1"/>
  <c r="AW185" i="1"/>
  <c r="AY184" i="1"/>
  <c r="AX184" i="1"/>
  <c r="AW184" i="1"/>
  <c r="AY183" i="1"/>
  <c r="AX183" i="1"/>
  <c r="AW183" i="1"/>
  <c r="AY176" i="1"/>
  <c r="AX176" i="1"/>
  <c r="AW176" i="1"/>
  <c r="AY175" i="1"/>
  <c r="AX175" i="1"/>
  <c r="AW175" i="1"/>
  <c r="AY174" i="1"/>
  <c r="AX174" i="1"/>
  <c r="AW174" i="1"/>
  <c r="AY173" i="1"/>
  <c r="AX173" i="1"/>
  <c r="AW173" i="1"/>
  <c r="AY172" i="1"/>
  <c r="AX172" i="1"/>
  <c r="AW172" i="1"/>
  <c r="AY170" i="1"/>
  <c r="AX170" i="1"/>
  <c r="AW170" i="1"/>
  <c r="AY169" i="1"/>
  <c r="AX169" i="1"/>
  <c r="AW169" i="1"/>
  <c r="AY167" i="1"/>
  <c r="AX167" i="1"/>
  <c r="AW167" i="1"/>
  <c r="AY165" i="1"/>
  <c r="AX165" i="1"/>
  <c r="AW165" i="1"/>
  <c r="AY163" i="1"/>
  <c r="AX163" i="1"/>
  <c r="AW163" i="1"/>
  <c r="AY162" i="1"/>
  <c r="AX162" i="1"/>
  <c r="AW162" i="1"/>
  <c r="AY161" i="1"/>
  <c r="AX161" i="1"/>
  <c r="AW161" i="1"/>
  <c r="AY160" i="1"/>
  <c r="AX160" i="1"/>
  <c r="AW160" i="1"/>
  <c r="AY159" i="1"/>
  <c r="AX159" i="1"/>
  <c r="AW159" i="1"/>
  <c r="AY158" i="1"/>
  <c r="AX158" i="1"/>
  <c r="AW158" i="1"/>
  <c r="AY157" i="1"/>
  <c r="AX157" i="1"/>
  <c r="AW157" i="1"/>
  <c r="AY156" i="1"/>
  <c r="AX156" i="1"/>
  <c r="AW156" i="1"/>
  <c r="AY155" i="1"/>
  <c r="AX155" i="1"/>
  <c r="AW155" i="1"/>
  <c r="AY154" i="1"/>
  <c r="AX154" i="1"/>
  <c r="AW154" i="1"/>
  <c r="AY153" i="1"/>
  <c r="AX153" i="1"/>
  <c r="AW153" i="1"/>
  <c r="AY152" i="1"/>
  <c r="AX152" i="1"/>
  <c r="AW152" i="1"/>
  <c r="AY151" i="1"/>
  <c r="AX151" i="1"/>
  <c r="AW151" i="1"/>
  <c r="AY150" i="1"/>
  <c r="AX150" i="1"/>
  <c r="AW150" i="1"/>
  <c r="AY149" i="1"/>
  <c r="AX149" i="1"/>
  <c r="AW149" i="1"/>
  <c r="AY148" i="1"/>
  <c r="AX148" i="1"/>
  <c r="AW148" i="1"/>
  <c r="AY147" i="1"/>
  <c r="AX147" i="1"/>
  <c r="AW147" i="1"/>
  <c r="AY146" i="1"/>
  <c r="AX146" i="1"/>
  <c r="AW146" i="1"/>
  <c r="AY145" i="1"/>
  <c r="AX145" i="1"/>
  <c r="AW145" i="1"/>
  <c r="AY144" i="1"/>
  <c r="AX144" i="1"/>
  <c r="AW144" i="1"/>
  <c r="AY143" i="1"/>
  <c r="AX143" i="1"/>
  <c r="AW143" i="1"/>
  <c r="AY142" i="1"/>
  <c r="AX142" i="1"/>
  <c r="AW142" i="1"/>
  <c r="AY141" i="1"/>
  <c r="AX141" i="1"/>
  <c r="AW141" i="1"/>
  <c r="AY140" i="1"/>
  <c r="AX140" i="1"/>
  <c r="AW140" i="1"/>
  <c r="AY139" i="1"/>
  <c r="AX139" i="1"/>
  <c r="AW139" i="1"/>
  <c r="AY138" i="1"/>
  <c r="AX138" i="1"/>
  <c r="AW138" i="1"/>
  <c r="AY137" i="1"/>
  <c r="AX137" i="1"/>
  <c r="AW137" i="1"/>
  <c r="AY136" i="1"/>
  <c r="AX136" i="1"/>
  <c r="AW136" i="1"/>
  <c r="AY135" i="1"/>
  <c r="AX135" i="1"/>
  <c r="AW135" i="1"/>
  <c r="AY134" i="1"/>
  <c r="AX134" i="1"/>
  <c r="AW134" i="1"/>
  <c r="AY133" i="1"/>
  <c r="AX133" i="1"/>
  <c r="AW133" i="1"/>
  <c r="AY132" i="1"/>
  <c r="AX132" i="1"/>
  <c r="AW132" i="1"/>
  <c r="AY131" i="1"/>
  <c r="AX131" i="1"/>
  <c r="AW131" i="1"/>
  <c r="AY130" i="1"/>
  <c r="AX130" i="1"/>
  <c r="AW130" i="1"/>
  <c r="AY129" i="1"/>
  <c r="AX129" i="1"/>
  <c r="AW129" i="1"/>
  <c r="AY128" i="1"/>
  <c r="AX128" i="1"/>
  <c r="AW128" i="1"/>
  <c r="AY127" i="1"/>
  <c r="AX127" i="1"/>
  <c r="AW127" i="1"/>
  <c r="AY125" i="1"/>
  <c r="AX125" i="1"/>
  <c r="AW125" i="1"/>
  <c r="AY124" i="1"/>
  <c r="AX124" i="1"/>
  <c r="AW124" i="1"/>
  <c r="AY123" i="1"/>
  <c r="AX123" i="1"/>
  <c r="AW123" i="1"/>
  <c r="AY122" i="1"/>
  <c r="AX122" i="1"/>
  <c r="AW122" i="1"/>
  <c r="AY121" i="1"/>
  <c r="AX121" i="1"/>
  <c r="AW121" i="1"/>
  <c r="AY120" i="1"/>
  <c r="AX120" i="1"/>
  <c r="AW120" i="1"/>
  <c r="AY119" i="1"/>
  <c r="AX119" i="1"/>
  <c r="AW119" i="1"/>
  <c r="AY118" i="1"/>
  <c r="AX118" i="1"/>
  <c r="AW118" i="1"/>
  <c r="AY117" i="1"/>
  <c r="AX117" i="1"/>
  <c r="AW117" i="1"/>
  <c r="AY116" i="1"/>
  <c r="AX116" i="1"/>
  <c r="AW116" i="1"/>
  <c r="AY115" i="1"/>
  <c r="AX115" i="1"/>
  <c r="AW115" i="1"/>
  <c r="AY114" i="1"/>
  <c r="AX114" i="1"/>
  <c r="AW114" i="1"/>
  <c r="AY113" i="1"/>
  <c r="AX113" i="1"/>
  <c r="AW113" i="1"/>
  <c r="AY112" i="1"/>
  <c r="AX112" i="1"/>
  <c r="AW112" i="1"/>
  <c r="AY111" i="1"/>
  <c r="AX111" i="1"/>
  <c r="AW111" i="1"/>
  <c r="AY110" i="1"/>
  <c r="AX110" i="1"/>
  <c r="AW110" i="1"/>
  <c r="AY109" i="1"/>
  <c r="AX109" i="1"/>
  <c r="AW109" i="1"/>
  <c r="AY108" i="1"/>
  <c r="AX108" i="1"/>
  <c r="AW108" i="1"/>
  <c r="AY107" i="1"/>
  <c r="AX107" i="1"/>
  <c r="AW107" i="1"/>
  <c r="AY106" i="1"/>
  <c r="AX106" i="1"/>
  <c r="AW106" i="1"/>
  <c r="AY105" i="1"/>
  <c r="AX105" i="1"/>
  <c r="AW105" i="1"/>
  <c r="AY104" i="1"/>
  <c r="AX104" i="1"/>
  <c r="AW104" i="1"/>
  <c r="AY103" i="1"/>
  <c r="AX103" i="1"/>
  <c r="AW103" i="1"/>
  <c r="AY102" i="1"/>
  <c r="AX102" i="1"/>
  <c r="AW102" i="1"/>
  <c r="AY101" i="1"/>
  <c r="AX101" i="1"/>
  <c r="AW101" i="1"/>
  <c r="AY100" i="1"/>
  <c r="AX100" i="1"/>
  <c r="AW100" i="1"/>
  <c r="AY99" i="1"/>
  <c r="AX99" i="1"/>
  <c r="AW99" i="1"/>
  <c r="AY98" i="1"/>
  <c r="AX98" i="1"/>
  <c r="AW98" i="1"/>
  <c r="AY97" i="1"/>
  <c r="AX97" i="1"/>
  <c r="AW97" i="1"/>
  <c r="AY96" i="1"/>
  <c r="AX96" i="1"/>
  <c r="AW96" i="1"/>
  <c r="AY95" i="1"/>
  <c r="AX95" i="1"/>
  <c r="AW95" i="1"/>
  <c r="AY94" i="1"/>
  <c r="AX94" i="1"/>
  <c r="AW94" i="1"/>
  <c r="AY93" i="1"/>
  <c r="AX93" i="1"/>
  <c r="AW93" i="1"/>
  <c r="AY92" i="1"/>
  <c r="AX92" i="1"/>
  <c r="AW92" i="1"/>
  <c r="AY91" i="1"/>
  <c r="AX91" i="1"/>
  <c r="AW91" i="1"/>
  <c r="AY90" i="1"/>
  <c r="AX90" i="1"/>
  <c r="AW90" i="1"/>
  <c r="AY89" i="1"/>
  <c r="AX89" i="1"/>
  <c r="AW89" i="1"/>
  <c r="AY88" i="1"/>
  <c r="AX88" i="1"/>
  <c r="AW88" i="1"/>
  <c r="AY87" i="1"/>
  <c r="AX87" i="1"/>
  <c r="AW87" i="1"/>
  <c r="AY86" i="1"/>
  <c r="AX86" i="1"/>
  <c r="AW86" i="1"/>
  <c r="AY85" i="1"/>
  <c r="AX85" i="1"/>
  <c r="AW85" i="1"/>
  <c r="AY84" i="1"/>
  <c r="AX84" i="1"/>
  <c r="AW84" i="1"/>
  <c r="AY83" i="1"/>
  <c r="AX83" i="1"/>
  <c r="AW83" i="1"/>
  <c r="AY82" i="1"/>
  <c r="AX82" i="1"/>
  <c r="AW82" i="1"/>
  <c r="AY81" i="1"/>
  <c r="AX81" i="1"/>
  <c r="AW81" i="1"/>
  <c r="AY80" i="1"/>
  <c r="AX80" i="1"/>
  <c r="AW80" i="1"/>
  <c r="AY79" i="1"/>
  <c r="AX79" i="1"/>
  <c r="AW79" i="1"/>
  <c r="AY78" i="1"/>
  <c r="AX78" i="1"/>
  <c r="AW78" i="1"/>
  <c r="AY77" i="1"/>
  <c r="AX77" i="1"/>
  <c r="AW77" i="1"/>
  <c r="AY76" i="1"/>
  <c r="AX76" i="1"/>
  <c r="AW76" i="1"/>
  <c r="AY75" i="1"/>
  <c r="AX75" i="1"/>
  <c r="AW75" i="1"/>
  <c r="AY74" i="1"/>
  <c r="AX74" i="1"/>
  <c r="AW74" i="1"/>
  <c r="AY73" i="1"/>
  <c r="AX73" i="1"/>
  <c r="AW73" i="1"/>
  <c r="AY72" i="1"/>
  <c r="AX72" i="1"/>
  <c r="AW72" i="1"/>
  <c r="AY71" i="1"/>
  <c r="AX71" i="1"/>
  <c r="AW71" i="1"/>
  <c r="AY67" i="1"/>
  <c r="AX67" i="1"/>
  <c r="AW67" i="1"/>
  <c r="AY66" i="1"/>
  <c r="AX66" i="1"/>
  <c r="AW66" i="1"/>
  <c r="AY65" i="1"/>
  <c r="AX65" i="1"/>
  <c r="AY58" i="1"/>
  <c r="AX58" i="1"/>
  <c r="AW58" i="1"/>
  <c r="AY57" i="1"/>
  <c r="AX57" i="1"/>
  <c r="AW57" i="1"/>
  <c r="AY56" i="1"/>
  <c r="AX56" i="1"/>
  <c r="AW56" i="1"/>
  <c r="AY55" i="1"/>
  <c r="AX55" i="1"/>
  <c r="AW55" i="1"/>
  <c r="AY54" i="1"/>
  <c r="AX54" i="1"/>
  <c r="AW54" i="1"/>
  <c r="AY53" i="1"/>
  <c r="AX53" i="1"/>
  <c r="AW53" i="1"/>
  <c r="AY52" i="1"/>
  <c r="AX52" i="1"/>
  <c r="AW52" i="1"/>
  <c r="AY48" i="1"/>
  <c r="AX48" i="1"/>
  <c r="AW48" i="1"/>
  <c r="AY41" i="1"/>
  <c r="AX41" i="1"/>
  <c r="AW41" i="1"/>
  <c r="AY40" i="1"/>
  <c r="AX40" i="1"/>
  <c r="AW40" i="1"/>
  <c r="AY39" i="1"/>
  <c r="AX39" i="1"/>
  <c r="AW39" i="1"/>
  <c r="AY38" i="1"/>
  <c r="AX38" i="1"/>
  <c r="AW38" i="1"/>
  <c r="AY37" i="1"/>
  <c r="AX37" i="1"/>
  <c r="AW37" i="1"/>
  <c r="AY36" i="1"/>
  <c r="AX36" i="1"/>
  <c r="AW36" i="1"/>
  <c r="AY34" i="1"/>
  <c r="AX34" i="1"/>
  <c r="AW34" i="1"/>
  <c r="AY33" i="1"/>
  <c r="AX33" i="1"/>
  <c r="AW33" i="1"/>
  <c r="AY32" i="1"/>
  <c r="AX32" i="1"/>
  <c r="AW32" i="1"/>
  <c r="AY28" i="1"/>
  <c r="AX28" i="1"/>
  <c r="AW28" i="1"/>
  <c r="AW27" i="1"/>
  <c r="V188" i="1"/>
  <c r="AY200" i="1" l="1"/>
  <c r="AX200" i="1"/>
  <c r="AW200" i="1"/>
  <c r="AY199" i="1"/>
  <c r="AX199" i="1"/>
  <c r="AW199" i="1"/>
  <c r="AY198" i="1"/>
  <c r="AX198" i="1"/>
  <c r="AW198" i="1"/>
  <c r="AY197" i="1"/>
  <c r="AX197" i="1"/>
  <c r="AW197" i="1"/>
  <c r="AY196" i="1"/>
  <c r="AX196" i="1"/>
  <c r="AW196" i="1"/>
  <c r="AY195" i="1"/>
  <c r="AX195" i="1"/>
  <c r="AW195" i="1"/>
  <c r="AY46" i="1"/>
  <c r="AX46" i="1"/>
  <c r="AW46" i="1"/>
  <c r="V44" i="1"/>
  <c r="V43" i="1"/>
  <c r="AV29" i="1"/>
  <c r="AU29" i="1"/>
  <c r="AS29" i="1"/>
  <c r="AR29" i="1"/>
  <c r="AQ29" i="1"/>
  <c r="AM29" i="1"/>
  <c r="AL29" i="1"/>
  <c r="AK29" i="1"/>
  <c r="AJ29" i="1"/>
  <c r="AI29" i="1"/>
  <c r="AH29" i="1"/>
  <c r="AG29" i="1"/>
  <c r="AF29" i="1"/>
  <c r="AE29" i="1"/>
  <c r="AD29" i="1"/>
  <c r="AC29" i="1"/>
  <c r="AB29" i="1"/>
  <c r="AA29" i="1"/>
  <c r="Z29" i="1"/>
  <c r="Y29" i="1"/>
  <c r="X29" i="1"/>
  <c r="W29" i="1"/>
  <c r="V29" i="1"/>
  <c r="V24" i="1"/>
  <c r="V337" i="1" l="1"/>
  <c r="V335" i="1"/>
  <c r="V333" i="1"/>
  <c r="V331" i="1"/>
  <c r="V329" i="1"/>
  <c r="V327" i="1"/>
  <c r="V326" i="1" l="1"/>
  <c r="V328" i="1"/>
  <c r="V339" i="1"/>
  <c r="V340" i="1"/>
  <c r="V338" i="1"/>
  <c r="V336" i="1"/>
  <c r="V334" i="1"/>
  <c r="V332" i="1"/>
  <c r="V330" i="1"/>
  <c r="W171" i="1" l="1"/>
  <c r="X171" i="1"/>
  <c r="Y171" i="1"/>
  <c r="Z171" i="1"/>
  <c r="AA171" i="1"/>
  <c r="AB171" i="1"/>
  <c r="AC171" i="1"/>
  <c r="AD171" i="1"/>
  <c r="AE171" i="1"/>
  <c r="AF171" i="1"/>
  <c r="AG171" i="1"/>
  <c r="AH171" i="1"/>
  <c r="AI171" i="1"/>
  <c r="AJ171" i="1"/>
  <c r="AK171" i="1"/>
  <c r="AQ171" i="1"/>
  <c r="AR171" i="1"/>
  <c r="AS171" i="1"/>
  <c r="AT171" i="1"/>
  <c r="AU171" i="1"/>
  <c r="AV171" i="1"/>
  <c r="W164" i="1"/>
  <c r="X164" i="1"/>
  <c r="Y164" i="1"/>
  <c r="Z164" i="1"/>
  <c r="AA164" i="1"/>
  <c r="AB164" i="1"/>
  <c r="AC164" i="1"/>
  <c r="AD164" i="1"/>
  <c r="AE164" i="1"/>
  <c r="AF164" i="1"/>
  <c r="AG164" i="1"/>
  <c r="AH164" i="1"/>
  <c r="AI164" i="1"/>
  <c r="AJ164" i="1"/>
  <c r="AK164" i="1"/>
  <c r="AL164" i="1"/>
  <c r="AM164" i="1"/>
  <c r="AN164" i="1"/>
  <c r="AO164" i="1"/>
  <c r="AP164" i="1"/>
  <c r="AQ164" i="1"/>
  <c r="AR164" i="1"/>
  <c r="AS164" i="1"/>
  <c r="AT164" i="1"/>
  <c r="AU164" i="1"/>
  <c r="AV164"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X62" i="1"/>
  <c r="AY62" i="1"/>
  <c r="V62" i="1"/>
  <c r="V171" i="1"/>
  <c r="V164" i="1"/>
  <c r="AW65" i="1" l="1"/>
  <c r="AW62" i="1" l="1"/>
  <c r="AX164" i="1"/>
  <c r="AW164" i="1"/>
  <c r="AY164" i="1"/>
  <c r="AN177" i="1"/>
  <c r="AP177" i="1" s="1"/>
  <c r="AM177" i="1"/>
  <c r="AL177" i="1"/>
  <c r="AO177" i="1" s="1"/>
  <c r="AN176" i="1"/>
  <c r="AM176" i="1"/>
  <c r="AM171" i="1" s="1"/>
  <c r="AL176" i="1"/>
  <c r="AV339" i="1"/>
  <c r="AU339" i="1"/>
  <c r="AV337" i="1"/>
  <c r="AU337" i="1"/>
  <c r="AS296" i="1"/>
  <c r="AR296" i="1"/>
  <c r="AV296" i="1"/>
  <c r="AU296" i="1"/>
  <c r="AP39" i="1"/>
  <c r="AO39" i="1"/>
  <c r="AQ39" i="1"/>
  <c r="AK39" i="1"/>
  <c r="AN39" i="1" s="1"/>
  <c r="AP38" i="1"/>
  <c r="AO38" i="1"/>
  <c r="AG38" i="1"/>
  <c r="AF38" i="1"/>
  <c r="AO29" i="1" l="1"/>
  <c r="AX29" i="1" s="1"/>
  <c r="AP29" i="1"/>
  <c r="AY29" i="1" s="1"/>
  <c r="AP176" i="1"/>
  <c r="AN171" i="1"/>
  <c r="AW171" i="1"/>
  <c r="AO176" i="1"/>
  <c r="AL171" i="1"/>
  <c r="AQ296" i="1"/>
  <c r="AT296" i="1"/>
  <c r="AV211" i="1"/>
  <c r="AU211" i="1"/>
  <c r="AV210" i="1"/>
  <c r="AU210" i="1"/>
  <c r="AS211" i="1"/>
  <c r="AR211" i="1"/>
  <c r="AS210" i="1"/>
  <c r="AR210" i="1"/>
  <c r="AV209" i="1"/>
  <c r="AU209" i="1"/>
  <c r="AS208" i="1"/>
  <c r="AR208" i="1"/>
  <c r="AS207" i="1"/>
  <c r="AR207" i="1"/>
  <c r="AV206" i="1"/>
  <c r="AU206" i="1"/>
  <c r="AV203" i="1"/>
  <c r="AU203" i="1"/>
  <c r="AS201" i="1"/>
  <c r="AR201" i="1"/>
  <c r="AO171" i="1" l="1"/>
  <c r="AX171" i="1"/>
  <c r="AP171" i="1"/>
  <c r="AY171" i="1"/>
  <c r="AT205" i="1"/>
  <c r="AT180" i="1" s="1"/>
  <c r="AQ205" i="1"/>
  <c r="AQ202" i="1"/>
  <c r="Q180" i="1"/>
  <c r="R180" i="1"/>
  <c r="S180" i="1"/>
  <c r="T180" i="1"/>
  <c r="U180" i="1"/>
  <c r="Y180" i="1"/>
  <c r="Z180" i="1"/>
  <c r="AA180" i="1"/>
  <c r="AB180" i="1"/>
  <c r="AC180" i="1"/>
  <c r="AD180" i="1"/>
  <c r="AE180" i="1"/>
  <c r="AF180" i="1"/>
  <c r="AG180" i="1"/>
  <c r="AH180" i="1"/>
  <c r="AI180" i="1"/>
  <c r="AJ180" i="1"/>
  <c r="AK180" i="1"/>
  <c r="AL180" i="1"/>
  <c r="AM180" i="1"/>
  <c r="AN180" i="1"/>
  <c r="AO180" i="1"/>
  <c r="AP180" i="1"/>
  <c r="AR180" i="1"/>
  <c r="AS180" i="1"/>
  <c r="AU180" i="1"/>
  <c r="AV180" i="1"/>
  <c r="P180" i="1"/>
  <c r="X205" i="1"/>
  <c r="X206" i="1"/>
  <c r="X207" i="1"/>
  <c r="X208" i="1"/>
  <c r="X209" i="1"/>
  <c r="X210" i="1"/>
  <c r="AY210" i="1" s="1"/>
  <c r="X211" i="1"/>
  <c r="AY211" i="1" s="1"/>
  <c r="X201" i="1"/>
  <c r="X202" i="1"/>
  <c r="X203" i="1"/>
  <c r="W201" i="1"/>
  <c r="W202" i="1"/>
  <c r="W203" i="1"/>
  <c r="W205" i="1"/>
  <c r="W206" i="1"/>
  <c r="W207" i="1"/>
  <c r="W208" i="1"/>
  <c r="W209" i="1"/>
  <c r="W210" i="1"/>
  <c r="AX210" i="1" s="1"/>
  <c r="W211" i="1"/>
  <c r="AX211" i="1" s="1"/>
  <c r="V205" i="1"/>
  <c r="V206" i="1"/>
  <c r="V207" i="1"/>
  <c r="V208" i="1"/>
  <c r="V209" i="1"/>
  <c r="V210" i="1"/>
  <c r="AW210" i="1" s="1"/>
  <c r="V211" i="1"/>
  <c r="AW211" i="1" s="1"/>
  <c r="V201" i="1"/>
  <c r="V202" i="1"/>
  <c r="V203" i="1"/>
  <c r="W204" i="1"/>
  <c r="X204" i="1"/>
  <c r="V204" i="1"/>
  <c r="Q29" i="1"/>
  <c r="R29" i="1"/>
  <c r="AT40" i="1"/>
  <c r="AT41" i="1"/>
  <c r="AK38" i="1"/>
  <c r="AQ41" i="1"/>
  <c r="AQ40" i="1"/>
  <c r="AB38" i="1"/>
  <c r="AT29" i="1" l="1"/>
  <c r="AZ41" i="1"/>
  <c r="AN38" i="1"/>
  <c r="AE38" i="1"/>
  <c r="AZ40" i="1"/>
  <c r="AZ39" i="1"/>
  <c r="AQ180" i="1"/>
  <c r="AZ205" i="1"/>
  <c r="AZ204" i="1"/>
  <c r="X180" i="1"/>
  <c r="AZ202" i="1"/>
  <c r="W180" i="1"/>
  <c r="V180" i="1"/>
  <c r="AN29" i="1" l="1"/>
  <c r="AW29" i="1" s="1"/>
  <c r="AZ38" i="1"/>
  <c r="AB434" i="1"/>
  <c r="P396" i="1"/>
  <c r="S446" i="1"/>
  <c r="T446" i="1"/>
  <c r="U446" i="1"/>
  <c r="V446" i="1"/>
  <c r="Y446" i="1"/>
  <c r="AB446" i="1"/>
  <c r="AE446" i="1"/>
  <c r="AH446" i="1"/>
  <c r="AI446" i="1"/>
  <c r="AJ446" i="1"/>
  <c r="AK446" i="1"/>
  <c r="AN446" i="1"/>
  <c r="AQ446" i="1"/>
  <c r="AR446" i="1"/>
  <c r="AS446" i="1"/>
  <c r="AT446" i="1"/>
  <c r="AU446" i="1"/>
  <c r="AV446" i="1"/>
  <c r="P446" i="1"/>
  <c r="Q444" i="1"/>
  <c r="R444" i="1"/>
  <c r="S444" i="1"/>
  <c r="T444" i="1"/>
  <c r="U444" i="1"/>
  <c r="V444" i="1"/>
  <c r="W444" i="1"/>
  <c r="X444" i="1"/>
  <c r="Y444" i="1"/>
  <c r="Z444" i="1"/>
  <c r="AA444" i="1"/>
  <c r="AB444" i="1"/>
  <c r="AE444" i="1"/>
  <c r="AH444" i="1"/>
  <c r="AI444" i="1"/>
  <c r="AJ444" i="1"/>
  <c r="AK444" i="1"/>
  <c r="AL444" i="1"/>
  <c r="AM444" i="1"/>
  <c r="AN444" i="1"/>
  <c r="AO444" i="1"/>
  <c r="AP444" i="1"/>
  <c r="AQ444" i="1"/>
  <c r="AR444" i="1"/>
  <c r="AS444" i="1"/>
  <c r="AT444" i="1"/>
  <c r="AU444" i="1"/>
  <c r="AV444" i="1"/>
  <c r="P444" i="1"/>
  <c r="Q442" i="1"/>
  <c r="R442" i="1"/>
  <c r="S442" i="1"/>
  <c r="T442" i="1"/>
  <c r="U442" i="1"/>
  <c r="V442" i="1"/>
  <c r="W442" i="1"/>
  <c r="X442" i="1"/>
  <c r="Y442" i="1"/>
  <c r="Z442" i="1"/>
  <c r="AA442" i="1"/>
  <c r="AB442" i="1"/>
  <c r="AE442" i="1"/>
  <c r="AH442" i="1"/>
  <c r="AI442" i="1"/>
  <c r="AJ442" i="1"/>
  <c r="AK442" i="1"/>
  <c r="AL442" i="1"/>
  <c r="AM442" i="1"/>
  <c r="AN442" i="1"/>
  <c r="AO442" i="1"/>
  <c r="AP442" i="1"/>
  <c r="AQ442" i="1"/>
  <c r="AR442" i="1"/>
  <c r="AS442" i="1"/>
  <c r="AT442" i="1"/>
  <c r="AU442" i="1"/>
  <c r="AV442" i="1"/>
  <c r="P442" i="1"/>
  <c r="Q439" i="1"/>
  <c r="R439" i="1"/>
  <c r="S439" i="1"/>
  <c r="T439" i="1"/>
  <c r="U439" i="1"/>
  <c r="V439" i="1"/>
  <c r="W439" i="1"/>
  <c r="X439" i="1"/>
  <c r="Y439" i="1"/>
  <c r="Z439" i="1"/>
  <c r="AA439" i="1"/>
  <c r="AB439" i="1"/>
  <c r="AE439" i="1"/>
  <c r="AH439" i="1"/>
  <c r="AI439" i="1"/>
  <c r="AJ439" i="1"/>
  <c r="AK439" i="1"/>
  <c r="AL439" i="1"/>
  <c r="AM439" i="1"/>
  <c r="AN439" i="1"/>
  <c r="AO439" i="1"/>
  <c r="AP439" i="1"/>
  <c r="AQ439" i="1"/>
  <c r="AR439" i="1"/>
  <c r="AS439" i="1"/>
  <c r="AT439" i="1"/>
  <c r="AU439" i="1"/>
  <c r="AV439" i="1"/>
  <c r="P439" i="1"/>
  <c r="Q437" i="1"/>
  <c r="R437" i="1"/>
  <c r="S437" i="1"/>
  <c r="T437" i="1"/>
  <c r="U437" i="1"/>
  <c r="V437" i="1"/>
  <c r="W437" i="1"/>
  <c r="X437" i="1"/>
  <c r="Y437" i="1"/>
  <c r="Z437" i="1"/>
  <c r="AA437" i="1"/>
  <c r="AB437" i="1"/>
  <c r="AE437" i="1"/>
  <c r="AH437" i="1"/>
  <c r="AI437" i="1"/>
  <c r="AJ437" i="1"/>
  <c r="AK437" i="1"/>
  <c r="AL437" i="1"/>
  <c r="AM437" i="1"/>
  <c r="AN437" i="1"/>
  <c r="AO437" i="1"/>
  <c r="AP437" i="1"/>
  <c r="AQ437" i="1"/>
  <c r="AR437" i="1"/>
  <c r="AS437" i="1"/>
  <c r="AT437" i="1"/>
  <c r="AU437" i="1"/>
  <c r="AV437" i="1"/>
  <c r="P437" i="1"/>
  <c r="Q434" i="1"/>
  <c r="R434" i="1"/>
  <c r="S434" i="1"/>
  <c r="T434" i="1"/>
  <c r="U434" i="1"/>
  <c r="V434" i="1"/>
  <c r="W434" i="1"/>
  <c r="X434" i="1"/>
  <c r="Y434" i="1"/>
  <c r="Z434" i="1"/>
  <c r="AA434" i="1"/>
  <c r="AE434" i="1"/>
  <c r="AH434" i="1"/>
  <c r="AI434" i="1"/>
  <c r="AJ434" i="1"/>
  <c r="AK434" i="1"/>
  <c r="AL434" i="1"/>
  <c r="AM434" i="1"/>
  <c r="AN434" i="1"/>
  <c r="AO434" i="1"/>
  <c r="AP434" i="1"/>
  <c r="AQ434" i="1"/>
  <c r="AR434" i="1"/>
  <c r="AS434" i="1"/>
  <c r="AT434" i="1"/>
  <c r="AU434" i="1"/>
  <c r="AV434" i="1"/>
  <c r="P434" i="1"/>
  <c r="Q431" i="1"/>
  <c r="R431" i="1"/>
  <c r="S431" i="1"/>
  <c r="T431" i="1"/>
  <c r="U431" i="1"/>
  <c r="V431" i="1"/>
  <c r="W431" i="1"/>
  <c r="X431" i="1"/>
  <c r="Y431" i="1"/>
  <c r="Z431" i="1"/>
  <c r="AA431" i="1"/>
  <c r="AB431" i="1"/>
  <c r="AE431" i="1"/>
  <c r="AH431" i="1"/>
  <c r="AI431" i="1"/>
  <c r="AJ431" i="1"/>
  <c r="AK431" i="1"/>
  <c r="AN431" i="1"/>
  <c r="AQ431" i="1"/>
  <c r="AR431" i="1"/>
  <c r="AS431" i="1"/>
  <c r="AT431" i="1"/>
  <c r="AU431" i="1"/>
  <c r="AV431" i="1"/>
  <c r="P431" i="1"/>
  <c r="Q428" i="1"/>
  <c r="R428" i="1"/>
  <c r="S428" i="1"/>
  <c r="T428" i="1"/>
  <c r="U428" i="1"/>
  <c r="V428" i="1"/>
  <c r="W428" i="1"/>
  <c r="X428" i="1"/>
  <c r="Y428" i="1"/>
  <c r="Z428" i="1"/>
  <c r="AA428" i="1"/>
  <c r="AB428" i="1"/>
  <c r="AE428" i="1"/>
  <c r="AH428" i="1"/>
  <c r="AI428" i="1"/>
  <c r="AJ428" i="1"/>
  <c r="AK428" i="1"/>
  <c r="AL428" i="1"/>
  <c r="AM428" i="1"/>
  <c r="AN428" i="1"/>
  <c r="AO428" i="1"/>
  <c r="AP428" i="1"/>
  <c r="AQ428" i="1"/>
  <c r="AR428" i="1"/>
  <c r="AS428" i="1"/>
  <c r="AT428" i="1"/>
  <c r="AU428" i="1"/>
  <c r="AV428" i="1"/>
  <c r="P428" i="1"/>
  <c r="Q424" i="1"/>
  <c r="R424" i="1"/>
  <c r="S424" i="1"/>
  <c r="T424" i="1"/>
  <c r="U424" i="1"/>
  <c r="V424" i="1"/>
  <c r="W424" i="1"/>
  <c r="X424" i="1"/>
  <c r="Y424" i="1"/>
  <c r="Z424" i="1"/>
  <c r="AA424" i="1"/>
  <c r="AB424" i="1"/>
  <c r="AE424" i="1"/>
  <c r="AH424" i="1"/>
  <c r="AI424" i="1"/>
  <c r="AJ424" i="1"/>
  <c r="AK424" i="1"/>
  <c r="AL424" i="1"/>
  <c r="AM424" i="1"/>
  <c r="AN424" i="1"/>
  <c r="AO424" i="1"/>
  <c r="AP424" i="1"/>
  <c r="AQ424" i="1"/>
  <c r="AR424" i="1"/>
  <c r="AS424" i="1"/>
  <c r="AT424" i="1"/>
  <c r="AU424" i="1"/>
  <c r="AV424" i="1"/>
  <c r="P424" i="1"/>
  <c r="Q422" i="1"/>
  <c r="R422" i="1"/>
  <c r="S422" i="1"/>
  <c r="T422" i="1"/>
  <c r="U422" i="1"/>
  <c r="V422" i="1"/>
  <c r="W422" i="1"/>
  <c r="X422" i="1"/>
  <c r="Y422" i="1"/>
  <c r="Z422" i="1"/>
  <c r="AA422" i="1"/>
  <c r="AB422" i="1"/>
  <c r="AE422" i="1"/>
  <c r="AH422" i="1"/>
  <c r="AI422" i="1"/>
  <c r="AJ422" i="1"/>
  <c r="AK422" i="1"/>
  <c r="AL422" i="1"/>
  <c r="AM422" i="1"/>
  <c r="AN422" i="1"/>
  <c r="AO422" i="1"/>
  <c r="AP422" i="1"/>
  <c r="AQ422" i="1"/>
  <c r="AR422" i="1"/>
  <c r="AS422" i="1"/>
  <c r="AT422" i="1"/>
  <c r="AU422" i="1"/>
  <c r="AV422" i="1"/>
  <c r="P422" i="1"/>
  <c r="Q420" i="1"/>
  <c r="R420" i="1"/>
  <c r="S420" i="1"/>
  <c r="T420" i="1"/>
  <c r="U420" i="1"/>
  <c r="V420" i="1"/>
  <c r="W420" i="1"/>
  <c r="X420" i="1"/>
  <c r="Y420" i="1"/>
  <c r="Z420" i="1"/>
  <c r="AA420" i="1"/>
  <c r="AB420" i="1"/>
  <c r="AE420" i="1"/>
  <c r="AH420" i="1"/>
  <c r="AI420" i="1"/>
  <c r="AJ420" i="1"/>
  <c r="AK420" i="1"/>
  <c r="AL420" i="1"/>
  <c r="AM420" i="1"/>
  <c r="AN420" i="1"/>
  <c r="AO420" i="1"/>
  <c r="AP420" i="1"/>
  <c r="AQ420" i="1"/>
  <c r="AR420" i="1"/>
  <c r="AS420" i="1"/>
  <c r="AT420" i="1"/>
  <c r="AU420" i="1"/>
  <c r="AV420" i="1"/>
  <c r="P420" i="1"/>
  <c r="Q416" i="1"/>
  <c r="R416" i="1"/>
  <c r="S416" i="1"/>
  <c r="T416" i="1"/>
  <c r="U416" i="1"/>
  <c r="V416" i="1"/>
  <c r="W416" i="1"/>
  <c r="X416" i="1"/>
  <c r="Y416" i="1"/>
  <c r="Z416" i="1"/>
  <c r="AA416" i="1"/>
  <c r="AB416" i="1"/>
  <c r="AE416" i="1"/>
  <c r="AH416" i="1"/>
  <c r="AI416" i="1"/>
  <c r="AJ416" i="1"/>
  <c r="AK416" i="1"/>
  <c r="AN416" i="1"/>
  <c r="AQ416" i="1"/>
  <c r="AT416" i="1"/>
  <c r="AU416" i="1"/>
  <c r="AV416" i="1"/>
  <c r="P416" i="1"/>
  <c r="Q414" i="1"/>
  <c r="R414" i="1"/>
  <c r="S414" i="1"/>
  <c r="T414" i="1"/>
  <c r="U414" i="1"/>
  <c r="V414" i="1"/>
  <c r="W414" i="1"/>
  <c r="X414" i="1"/>
  <c r="Y414" i="1"/>
  <c r="Z414" i="1"/>
  <c r="AA414" i="1"/>
  <c r="AB414" i="1"/>
  <c r="AE414" i="1"/>
  <c r="AH414" i="1"/>
  <c r="AI414" i="1"/>
  <c r="AJ414" i="1"/>
  <c r="AK414" i="1"/>
  <c r="AL414" i="1"/>
  <c r="AM414" i="1"/>
  <c r="AN414" i="1"/>
  <c r="AO414" i="1"/>
  <c r="AP414" i="1"/>
  <c r="AQ414" i="1"/>
  <c r="AR414" i="1"/>
  <c r="AS414" i="1"/>
  <c r="AT414" i="1"/>
  <c r="AU414" i="1"/>
  <c r="AV414" i="1"/>
  <c r="P414" i="1"/>
  <c r="Q410" i="1"/>
  <c r="R410" i="1"/>
  <c r="S410" i="1"/>
  <c r="T410" i="1"/>
  <c r="U410" i="1"/>
  <c r="V410" i="1"/>
  <c r="W410" i="1"/>
  <c r="X410" i="1"/>
  <c r="Y410" i="1"/>
  <c r="Z410" i="1"/>
  <c r="AA410" i="1"/>
  <c r="AB410" i="1"/>
  <c r="AE410" i="1"/>
  <c r="AH410" i="1"/>
  <c r="AI410" i="1"/>
  <c r="AJ410" i="1"/>
  <c r="AK410" i="1"/>
  <c r="AN410" i="1"/>
  <c r="AQ410" i="1"/>
  <c r="AR410" i="1"/>
  <c r="AS410" i="1"/>
  <c r="AT410" i="1"/>
  <c r="AU410" i="1"/>
  <c r="AV410" i="1"/>
  <c r="P410" i="1"/>
  <c r="Q407" i="1"/>
  <c r="R407" i="1"/>
  <c r="S407" i="1"/>
  <c r="T407" i="1"/>
  <c r="U407" i="1"/>
  <c r="V407" i="1"/>
  <c r="W407" i="1"/>
  <c r="X407" i="1"/>
  <c r="Y407" i="1"/>
  <c r="Z407" i="1"/>
  <c r="AA407" i="1"/>
  <c r="AB407" i="1"/>
  <c r="AE407" i="1"/>
  <c r="AH407" i="1"/>
  <c r="AI407" i="1"/>
  <c r="AJ407" i="1"/>
  <c r="AK407" i="1"/>
  <c r="AL407" i="1"/>
  <c r="AM407" i="1"/>
  <c r="AN407" i="1"/>
  <c r="AO407" i="1"/>
  <c r="AP407" i="1"/>
  <c r="AQ407" i="1"/>
  <c r="AR407" i="1"/>
  <c r="AS407" i="1"/>
  <c r="AT407" i="1"/>
  <c r="AU407" i="1"/>
  <c r="AV407" i="1"/>
  <c r="P407" i="1"/>
  <c r="Q403" i="1"/>
  <c r="R403" i="1"/>
  <c r="S403" i="1"/>
  <c r="T403" i="1"/>
  <c r="U403" i="1"/>
  <c r="V403" i="1"/>
  <c r="W403" i="1"/>
  <c r="X403" i="1"/>
  <c r="Y403" i="1"/>
  <c r="Z403" i="1"/>
  <c r="AA403" i="1"/>
  <c r="AB403" i="1"/>
  <c r="AE403" i="1"/>
  <c r="AH403" i="1"/>
  <c r="AI403" i="1"/>
  <c r="AJ403" i="1"/>
  <c r="AK403" i="1"/>
  <c r="AN403" i="1"/>
  <c r="AQ403" i="1"/>
  <c r="AR403" i="1"/>
  <c r="AS403" i="1"/>
  <c r="AT403" i="1"/>
  <c r="AU403" i="1"/>
  <c r="AV403" i="1"/>
  <c r="P403" i="1"/>
  <c r="Q399" i="1"/>
  <c r="R399" i="1"/>
  <c r="S399" i="1"/>
  <c r="T399" i="1"/>
  <c r="U399" i="1"/>
  <c r="V399" i="1"/>
  <c r="W399" i="1"/>
  <c r="X399" i="1"/>
  <c r="Y399" i="1"/>
  <c r="Z399" i="1"/>
  <c r="AA399" i="1"/>
  <c r="AB399" i="1"/>
  <c r="AE399" i="1"/>
  <c r="AH399" i="1"/>
  <c r="AI399" i="1"/>
  <c r="AJ399" i="1"/>
  <c r="AK399" i="1"/>
  <c r="AN399" i="1"/>
  <c r="AQ399" i="1"/>
  <c r="AR399" i="1"/>
  <c r="AS399" i="1"/>
  <c r="AT399" i="1"/>
  <c r="AU399" i="1"/>
  <c r="AV399" i="1"/>
  <c r="P399" i="1"/>
  <c r="S396" i="1"/>
  <c r="T396" i="1"/>
  <c r="U396" i="1"/>
  <c r="V396" i="1"/>
  <c r="Y396" i="1"/>
  <c r="AB396" i="1"/>
  <c r="AC396" i="1"/>
  <c r="AD396" i="1"/>
  <c r="AE396" i="1"/>
  <c r="AH396" i="1"/>
  <c r="AI396" i="1"/>
  <c r="AJ396" i="1"/>
  <c r="AK396" i="1"/>
  <c r="AL396" i="1"/>
  <c r="AM396" i="1"/>
  <c r="AN396" i="1"/>
  <c r="AO396" i="1"/>
  <c r="AP396" i="1"/>
  <c r="AQ396" i="1"/>
  <c r="AR396" i="1"/>
  <c r="AS396" i="1"/>
  <c r="AT396" i="1"/>
  <c r="AU396" i="1"/>
  <c r="AV396" i="1"/>
  <c r="Q373" i="1"/>
  <c r="R373" i="1"/>
  <c r="W373" i="1"/>
  <c r="X373" i="1"/>
  <c r="Y373" i="1"/>
  <c r="Z373" i="1"/>
  <c r="Z372" i="1" s="1"/>
  <c r="AA373" i="1"/>
  <c r="AA372" i="1" s="1"/>
  <c r="AB373" i="1"/>
  <c r="AC373" i="1"/>
  <c r="AD373" i="1"/>
  <c r="AE373" i="1"/>
  <c r="AF373" i="1"/>
  <c r="AF372" i="1" s="1"/>
  <c r="AG373" i="1"/>
  <c r="AG372" i="1" s="1"/>
  <c r="AH373" i="1"/>
  <c r="AI373" i="1"/>
  <c r="AI372" i="1" s="1"/>
  <c r="AJ373" i="1"/>
  <c r="AJ372" i="1" s="1"/>
  <c r="AK373" i="1"/>
  <c r="AL373" i="1"/>
  <c r="AM373" i="1"/>
  <c r="AN373" i="1"/>
  <c r="AO373" i="1"/>
  <c r="AP373" i="1"/>
  <c r="AQ373" i="1"/>
  <c r="AR373" i="1"/>
  <c r="AR372" i="1" s="1"/>
  <c r="AS373" i="1"/>
  <c r="AS372" i="1" s="1"/>
  <c r="AT373" i="1"/>
  <c r="AU373" i="1"/>
  <c r="AU372" i="1" s="1"/>
  <c r="AV373" i="1"/>
  <c r="AV372" i="1" s="1"/>
  <c r="Q372" i="1"/>
  <c r="R372" i="1"/>
  <c r="W372" i="1"/>
  <c r="X372" i="1"/>
  <c r="Q347" i="1"/>
  <c r="Q346" i="1" s="1"/>
  <c r="Q345" i="1" s="1"/>
  <c r="R347" i="1"/>
  <c r="R346" i="1" s="1"/>
  <c r="R345" i="1" s="1"/>
  <c r="S347" i="1"/>
  <c r="S346" i="1" s="1"/>
  <c r="S345" i="1" s="1"/>
  <c r="T347" i="1"/>
  <c r="T346" i="1" s="1"/>
  <c r="T345" i="1" s="1"/>
  <c r="U347" i="1"/>
  <c r="U346" i="1" s="1"/>
  <c r="U345" i="1" s="1"/>
  <c r="W347" i="1"/>
  <c r="W346" i="1" s="1"/>
  <c r="W345" i="1" s="1"/>
  <c r="X347" i="1"/>
  <c r="X346" i="1" s="1"/>
  <c r="X345" i="1" s="1"/>
  <c r="Y347" i="1"/>
  <c r="Y346" i="1" s="1"/>
  <c r="Y345" i="1" s="1"/>
  <c r="Z347" i="1"/>
  <c r="Z346" i="1" s="1"/>
  <c r="Z345" i="1" s="1"/>
  <c r="AA347" i="1"/>
  <c r="AA346" i="1" s="1"/>
  <c r="AA345" i="1" s="1"/>
  <c r="AB347" i="1"/>
  <c r="AB346" i="1" s="1"/>
  <c r="AB345" i="1" s="1"/>
  <c r="AC347" i="1"/>
  <c r="AC346" i="1" s="1"/>
  <c r="AC345" i="1" s="1"/>
  <c r="AD347" i="1"/>
  <c r="AD346" i="1" s="1"/>
  <c r="AD345" i="1" s="1"/>
  <c r="AE347" i="1"/>
  <c r="AE346" i="1" s="1"/>
  <c r="AE345" i="1" s="1"/>
  <c r="AF347" i="1"/>
  <c r="AF346" i="1" s="1"/>
  <c r="AF345" i="1" s="1"/>
  <c r="AG347" i="1"/>
  <c r="AG346" i="1" s="1"/>
  <c r="AG345" i="1" s="1"/>
  <c r="AH347" i="1"/>
  <c r="AH346" i="1" s="1"/>
  <c r="AH345" i="1" s="1"/>
  <c r="AI347" i="1"/>
  <c r="AI346" i="1" s="1"/>
  <c r="AI345" i="1" s="1"/>
  <c r="AJ347" i="1"/>
  <c r="AJ346" i="1" s="1"/>
  <c r="AJ345" i="1" s="1"/>
  <c r="AK347" i="1"/>
  <c r="AK346" i="1" s="1"/>
  <c r="AK345" i="1" s="1"/>
  <c r="AL347" i="1"/>
  <c r="AL346" i="1" s="1"/>
  <c r="AL345" i="1" s="1"/>
  <c r="AM347" i="1"/>
  <c r="AM346" i="1" s="1"/>
  <c r="AM345" i="1" s="1"/>
  <c r="AN347" i="1"/>
  <c r="AN346" i="1" s="1"/>
  <c r="AN345" i="1" s="1"/>
  <c r="AO347" i="1"/>
  <c r="AO346" i="1" s="1"/>
  <c r="AO345" i="1" s="1"/>
  <c r="AP347" i="1"/>
  <c r="AP346" i="1" s="1"/>
  <c r="AP345" i="1" s="1"/>
  <c r="AQ347" i="1"/>
  <c r="AQ346" i="1" s="1"/>
  <c r="AQ345" i="1" s="1"/>
  <c r="AR347" i="1"/>
  <c r="AR346" i="1" s="1"/>
  <c r="AR345" i="1" s="1"/>
  <c r="AS347" i="1"/>
  <c r="AS346" i="1" s="1"/>
  <c r="AS345" i="1" s="1"/>
  <c r="AT347" i="1"/>
  <c r="AT346" i="1" s="1"/>
  <c r="AT345" i="1" s="1"/>
  <c r="AU347" i="1"/>
  <c r="AU346" i="1" s="1"/>
  <c r="AU345" i="1" s="1"/>
  <c r="AV347" i="1"/>
  <c r="AV346" i="1" s="1"/>
  <c r="AV345" i="1" s="1"/>
  <c r="P347" i="1"/>
  <c r="AZ341" i="1"/>
  <c r="AZ342" i="1"/>
  <c r="Q315" i="1"/>
  <c r="R315" i="1"/>
  <c r="S315" i="1"/>
  <c r="T315" i="1"/>
  <c r="U315" i="1"/>
  <c r="V315" i="1"/>
  <c r="W315" i="1"/>
  <c r="X315" i="1"/>
  <c r="Y315" i="1"/>
  <c r="Z315" i="1"/>
  <c r="AA315" i="1"/>
  <c r="AB315" i="1"/>
  <c r="AC315" i="1"/>
  <c r="AD315" i="1"/>
  <c r="AE315" i="1"/>
  <c r="AF315" i="1"/>
  <c r="AG315" i="1"/>
  <c r="AH315" i="1"/>
  <c r="AI315" i="1"/>
  <c r="AJ315" i="1"/>
  <c r="AK315" i="1"/>
  <c r="AL315" i="1"/>
  <c r="AM315" i="1"/>
  <c r="AN315" i="1"/>
  <c r="AO315" i="1"/>
  <c r="AP315" i="1"/>
  <c r="AR315" i="1"/>
  <c r="AS315" i="1"/>
  <c r="AT315" i="1"/>
  <c r="AU315" i="1"/>
  <c r="AV315" i="1"/>
  <c r="P315" i="1"/>
  <c r="Q273" i="1"/>
  <c r="R273" i="1"/>
  <c r="W273" i="1"/>
  <c r="W272" i="1" s="1"/>
  <c r="W271" i="1" s="1"/>
  <c r="X273" i="1"/>
  <c r="Y273" i="1"/>
  <c r="Z273" i="1"/>
  <c r="AA273" i="1"/>
  <c r="AA272" i="1" s="1"/>
  <c r="AA271" i="1" s="1"/>
  <c r="AH273" i="1"/>
  <c r="AI273" i="1"/>
  <c r="AJ273" i="1"/>
  <c r="AR273" i="1"/>
  <c r="AR272" i="1" s="1"/>
  <c r="AR271" i="1" s="1"/>
  <c r="AS273" i="1"/>
  <c r="AU273" i="1"/>
  <c r="AV273" i="1"/>
  <c r="P273" i="1"/>
  <c r="Q245" i="1"/>
  <c r="R245" i="1"/>
  <c r="W245" i="1"/>
  <c r="X245" i="1"/>
  <c r="Y245" i="1"/>
  <c r="Z245" i="1"/>
  <c r="AA245" i="1"/>
  <c r="AF245" i="1"/>
  <c r="AG245" i="1"/>
  <c r="AH245" i="1"/>
  <c r="AI245" i="1"/>
  <c r="AJ245" i="1"/>
  <c r="AO245" i="1"/>
  <c r="AP245" i="1"/>
  <c r="AR245" i="1"/>
  <c r="AS245" i="1"/>
  <c r="AU245" i="1"/>
  <c r="AV245" i="1"/>
  <c r="Q223" i="1"/>
  <c r="Q222" i="1" s="1"/>
  <c r="Q221" i="1" s="1"/>
  <c r="R223" i="1"/>
  <c r="R222" i="1" s="1"/>
  <c r="R221" i="1" s="1"/>
  <c r="W223" i="1"/>
  <c r="W222" i="1" s="1"/>
  <c r="W221" i="1" s="1"/>
  <c r="X223" i="1"/>
  <c r="X222" i="1" s="1"/>
  <c r="X221" i="1" s="1"/>
  <c r="Y223" i="1"/>
  <c r="Y222" i="1" s="1"/>
  <c r="Y221" i="1" s="1"/>
  <c r="Z223" i="1"/>
  <c r="Z222" i="1" s="1"/>
  <c r="Z221" i="1" s="1"/>
  <c r="AA223" i="1"/>
  <c r="AA222" i="1" s="1"/>
  <c r="AA221" i="1" s="1"/>
  <c r="AF223" i="1"/>
  <c r="AF222" i="1" s="1"/>
  <c r="AF221" i="1" s="1"/>
  <c r="AG223" i="1"/>
  <c r="AG222" i="1" s="1"/>
  <c r="AG221" i="1" s="1"/>
  <c r="AH223" i="1"/>
  <c r="AH222" i="1" s="1"/>
  <c r="AH221" i="1" s="1"/>
  <c r="AI223" i="1"/>
  <c r="AI222" i="1" s="1"/>
  <c r="AI221" i="1" s="1"/>
  <c r="AJ223" i="1"/>
  <c r="AJ222" i="1" s="1"/>
  <c r="AJ221" i="1" s="1"/>
  <c r="AK223" i="1"/>
  <c r="AK222" i="1" s="1"/>
  <c r="AK221" i="1" s="1"/>
  <c r="AL223" i="1"/>
  <c r="AL222" i="1" s="1"/>
  <c r="AL221" i="1" s="1"/>
  <c r="AM223" i="1"/>
  <c r="AM222" i="1" s="1"/>
  <c r="AM221" i="1" s="1"/>
  <c r="AN223" i="1"/>
  <c r="AN222" i="1" s="1"/>
  <c r="AN221" i="1" s="1"/>
  <c r="AO223" i="1"/>
  <c r="AO222" i="1" s="1"/>
  <c r="AO221" i="1" s="1"/>
  <c r="AP223" i="1"/>
  <c r="AP222" i="1" s="1"/>
  <c r="AP221" i="1" s="1"/>
  <c r="AR223" i="1"/>
  <c r="AR222" i="1" s="1"/>
  <c r="AR221" i="1" s="1"/>
  <c r="AS223" i="1"/>
  <c r="AS222" i="1" s="1"/>
  <c r="AS221" i="1" s="1"/>
  <c r="AT223" i="1"/>
  <c r="AT222" i="1" s="1"/>
  <c r="AT221" i="1" s="1"/>
  <c r="AU223" i="1"/>
  <c r="AU222" i="1" s="1"/>
  <c r="AU221" i="1" s="1"/>
  <c r="AV223" i="1"/>
  <c r="AV222" i="1" s="1"/>
  <c r="AV221" i="1" s="1"/>
  <c r="P223" i="1"/>
  <c r="P222" i="1" s="1"/>
  <c r="AZ217" i="1"/>
  <c r="AZ218" i="1"/>
  <c r="AZ219" i="1"/>
  <c r="AZ220" i="1"/>
  <c r="Q214" i="1"/>
  <c r="Q213" i="1" s="1"/>
  <c r="Q212" i="1" s="1"/>
  <c r="R214" i="1"/>
  <c r="R213" i="1" s="1"/>
  <c r="R212" i="1" s="1"/>
  <c r="S214" i="1"/>
  <c r="S213" i="1" s="1"/>
  <c r="S212" i="1" s="1"/>
  <c r="T214" i="1"/>
  <c r="T213" i="1" s="1"/>
  <c r="T212" i="1" s="1"/>
  <c r="U214" i="1"/>
  <c r="U213" i="1" s="1"/>
  <c r="U212" i="1" s="1"/>
  <c r="V214" i="1"/>
  <c r="V213" i="1" s="1"/>
  <c r="V212" i="1" s="1"/>
  <c r="W214" i="1"/>
  <c r="W213" i="1" s="1"/>
  <c r="W212" i="1" s="1"/>
  <c r="X214" i="1"/>
  <c r="X213" i="1" s="1"/>
  <c r="X212" i="1" s="1"/>
  <c r="Y214" i="1"/>
  <c r="Y213" i="1" s="1"/>
  <c r="Y212" i="1" s="1"/>
  <c r="Z214" i="1"/>
  <c r="Z213" i="1" s="1"/>
  <c r="Z212" i="1" s="1"/>
  <c r="AA214" i="1"/>
  <c r="AA213" i="1" s="1"/>
  <c r="AA212" i="1" s="1"/>
  <c r="AB214" i="1"/>
  <c r="AB213" i="1" s="1"/>
  <c r="AB212" i="1" s="1"/>
  <c r="AC214" i="1"/>
  <c r="AC213" i="1" s="1"/>
  <c r="AC212" i="1" s="1"/>
  <c r="AD214" i="1"/>
  <c r="AD213" i="1" s="1"/>
  <c r="AD212" i="1" s="1"/>
  <c r="AE214" i="1"/>
  <c r="AE213" i="1" s="1"/>
  <c r="AE212" i="1" s="1"/>
  <c r="AF214" i="1"/>
  <c r="AF213" i="1" s="1"/>
  <c r="AF212" i="1" s="1"/>
  <c r="AG214" i="1"/>
  <c r="AG213" i="1" s="1"/>
  <c r="AG212" i="1" s="1"/>
  <c r="AH214" i="1"/>
  <c r="AH213" i="1" s="1"/>
  <c r="AH212" i="1" s="1"/>
  <c r="AI214" i="1"/>
  <c r="AI213" i="1" s="1"/>
  <c r="AI212" i="1" s="1"/>
  <c r="AJ214" i="1"/>
  <c r="AJ213" i="1" s="1"/>
  <c r="AJ212" i="1" s="1"/>
  <c r="AK214" i="1"/>
  <c r="AK213" i="1" s="1"/>
  <c r="AK212" i="1" s="1"/>
  <c r="AL214" i="1"/>
  <c r="AL213" i="1" s="1"/>
  <c r="AL212" i="1" s="1"/>
  <c r="AM214" i="1"/>
  <c r="AM213" i="1" s="1"/>
  <c r="AM212" i="1" s="1"/>
  <c r="AN214" i="1"/>
  <c r="AN213" i="1" s="1"/>
  <c r="AN212" i="1" s="1"/>
  <c r="AO214" i="1"/>
  <c r="AO213" i="1" s="1"/>
  <c r="AO212" i="1" s="1"/>
  <c r="AP214" i="1"/>
  <c r="AP213" i="1" s="1"/>
  <c r="AP212" i="1" s="1"/>
  <c r="AQ214" i="1"/>
  <c r="AQ213" i="1" s="1"/>
  <c r="AQ212" i="1" s="1"/>
  <c r="AR214" i="1"/>
  <c r="AR213" i="1" s="1"/>
  <c r="AR212" i="1" s="1"/>
  <c r="AS214" i="1"/>
  <c r="AS213" i="1" s="1"/>
  <c r="AS212" i="1" s="1"/>
  <c r="AT214" i="1"/>
  <c r="AT213" i="1" s="1"/>
  <c r="AT212" i="1" s="1"/>
  <c r="AW214" i="1"/>
  <c r="AW213" i="1" s="1"/>
  <c r="AW212" i="1" s="1"/>
  <c r="AX214" i="1"/>
  <c r="AX213" i="1" s="1"/>
  <c r="AX212" i="1" s="1"/>
  <c r="AY214" i="1"/>
  <c r="AY213" i="1" s="1"/>
  <c r="AY212" i="1" s="1"/>
  <c r="P214" i="1"/>
  <c r="P213" i="1" s="1"/>
  <c r="Q179" i="1"/>
  <c r="R179" i="1"/>
  <c r="S179" i="1"/>
  <c r="T179" i="1"/>
  <c r="U179" i="1"/>
  <c r="V179" i="1"/>
  <c r="W179" i="1"/>
  <c r="X179" i="1"/>
  <c r="Y179" i="1"/>
  <c r="Z179" i="1"/>
  <c r="AA179" i="1"/>
  <c r="AB179" i="1"/>
  <c r="AC179" i="1"/>
  <c r="AD179" i="1"/>
  <c r="AE179" i="1"/>
  <c r="AF179" i="1"/>
  <c r="AG179" i="1"/>
  <c r="AH179" i="1"/>
  <c r="AI179" i="1"/>
  <c r="AJ179" i="1"/>
  <c r="AK179" i="1"/>
  <c r="AL179" i="1"/>
  <c r="AM179" i="1"/>
  <c r="AN179" i="1"/>
  <c r="AO179" i="1"/>
  <c r="AP179" i="1"/>
  <c r="AQ179" i="1"/>
  <c r="AR179" i="1"/>
  <c r="AS179" i="1"/>
  <c r="AT179" i="1"/>
  <c r="AU179" i="1"/>
  <c r="AV179" i="1"/>
  <c r="P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U126" i="1"/>
  <c r="T126" i="1"/>
  <c r="S126" i="1"/>
  <c r="R126" i="1"/>
  <c r="Q126" i="1"/>
  <c r="P70" i="1"/>
  <c r="P164" i="1"/>
  <c r="Q171" i="1"/>
  <c r="R171" i="1"/>
  <c r="S171" i="1"/>
  <c r="T171" i="1"/>
  <c r="U171" i="1"/>
  <c r="P171" i="1"/>
  <c r="Q164" i="1"/>
  <c r="R164" i="1"/>
  <c r="S164" i="1"/>
  <c r="T164" i="1"/>
  <c r="U164" i="1"/>
  <c r="AZ172" i="1"/>
  <c r="AZ173" i="1"/>
  <c r="AZ174" i="1"/>
  <c r="AZ175" i="1"/>
  <c r="AZ176" i="1"/>
  <c r="AZ170" i="1"/>
  <c r="AZ165" i="1"/>
  <c r="AZ167" i="1"/>
  <c r="AZ16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29" i="1"/>
  <c r="AZ128" i="1"/>
  <c r="AZ71" i="1"/>
  <c r="AZ65" i="1"/>
  <c r="AZ66" i="1"/>
  <c r="AZ67" i="1"/>
  <c r="AZ59" i="1"/>
  <c r="AZ58" i="1"/>
  <c r="W127" i="1"/>
  <c r="W126" i="1" s="1"/>
  <c r="X127" i="1"/>
  <c r="X126" i="1" s="1"/>
  <c r="V127" i="1"/>
  <c r="V126" i="1" s="1"/>
  <c r="Q70" i="1"/>
  <c r="R70" i="1"/>
  <c r="S70" i="1"/>
  <c r="T70" i="1"/>
  <c r="U70" i="1"/>
  <c r="W70" i="1"/>
  <c r="W69" i="1" s="1"/>
  <c r="W61" i="1" s="1"/>
  <c r="W60" i="1" s="1"/>
  <c r="X70" i="1"/>
  <c r="X69" i="1" s="1"/>
  <c r="X61" i="1" s="1"/>
  <c r="X60" i="1" s="1"/>
  <c r="Y70" i="1"/>
  <c r="Y69" i="1" s="1"/>
  <c r="Y61" i="1" s="1"/>
  <c r="Y60" i="1" s="1"/>
  <c r="Z70" i="1"/>
  <c r="Z69" i="1" s="1"/>
  <c r="Z61" i="1" s="1"/>
  <c r="Z60" i="1" s="1"/>
  <c r="AA70" i="1"/>
  <c r="AA69" i="1" s="1"/>
  <c r="AA61" i="1" s="1"/>
  <c r="AA60" i="1" s="1"/>
  <c r="AB70" i="1"/>
  <c r="AB69" i="1" s="1"/>
  <c r="AB61" i="1" s="1"/>
  <c r="AB60" i="1" s="1"/>
  <c r="AC70" i="1"/>
  <c r="AC69" i="1" s="1"/>
  <c r="AC61" i="1" s="1"/>
  <c r="AC60" i="1" s="1"/>
  <c r="AD70" i="1"/>
  <c r="AD69" i="1" s="1"/>
  <c r="AD61" i="1" s="1"/>
  <c r="AD60" i="1" s="1"/>
  <c r="AF70" i="1"/>
  <c r="AF69" i="1" s="1"/>
  <c r="AF61" i="1" s="1"/>
  <c r="AF60" i="1" s="1"/>
  <c r="AG70" i="1"/>
  <c r="AG69" i="1" s="1"/>
  <c r="AG61" i="1" s="1"/>
  <c r="AG60" i="1" s="1"/>
  <c r="AI70" i="1"/>
  <c r="AI69" i="1" s="1"/>
  <c r="AI61" i="1" s="1"/>
  <c r="AI60" i="1" s="1"/>
  <c r="AJ70" i="1"/>
  <c r="AJ69" i="1" s="1"/>
  <c r="AJ61" i="1" s="1"/>
  <c r="AJ60" i="1" s="1"/>
  <c r="AO70" i="1"/>
  <c r="AO69" i="1" s="1"/>
  <c r="AO61" i="1" s="1"/>
  <c r="AO60" i="1" s="1"/>
  <c r="AP70" i="1"/>
  <c r="AP69" i="1" s="1"/>
  <c r="AP61" i="1" s="1"/>
  <c r="AP60" i="1" s="1"/>
  <c r="AR70" i="1"/>
  <c r="AR69" i="1" s="1"/>
  <c r="AR61" i="1" s="1"/>
  <c r="AR60" i="1" s="1"/>
  <c r="AS70" i="1"/>
  <c r="AS69" i="1" s="1"/>
  <c r="AS61" i="1" s="1"/>
  <c r="AS60" i="1" s="1"/>
  <c r="AT70" i="1"/>
  <c r="AT69" i="1" s="1"/>
  <c r="AT61" i="1" s="1"/>
  <c r="AT60" i="1" s="1"/>
  <c r="AU70" i="1"/>
  <c r="AU69" i="1" s="1"/>
  <c r="AU61" i="1" s="1"/>
  <c r="AU60" i="1" s="1"/>
  <c r="AV70" i="1"/>
  <c r="AV69" i="1" s="1"/>
  <c r="AV61" i="1" s="1"/>
  <c r="AV60" i="1" s="1"/>
  <c r="Q62" i="1"/>
  <c r="R62" i="1"/>
  <c r="S62" i="1"/>
  <c r="T62" i="1"/>
  <c r="U62" i="1"/>
  <c r="P62" i="1"/>
  <c r="Q44" i="1"/>
  <c r="Q43" i="1" s="1"/>
  <c r="Q42" i="1" s="1"/>
  <c r="R44" i="1"/>
  <c r="R43" i="1" s="1"/>
  <c r="R42" i="1" s="1"/>
  <c r="S44" i="1"/>
  <c r="S43" i="1" s="1"/>
  <c r="S42" i="1" s="1"/>
  <c r="T44" i="1"/>
  <c r="T43" i="1" s="1"/>
  <c r="T42" i="1" s="1"/>
  <c r="U44" i="1"/>
  <c r="U43" i="1" s="1"/>
  <c r="U42" i="1" s="1"/>
  <c r="V42" i="1"/>
  <c r="W44" i="1"/>
  <c r="W43" i="1" s="1"/>
  <c r="W42" i="1" s="1"/>
  <c r="X44" i="1"/>
  <c r="X43" i="1" s="1"/>
  <c r="X42" i="1" s="1"/>
  <c r="Y44" i="1"/>
  <c r="Y43" i="1" s="1"/>
  <c r="Y42" i="1" s="1"/>
  <c r="Z44" i="1"/>
  <c r="Z43" i="1" s="1"/>
  <c r="Z42" i="1" s="1"/>
  <c r="AA44" i="1"/>
  <c r="AA43" i="1" s="1"/>
  <c r="AA42" i="1" s="1"/>
  <c r="AB44" i="1"/>
  <c r="AB43" i="1" s="1"/>
  <c r="AB42" i="1" s="1"/>
  <c r="AC44" i="1"/>
  <c r="AC43" i="1" s="1"/>
  <c r="AC42" i="1" s="1"/>
  <c r="AD44" i="1"/>
  <c r="AD43" i="1" s="1"/>
  <c r="AD42" i="1" s="1"/>
  <c r="AE44" i="1"/>
  <c r="AE43" i="1" s="1"/>
  <c r="AE42" i="1" s="1"/>
  <c r="AF44" i="1"/>
  <c r="AF43" i="1" s="1"/>
  <c r="AF42" i="1" s="1"/>
  <c r="AG44" i="1"/>
  <c r="AG43" i="1" s="1"/>
  <c r="AG42" i="1" s="1"/>
  <c r="AH44" i="1"/>
  <c r="AH43" i="1" s="1"/>
  <c r="AH42" i="1" s="1"/>
  <c r="AI44" i="1"/>
  <c r="AI43" i="1" s="1"/>
  <c r="AI42" i="1" s="1"/>
  <c r="AJ44" i="1"/>
  <c r="AJ43" i="1" s="1"/>
  <c r="AJ42" i="1" s="1"/>
  <c r="AK44" i="1"/>
  <c r="AK43" i="1" s="1"/>
  <c r="AK42" i="1" s="1"/>
  <c r="AL44" i="1"/>
  <c r="AL43" i="1" s="1"/>
  <c r="AL42" i="1" s="1"/>
  <c r="AM44" i="1"/>
  <c r="AM43" i="1" s="1"/>
  <c r="AM42" i="1" s="1"/>
  <c r="AN44" i="1"/>
  <c r="AN43" i="1" s="1"/>
  <c r="AN42" i="1" s="1"/>
  <c r="AO44" i="1"/>
  <c r="AO43" i="1" s="1"/>
  <c r="AO42" i="1" s="1"/>
  <c r="AP44" i="1"/>
  <c r="AP43" i="1" s="1"/>
  <c r="AP42" i="1" s="1"/>
  <c r="AQ44" i="1"/>
  <c r="AQ43" i="1" s="1"/>
  <c r="AQ42" i="1" s="1"/>
  <c r="AT44" i="1"/>
  <c r="AT43" i="1" s="1"/>
  <c r="AT42" i="1" s="1"/>
  <c r="AW44" i="1"/>
  <c r="AW43" i="1" s="1"/>
  <c r="AW42" i="1" s="1"/>
  <c r="AX44" i="1"/>
  <c r="AX43" i="1" s="1"/>
  <c r="AX42" i="1" s="1"/>
  <c r="AY44" i="1"/>
  <c r="P44" i="1"/>
  <c r="P43" i="1" s="1"/>
  <c r="Q24" i="1"/>
  <c r="Q23" i="1" s="1"/>
  <c r="Q22" i="1" s="1"/>
  <c r="R24" i="1"/>
  <c r="R23" i="1" s="1"/>
  <c r="R22" i="1" s="1"/>
  <c r="W24" i="1"/>
  <c r="W23" i="1" s="1"/>
  <c r="W22" i="1" s="1"/>
  <c r="X24" i="1"/>
  <c r="X23" i="1" s="1"/>
  <c r="X22" i="1" s="1"/>
  <c r="Z24" i="1"/>
  <c r="Z23" i="1" s="1"/>
  <c r="Z22" i="1" s="1"/>
  <c r="AA24" i="1"/>
  <c r="AA23" i="1" s="1"/>
  <c r="AA22" i="1" s="1"/>
  <c r="AF24" i="1"/>
  <c r="AF23" i="1" s="1"/>
  <c r="AF22" i="1" s="1"/>
  <c r="AG24" i="1"/>
  <c r="AG23" i="1" s="1"/>
  <c r="AG22" i="1" s="1"/>
  <c r="AH24" i="1"/>
  <c r="AH23" i="1" s="1"/>
  <c r="AH22" i="1" s="1"/>
  <c r="AI24" i="1"/>
  <c r="AI23" i="1" s="1"/>
  <c r="AI22" i="1" s="1"/>
  <c r="AJ24" i="1"/>
  <c r="AJ23" i="1" s="1"/>
  <c r="AJ22" i="1" s="1"/>
  <c r="AO24" i="1"/>
  <c r="AO23" i="1" s="1"/>
  <c r="AO22" i="1" s="1"/>
  <c r="AP24" i="1"/>
  <c r="AP23" i="1" s="1"/>
  <c r="AP22" i="1" s="1"/>
  <c r="AQ24" i="1"/>
  <c r="AQ23" i="1" s="1"/>
  <c r="AQ22" i="1" s="1"/>
  <c r="AR24" i="1"/>
  <c r="AR23" i="1" s="1"/>
  <c r="AR22" i="1" s="1"/>
  <c r="AS24" i="1"/>
  <c r="AS23" i="1" s="1"/>
  <c r="AS22" i="1" s="1"/>
  <c r="AT24" i="1"/>
  <c r="AT23" i="1" s="1"/>
  <c r="AT22" i="1" s="1"/>
  <c r="AU24" i="1"/>
  <c r="AU23" i="1" s="1"/>
  <c r="AU22" i="1" s="1"/>
  <c r="AV24" i="1"/>
  <c r="AV23" i="1" s="1"/>
  <c r="AV22" i="1" s="1"/>
  <c r="P24" i="1"/>
  <c r="X272" i="1" l="1"/>
  <c r="X271" i="1" s="1"/>
  <c r="U69" i="1"/>
  <c r="Q69" i="1"/>
  <c r="R69" i="1"/>
  <c r="AZ164" i="1"/>
  <c r="AZ171" i="1"/>
  <c r="P69" i="1"/>
  <c r="AI272" i="1"/>
  <c r="AI271" i="1" s="1"/>
  <c r="AU272" i="1"/>
  <c r="AU271" i="1" s="1"/>
  <c r="T69" i="1"/>
  <c r="AZ44" i="1"/>
  <c r="AZ62" i="1"/>
  <c r="S69" i="1"/>
  <c r="AV272" i="1"/>
  <c r="AV271" i="1" s="1"/>
  <c r="AJ272" i="1"/>
  <c r="AJ271" i="1" s="1"/>
  <c r="AU395" i="1"/>
  <c r="AU394" i="1" s="1"/>
  <c r="AQ395" i="1"/>
  <c r="AQ394" i="1" s="1"/>
  <c r="AI395" i="1"/>
  <c r="AI394" i="1" s="1"/>
  <c r="AB395" i="1"/>
  <c r="AB394" i="1" s="1"/>
  <c r="T395" i="1"/>
  <c r="T394" i="1" s="1"/>
  <c r="AE395" i="1"/>
  <c r="AE394" i="1" s="1"/>
  <c r="S395" i="1"/>
  <c r="S394" i="1" s="1"/>
  <c r="AZ212" i="1"/>
  <c r="AY43" i="1"/>
  <c r="AW126" i="1"/>
  <c r="AX126" i="1"/>
  <c r="Y272" i="1"/>
  <c r="Y271" i="1" s="1"/>
  <c r="Q272" i="1"/>
  <c r="Q271" i="1" s="1"/>
  <c r="AV395" i="1"/>
  <c r="AV394" i="1" s="1"/>
  <c r="AN395" i="1"/>
  <c r="AN394" i="1" s="1"/>
  <c r="AJ395" i="1"/>
  <c r="AJ394" i="1" s="1"/>
  <c r="P395" i="1"/>
  <c r="U395" i="1"/>
  <c r="U394" i="1" s="1"/>
  <c r="AH272" i="1"/>
  <c r="AH271" i="1" s="1"/>
  <c r="Z272" i="1"/>
  <c r="Z271" i="1" s="1"/>
  <c r="R272" i="1"/>
  <c r="R271" i="1" s="1"/>
  <c r="AK395" i="1"/>
  <c r="AK394" i="1" s="1"/>
  <c r="Y395" i="1"/>
  <c r="Y394" i="1" s="1"/>
  <c r="AS272" i="1"/>
  <c r="AS271" i="1" s="1"/>
  <c r="AT395" i="1"/>
  <c r="AT394" i="1" s="1"/>
  <c r="AH395" i="1"/>
  <c r="AH394" i="1" s="1"/>
  <c r="V395" i="1"/>
  <c r="V394" i="1" s="1"/>
  <c r="AT250" i="1"/>
  <c r="AT249" i="1"/>
  <c r="AQ250" i="1"/>
  <c r="AQ249" i="1"/>
  <c r="AT245" i="1" l="1"/>
  <c r="AZ249" i="1"/>
  <c r="AY126" i="1"/>
  <c r="AZ126" i="1" s="1"/>
  <c r="AZ127" i="1"/>
  <c r="AZ43" i="1"/>
  <c r="AY42" i="1"/>
  <c r="AZ250" i="1"/>
  <c r="AS417" i="1" l="1"/>
  <c r="AS416" i="1" s="1"/>
  <c r="AS395" i="1" s="1"/>
  <c r="AS394" i="1" s="1"/>
  <c r="AR417" i="1"/>
  <c r="AR416" i="1" s="1"/>
  <c r="AR395" i="1" s="1"/>
  <c r="AR394" i="1" s="1"/>
  <c r="AW423" i="1"/>
  <c r="AW422" i="1" s="1"/>
  <c r="AW421" i="1"/>
  <c r="AW420" i="1" s="1"/>
  <c r="AW419" i="1"/>
  <c r="AW411" i="1"/>
  <c r="AV219" i="1"/>
  <c r="AV214" i="1" s="1"/>
  <c r="AV213" i="1" s="1"/>
  <c r="AV212" i="1" s="1"/>
  <c r="AU219" i="1"/>
  <c r="AU214" i="1" s="1"/>
  <c r="AU213" i="1" s="1"/>
  <c r="AU212" i="1" s="1"/>
  <c r="AM448" i="1"/>
  <c r="AL448" i="1"/>
  <c r="AM432" i="1"/>
  <c r="AL432" i="1"/>
  <c r="AM417" i="1"/>
  <c r="AL417" i="1"/>
  <c r="AM411" i="1"/>
  <c r="AL411" i="1"/>
  <c r="AM404" i="1"/>
  <c r="AL404" i="1"/>
  <c r="AM402" i="1"/>
  <c r="AL402" i="1"/>
  <c r="AD467" i="1"/>
  <c r="AG467" i="1" s="1"/>
  <c r="AC467" i="1"/>
  <c r="AF467" i="1" s="1"/>
  <c r="AD466" i="1"/>
  <c r="AG466" i="1" s="1"/>
  <c r="AZ466" i="1" s="1"/>
  <c r="AC466" i="1"/>
  <c r="AF466" i="1" s="1"/>
  <c r="AD465" i="1"/>
  <c r="AG465" i="1" s="1"/>
  <c r="AC465" i="1"/>
  <c r="AF465" i="1" s="1"/>
  <c r="AD464" i="1"/>
  <c r="AG464" i="1" s="1"/>
  <c r="AC464" i="1"/>
  <c r="AF464" i="1" s="1"/>
  <c r="AD463" i="1"/>
  <c r="AG463" i="1" s="1"/>
  <c r="AC463" i="1"/>
  <c r="AF463" i="1" s="1"/>
  <c r="AD462" i="1"/>
  <c r="AG462" i="1" s="1"/>
  <c r="AZ462" i="1" s="1"/>
  <c r="AC462" i="1"/>
  <c r="AF462" i="1" s="1"/>
  <c r="AD461" i="1"/>
  <c r="AG461" i="1" s="1"/>
  <c r="AC461" i="1"/>
  <c r="AF461" i="1" s="1"/>
  <c r="AD460" i="1"/>
  <c r="AG460" i="1" s="1"/>
  <c r="AC460" i="1"/>
  <c r="AF460" i="1" s="1"/>
  <c r="AD459" i="1"/>
  <c r="AG459" i="1" s="1"/>
  <c r="AC459" i="1"/>
  <c r="AF459" i="1" s="1"/>
  <c r="AD458" i="1"/>
  <c r="AG458" i="1" s="1"/>
  <c r="AZ458" i="1" s="1"/>
  <c r="AC458" i="1"/>
  <c r="AF458" i="1" s="1"/>
  <c r="AD457" i="1"/>
  <c r="AG457" i="1" s="1"/>
  <c r="AC457" i="1"/>
  <c r="AF457" i="1" s="1"/>
  <c r="AD456" i="1"/>
  <c r="AG456" i="1" s="1"/>
  <c r="AC456" i="1"/>
  <c r="AF456" i="1" s="1"/>
  <c r="AD455" i="1"/>
  <c r="AG455" i="1" s="1"/>
  <c r="AC455" i="1"/>
  <c r="AF455" i="1" s="1"/>
  <c r="AD454" i="1"/>
  <c r="AG454" i="1" s="1"/>
  <c r="AZ454" i="1" s="1"/>
  <c r="AC454" i="1"/>
  <c r="AF454" i="1" s="1"/>
  <c r="AD453" i="1"/>
  <c r="AG453" i="1" s="1"/>
  <c r="AC453" i="1"/>
  <c r="AF453" i="1" s="1"/>
  <c r="AD452" i="1"/>
  <c r="AG452" i="1" s="1"/>
  <c r="AC452" i="1"/>
  <c r="AF452" i="1" s="1"/>
  <c r="AD451" i="1"/>
  <c r="AG451" i="1" s="1"/>
  <c r="AC451" i="1"/>
  <c r="AF451" i="1" s="1"/>
  <c r="AD450" i="1"/>
  <c r="AG450" i="1" s="1"/>
  <c r="AZ450" i="1" s="1"/>
  <c r="AC450" i="1"/>
  <c r="AF450" i="1" s="1"/>
  <c r="AD449" i="1"/>
  <c r="AC449" i="1"/>
  <c r="AA448" i="1"/>
  <c r="AG448" i="1" s="1"/>
  <c r="Z448" i="1"/>
  <c r="AF448" i="1" s="1"/>
  <c r="AA447" i="1"/>
  <c r="Z447" i="1"/>
  <c r="AD445" i="1"/>
  <c r="AC445" i="1"/>
  <c r="AD443" i="1"/>
  <c r="AC443" i="1"/>
  <c r="AD441" i="1"/>
  <c r="AG441" i="1" s="1"/>
  <c r="AC441" i="1"/>
  <c r="AF441" i="1" s="1"/>
  <c r="AD440" i="1"/>
  <c r="AC440" i="1"/>
  <c r="AD438" i="1"/>
  <c r="AC438" i="1"/>
  <c r="AD436" i="1"/>
  <c r="AG436" i="1" s="1"/>
  <c r="AC436" i="1"/>
  <c r="AF436" i="1" s="1"/>
  <c r="AD435" i="1"/>
  <c r="AC435" i="1"/>
  <c r="AD433" i="1"/>
  <c r="AG433" i="1" s="1"/>
  <c r="AC433" i="1"/>
  <c r="AF433" i="1" s="1"/>
  <c r="AD432" i="1"/>
  <c r="AC432" i="1"/>
  <c r="AD430" i="1"/>
  <c r="AG430" i="1" s="1"/>
  <c r="AC430" i="1"/>
  <c r="AF430" i="1" s="1"/>
  <c r="AD429" i="1"/>
  <c r="AC429" i="1"/>
  <c r="AD427" i="1"/>
  <c r="AG427" i="1" s="1"/>
  <c r="AC427" i="1"/>
  <c r="AF427" i="1" s="1"/>
  <c r="AD426" i="1"/>
  <c r="AG426" i="1" s="1"/>
  <c r="AC426" i="1"/>
  <c r="AF426" i="1" s="1"/>
  <c r="AD425" i="1"/>
  <c r="AC425" i="1"/>
  <c r="AD423" i="1"/>
  <c r="AC423" i="1"/>
  <c r="AD421" i="1"/>
  <c r="AC421" i="1"/>
  <c r="AD419" i="1"/>
  <c r="AG419" i="1" s="1"/>
  <c r="AY419" i="1" s="1"/>
  <c r="AC419" i="1"/>
  <c r="AF419" i="1" s="1"/>
  <c r="AX419" i="1" s="1"/>
  <c r="AD418" i="1"/>
  <c r="AG418" i="1" s="1"/>
  <c r="AC418" i="1"/>
  <c r="AF418" i="1" s="1"/>
  <c r="AD417" i="1"/>
  <c r="AC417" i="1"/>
  <c r="AD415" i="1"/>
  <c r="AC415" i="1"/>
  <c r="AD413" i="1"/>
  <c r="AG413" i="1" s="1"/>
  <c r="AC413" i="1"/>
  <c r="AF413" i="1" s="1"/>
  <c r="AD412" i="1"/>
  <c r="AG412" i="1" s="1"/>
  <c r="AC412" i="1"/>
  <c r="AF412" i="1" s="1"/>
  <c r="AD411" i="1"/>
  <c r="AC411" i="1"/>
  <c r="AD409" i="1"/>
  <c r="AG409" i="1" s="1"/>
  <c r="AC409" i="1"/>
  <c r="AF409" i="1" s="1"/>
  <c r="AD408" i="1"/>
  <c r="AC408" i="1"/>
  <c r="AD406" i="1"/>
  <c r="AG406" i="1" s="1"/>
  <c r="AC406" i="1"/>
  <c r="AF406" i="1" s="1"/>
  <c r="AD405" i="1"/>
  <c r="AG405" i="1" s="1"/>
  <c r="AC405" i="1"/>
  <c r="AF405" i="1" s="1"/>
  <c r="AD404" i="1"/>
  <c r="AC404" i="1"/>
  <c r="AD402" i="1"/>
  <c r="AG402" i="1" s="1"/>
  <c r="AC402" i="1"/>
  <c r="AF402" i="1" s="1"/>
  <c r="AD401" i="1"/>
  <c r="AG401" i="1" s="1"/>
  <c r="AC401" i="1"/>
  <c r="AF401" i="1" s="1"/>
  <c r="AG400" i="1"/>
  <c r="AF400" i="1"/>
  <c r="AD400" i="1"/>
  <c r="AC400" i="1"/>
  <c r="AA397" i="1"/>
  <c r="Z397" i="1"/>
  <c r="R448" i="1"/>
  <c r="X448" i="1" s="1"/>
  <c r="Q448" i="1"/>
  <c r="W448" i="1" s="1"/>
  <c r="R447" i="1"/>
  <c r="Q447" i="1"/>
  <c r="R398" i="1"/>
  <c r="X398" i="1" s="1"/>
  <c r="Q398" i="1"/>
  <c r="W398" i="1" s="1"/>
  <c r="R397" i="1"/>
  <c r="Q397" i="1"/>
  <c r="AZ405" i="1" l="1"/>
  <c r="AZ427" i="1"/>
  <c r="AZ433" i="1"/>
  <c r="AZ451" i="1"/>
  <c r="AZ455" i="1"/>
  <c r="AZ459" i="1"/>
  <c r="AZ463" i="1"/>
  <c r="AZ467" i="1"/>
  <c r="AD434" i="1"/>
  <c r="AZ413" i="1"/>
  <c r="AZ453" i="1"/>
  <c r="AZ460" i="1"/>
  <c r="AZ418" i="1"/>
  <c r="AZ430" i="1"/>
  <c r="AZ436" i="1"/>
  <c r="AZ452" i="1"/>
  <c r="AZ456" i="1"/>
  <c r="AZ464" i="1"/>
  <c r="AZ398" i="1"/>
  <c r="AZ401" i="1"/>
  <c r="AZ406" i="1"/>
  <c r="AZ409" i="1"/>
  <c r="AZ412" i="1"/>
  <c r="AZ419" i="1"/>
  <c r="AZ426" i="1"/>
  <c r="AZ441" i="1"/>
  <c r="AC434" i="1"/>
  <c r="AA446" i="1"/>
  <c r="AZ457" i="1"/>
  <c r="AZ461" i="1"/>
  <c r="AZ465" i="1"/>
  <c r="AC399" i="1"/>
  <c r="X447" i="1"/>
  <c r="X446" i="1" s="1"/>
  <c r="R446" i="1"/>
  <c r="AG417" i="1"/>
  <c r="AG416" i="1" s="1"/>
  <c r="AD416" i="1"/>
  <c r="AG423" i="1"/>
  <c r="AD422" i="1"/>
  <c r="AG429" i="1"/>
  <c r="AD428" i="1"/>
  <c r="AG432" i="1"/>
  <c r="AG431" i="1" s="1"/>
  <c r="AD431" i="1"/>
  <c r="AG435" i="1"/>
  <c r="AG438" i="1"/>
  <c r="AD437" i="1"/>
  <c r="AG445" i="1"/>
  <c r="AD444" i="1"/>
  <c r="AP417" i="1"/>
  <c r="AP416" i="1" s="1"/>
  <c r="AM416" i="1"/>
  <c r="AP448" i="1"/>
  <c r="AP446" i="1" s="1"/>
  <c r="AM446" i="1"/>
  <c r="AF443" i="1"/>
  <c r="AC442" i="1"/>
  <c r="AO411" i="1"/>
  <c r="AO410" i="1" s="1"/>
  <c r="AL410" i="1"/>
  <c r="AG415" i="1"/>
  <c r="AD414" i="1"/>
  <c r="AG421" i="1"/>
  <c r="AD420" i="1"/>
  <c r="W397" i="1"/>
  <c r="W396" i="1" s="1"/>
  <c r="Q396" i="1"/>
  <c r="W447" i="1"/>
  <c r="W446" i="1" s="1"/>
  <c r="Q446" i="1"/>
  <c r="AF397" i="1"/>
  <c r="AF396" i="1" s="1"/>
  <c r="Z396" i="1"/>
  <c r="AF399" i="1"/>
  <c r="AF408" i="1"/>
  <c r="AC407" i="1"/>
  <c r="AF411" i="1"/>
  <c r="AF410" i="1" s="1"/>
  <c r="AC410" i="1"/>
  <c r="AF417" i="1"/>
  <c r="AF416" i="1" s="1"/>
  <c r="AC416" i="1"/>
  <c r="AF423" i="1"/>
  <c r="AC422" i="1"/>
  <c r="AF429" i="1"/>
  <c r="AC428" i="1"/>
  <c r="AF432" i="1"/>
  <c r="AF431" i="1" s="1"/>
  <c r="AC431" i="1"/>
  <c r="AF435" i="1"/>
  <c r="AF438" i="1"/>
  <c r="AC437" i="1"/>
  <c r="AF445" i="1"/>
  <c r="AC444" i="1"/>
  <c r="AF447" i="1"/>
  <c r="Z446" i="1"/>
  <c r="AF449" i="1"/>
  <c r="AC446" i="1"/>
  <c r="AO404" i="1"/>
  <c r="AO403" i="1" s="1"/>
  <c r="AL403" i="1"/>
  <c r="AO417" i="1"/>
  <c r="AO416" i="1" s="1"/>
  <c r="AL416" i="1"/>
  <c r="AO448" i="1"/>
  <c r="AO446" i="1" s="1"/>
  <c r="AL446" i="1"/>
  <c r="AG411" i="1"/>
  <c r="AG410" i="1" s="1"/>
  <c r="AD410" i="1"/>
  <c r="AG449" i="1"/>
  <c r="AZ449" i="1" s="1"/>
  <c r="AD446" i="1"/>
  <c r="AF440" i="1"/>
  <c r="AC439" i="1"/>
  <c r="X397" i="1"/>
  <c r="X396" i="1" s="1"/>
  <c r="R396" i="1"/>
  <c r="AG397" i="1"/>
  <c r="AG396" i="1" s="1"/>
  <c r="AA396" i="1"/>
  <c r="AA395" i="1" s="1"/>
  <c r="AA394" i="1" s="1"/>
  <c r="AZ400" i="1"/>
  <c r="AG399" i="1"/>
  <c r="AG408" i="1"/>
  <c r="AD407" i="1"/>
  <c r="AP404" i="1"/>
  <c r="AP403" i="1" s="1"/>
  <c r="AM403" i="1"/>
  <c r="AF404" i="1"/>
  <c r="AF403" i="1" s="1"/>
  <c r="AC403" i="1"/>
  <c r="AF415" i="1"/>
  <c r="AC414" i="1"/>
  <c r="AF421" i="1"/>
  <c r="AC420" i="1"/>
  <c r="AF425" i="1"/>
  <c r="AC424" i="1"/>
  <c r="AG447" i="1"/>
  <c r="AO402" i="1"/>
  <c r="AO399" i="1" s="1"/>
  <c r="AL399" i="1"/>
  <c r="AO432" i="1"/>
  <c r="AO431" i="1" s="1"/>
  <c r="AL431" i="1"/>
  <c r="AD399" i="1"/>
  <c r="AG404" i="1"/>
  <c r="AG403" i="1" s="1"/>
  <c r="AD403" i="1"/>
  <c r="AG425" i="1"/>
  <c r="AD424" i="1"/>
  <c r="AG440" i="1"/>
  <c r="AD439" i="1"/>
  <c r="AG443" i="1"/>
  <c r="AD442" i="1"/>
  <c r="AP402" i="1"/>
  <c r="AP399" i="1" s="1"/>
  <c r="AM399" i="1"/>
  <c r="AP411" i="1"/>
  <c r="AP410" i="1" s="1"/>
  <c r="AM410" i="1"/>
  <c r="AP432" i="1"/>
  <c r="AP431" i="1" s="1"/>
  <c r="AM431" i="1"/>
  <c r="AN392" i="1"/>
  <c r="AM392" i="1"/>
  <c r="AP392" i="1" s="1"/>
  <c r="AL392" i="1"/>
  <c r="AO392" i="1" s="1"/>
  <c r="AZ448" i="1" l="1"/>
  <c r="AZ447" i="1"/>
  <c r="Q395" i="1"/>
  <c r="Q394" i="1" s="1"/>
  <c r="AX411" i="1"/>
  <c r="W395" i="1"/>
  <c r="W394" i="1" s="1"/>
  <c r="Z395" i="1"/>
  <c r="Z394" i="1" s="1"/>
  <c r="AP372" i="1"/>
  <c r="AO395" i="1"/>
  <c r="AO394" i="1" s="1"/>
  <c r="AC395" i="1"/>
  <c r="AC394" i="1" s="1"/>
  <c r="AG446" i="1"/>
  <c r="AO372" i="1"/>
  <c r="AZ402" i="1"/>
  <c r="AD395" i="1"/>
  <c r="AD394" i="1" s="1"/>
  <c r="AG434" i="1"/>
  <c r="AW395" i="1"/>
  <c r="AW394" i="1" s="1"/>
  <c r="AF444" i="1"/>
  <c r="AF434" i="1"/>
  <c r="AF428" i="1"/>
  <c r="AF407" i="1"/>
  <c r="AG414" i="1"/>
  <c r="AF442" i="1"/>
  <c r="R395" i="1"/>
  <c r="R394" i="1" s="1"/>
  <c r="AG437" i="1"/>
  <c r="AY423" i="1"/>
  <c r="AG422" i="1"/>
  <c r="AY411" i="1"/>
  <c r="AP395" i="1"/>
  <c r="AP394" i="1" s="1"/>
  <c r="AG439" i="1"/>
  <c r="AL395" i="1"/>
  <c r="AL394" i="1" s="1"/>
  <c r="AF424" i="1"/>
  <c r="AF414" i="1"/>
  <c r="X395" i="1"/>
  <c r="X394" i="1" s="1"/>
  <c r="AF446" i="1"/>
  <c r="AF437" i="1"/>
  <c r="AX423" i="1"/>
  <c r="AX422" i="1" s="1"/>
  <c r="AF422" i="1"/>
  <c r="AY421" i="1"/>
  <c r="AG420" i="1"/>
  <c r="AG444" i="1"/>
  <c r="AG428" i="1"/>
  <c r="AG442" i="1"/>
  <c r="AG424" i="1"/>
  <c r="AX421" i="1"/>
  <c r="AX420" i="1" s="1"/>
  <c r="AF420" i="1"/>
  <c r="AG407" i="1"/>
  <c r="AF439" i="1"/>
  <c r="AM395" i="1"/>
  <c r="AM394" i="1" s="1"/>
  <c r="P272" i="1"/>
  <c r="AV59" i="1"/>
  <c r="AS59" i="1"/>
  <c r="AP59" i="1"/>
  <c r="AV54" i="1"/>
  <c r="AU54" i="1"/>
  <c r="AV56" i="1"/>
  <c r="AU56" i="1"/>
  <c r="AS56" i="1"/>
  <c r="AR56" i="1"/>
  <c r="AS54" i="1"/>
  <c r="AR54" i="1"/>
  <c r="V350" i="1"/>
  <c r="AZ344" i="1"/>
  <c r="AQ344" i="1"/>
  <c r="AQ343" i="1"/>
  <c r="AZ339" i="1"/>
  <c r="AQ341" i="1"/>
  <c r="AQ335" i="1"/>
  <c r="AZ335" i="1" s="1"/>
  <c r="AQ333" i="1"/>
  <c r="AQ331" i="1"/>
  <c r="AQ329" i="1"/>
  <c r="AQ327" i="1"/>
  <c r="AQ325" i="1"/>
  <c r="AQ324" i="1"/>
  <c r="AQ323" i="1"/>
  <c r="AQ322" i="1"/>
  <c r="AQ321" i="1"/>
  <c r="AQ320" i="1"/>
  <c r="AQ319" i="1"/>
  <c r="AQ318" i="1"/>
  <c r="AQ317" i="1"/>
  <c r="AT312" i="1"/>
  <c r="AQ312" i="1"/>
  <c r="AT310" i="1"/>
  <c r="AQ310" i="1"/>
  <c r="AG292" i="1"/>
  <c r="AB292" i="1"/>
  <c r="AE292" i="1" s="1"/>
  <c r="AF292" i="1"/>
  <c r="AZ331" i="1" l="1"/>
  <c r="AZ359" i="1"/>
  <c r="AZ399" i="1"/>
  <c r="AZ446" i="1"/>
  <c r="AX395" i="1"/>
  <c r="AX394" i="1" s="1"/>
  <c r="AG273" i="1"/>
  <c r="AG272" i="1" s="1"/>
  <c r="AG271" i="1" s="1"/>
  <c r="AZ333" i="1"/>
  <c r="AZ353" i="1"/>
  <c r="AZ361" i="1"/>
  <c r="AQ315" i="1"/>
  <c r="AZ352" i="1"/>
  <c r="AZ360" i="1"/>
  <c r="AZ364" i="1"/>
  <c r="AZ368" i="1"/>
  <c r="AX372" i="1"/>
  <c r="AR44" i="1"/>
  <c r="AR43" i="1" s="1"/>
  <c r="AR42" i="1" s="1"/>
  <c r="AG395" i="1"/>
  <c r="AG394" i="1" s="1"/>
  <c r="AZ321" i="1"/>
  <c r="AZ357" i="1"/>
  <c r="AZ365" i="1"/>
  <c r="AZ369" i="1"/>
  <c r="AV44" i="1"/>
  <c r="AV43" i="1" s="1"/>
  <c r="AV42" i="1" s="1"/>
  <c r="AY315" i="1"/>
  <c r="AY347" i="1"/>
  <c r="AZ354" i="1"/>
  <c r="AZ358" i="1"/>
  <c r="AZ362" i="1"/>
  <c r="AU44" i="1"/>
  <c r="AU43" i="1" s="1"/>
  <c r="AU42" i="1" s="1"/>
  <c r="AZ428" i="1"/>
  <c r="AZ429" i="1"/>
  <c r="AY420" i="1"/>
  <c r="AZ420" i="1" s="1"/>
  <c r="AZ421" i="1"/>
  <c r="AZ319" i="1"/>
  <c r="AZ323" i="1"/>
  <c r="AZ325" i="1"/>
  <c r="AZ329" i="1"/>
  <c r="AZ343" i="1"/>
  <c r="AZ442" i="1"/>
  <c r="AZ443" i="1"/>
  <c r="AZ416" i="1"/>
  <c r="AZ417" i="1"/>
  <c r="AY422" i="1"/>
  <c r="AZ422" i="1" s="1"/>
  <c r="AZ423" i="1"/>
  <c r="AZ414" i="1"/>
  <c r="AZ415" i="1"/>
  <c r="AZ434" i="1"/>
  <c r="AZ435" i="1"/>
  <c r="AZ431" i="1"/>
  <c r="AZ432" i="1"/>
  <c r="AZ403" i="1"/>
  <c r="AZ404" i="1"/>
  <c r="AW347" i="1"/>
  <c r="AW346" i="1" s="1"/>
  <c r="AW345" i="1" s="1"/>
  <c r="V347" i="1"/>
  <c r="V346" i="1" s="1"/>
  <c r="V345" i="1" s="1"/>
  <c r="AZ444" i="1"/>
  <c r="AZ445" i="1"/>
  <c r="AF395" i="1"/>
  <c r="AF394" i="1" s="1"/>
  <c r="AZ410" i="1"/>
  <c r="AZ411" i="1"/>
  <c r="AF273" i="1"/>
  <c r="AF272" i="1" s="1"/>
  <c r="AF271" i="1" s="1"/>
  <c r="AX315" i="1"/>
  <c r="AZ318" i="1"/>
  <c r="AZ320" i="1"/>
  <c r="AZ322" i="1"/>
  <c r="AZ324" i="1"/>
  <c r="AZ327" i="1"/>
  <c r="AX347" i="1"/>
  <c r="AX346" i="1" s="1"/>
  <c r="AX345" i="1" s="1"/>
  <c r="AZ351" i="1"/>
  <c r="AZ363" i="1"/>
  <c r="AZ366" i="1"/>
  <c r="AZ367" i="1"/>
  <c r="AY372" i="1"/>
  <c r="AS44" i="1"/>
  <c r="AS43" i="1" s="1"/>
  <c r="AS42" i="1" s="1"/>
  <c r="AZ396" i="1"/>
  <c r="AZ397" i="1"/>
  <c r="AZ407" i="1"/>
  <c r="AZ408" i="1"/>
  <c r="AZ424" i="1"/>
  <c r="AZ425" i="1"/>
  <c r="AZ439" i="1"/>
  <c r="AZ440" i="1"/>
  <c r="AZ437" i="1"/>
  <c r="AZ438" i="1"/>
  <c r="AZ337" i="1"/>
  <c r="AZ317" i="1"/>
  <c r="AW315" i="1" l="1"/>
  <c r="AZ315" i="1" s="1"/>
  <c r="AZ350" i="1"/>
  <c r="AY395" i="1"/>
  <c r="AZ347" i="1"/>
  <c r="AY346" i="1"/>
  <c r="AZ346" i="1" l="1"/>
  <c r="AY345" i="1"/>
  <c r="AZ345" i="1" s="1"/>
  <c r="AY394" i="1"/>
  <c r="AZ394" i="1" s="1"/>
  <c r="AZ395" i="1"/>
  <c r="Q393" i="1"/>
  <c r="Q20" i="1" s="1"/>
  <c r="R393" i="1" l="1"/>
  <c r="R20" i="1" s="1"/>
  <c r="Y393" i="1"/>
  <c r="Y20" i="1" s="1"/>
  <c r="AK393" i="1"/>
  <c r="AK20" i="1" s="1"/>
  <c r="AD393" i="1"/>
  <c r="AD20" i="1" s="1"/>
  <c r="V393" i="1"/>
  <c r="V20" i="1" s="1"/>
  <c r="AS393" i="1"/>
  <c r="AS20" i="1" s="1"/>
  <c r="AC393" i="1"/>
  <c r="AC20" i="1" s="1"/>
  <c r="U393" i="1"/>
  <c r="U20" i="1" s="1"/>
  <c r="AH393" i="1"/>
  <c r="AH20" i="1" s="1"/>
  <c r="AG393" i="1"/>
  <c r="AG20" i="1" s="1"/>
  <c r="AN393" i="1"/>
  <c r="AN20" i="1" s="1"/>
  <c r="AJ393" i="1"/>
  <c r="AJ20" i="1" s="1"/>
  <c r="AF393" i="1"/>
  <c r="AF20" i="1" s="1"/>
  <c r="AB393" i="1"/>
  <c r="AB20" i="1" s="1"/>
  <c r="T393" i="1"/>
  <c r="T20" i="1" s="1"/>
  <c r="AI393" i="1"/>
  <c r="AI20" i="1" s="1"/>
  <c r="AE393" i="1"/>
  <c r="AE20" i="1" s="1"/>
  <c r="W393" i="1"/>
  <c r="W20" i="1" s="1"/>
  <c r="S393" i="1"/>
  <c r="S20" i="1" s="1"/>
  <c r="AR393" i="1"/>
  <c r="AR20" i="1" s="1"/>
  <c r="X393" i="1"/>
  <c r="X20" i="1" s="1"/>
  <c r="P394" i="1"/>
  <c r="AL393" i="1" l="1"/>
  <c r="AL20" i="1" s="1"/>
  <c r="AM393" i="1"/>
  <c r="AM20" i="1" s="1"/>
  <c r="AA393" i="1"/>
  <c r="AA20" i="1" s="1"/>
  <c r="Z393" i="1"/>
  <c r="Z20" i="1" s="1"/>
  <c r="AQ393" i="1"/>
  <c r="AQ20" i="1" s="1"/>
  <c r="P393" i="1"/>
  <c r="P20" i="1" s="1"/>
  <c r="AW393" i="1" l="1"/>
  <c r="AW20" i="1" s="1"/>
  <c r="AT393" i="1"/>
  <c r="AT20" i="1" s="1"/>
  <c r="AU393" i="1"/>
  <c r="AU20" i="1" s="1"/>
  <c r="P346" i="1"/>
  <c r="P345" i="1" s="1"/>
  <c r="AV393" i="1" l="1"/>
  <c r="P61" i="1"/>
  <c r="AO393" i="1" l="1"/>
  <c r="AO20" i="1" s="1"/>
  <c r="AX393" i="1"/>
  <c r="AX20" i="1" s="1"/>
  <c r="AV20" i="1"/>
  <c r="R61" i="1"/>
  <c r="T61" i="1"/>
  <c r="U61" i="1"/>
  <c r="Q61" i="1"/>
  <c r="S61" i="1"/>
  <c r="AY180" i="1" l="1"/>
  <c r="AY179" i="1" s="1"/>
  <c r="AW180" i="1"/>
  <c r="AW179" i="1" s="1"/>
  <c r="AX180" i="1"/>
  <c r="AX179" i="1" s="1"/>
  <c r="AP393" i="1"/>
  <c r="AP20" i="1" s="1"/>
  <c r="AY393" i="1"/>
  <c r="AZ197" i="1"/>
  <c r="AZ199" i="1"/>
  <c r="AZ198" i="1"/>
  <c r="AZ200" i="1"/>
  <c r="V72" i="1"/>
  <c r="V70" i="1" s="1"/>
  <c r="V69" i="1" s="1"/>
  <c r="V61" i="1" s="1"/>
  <c r="V60" i="1" s="1"/>
  <c r="V73" i="1"/>
  <c r="AE76" i="1"/>
  <c r="AE77" i="1"/>
  <c r="AE78" i="1"/>
  <c r="AE79" i="1"/>
  <c r="AE80" i="1"/>
  <c r="AE81" i="1"/>
  <c r="AE82" i="1"/>
  <c r="AE83" i="1"/>
  <c r="AE84" i="1"/>
  <c r="AE85" i="1"/>
  <c r="AE86" i="1"/>
  <c r="AE87" i="1"/>
  <c r="AE88" i="1"/>
  <c r="AE89" i="1"/>
  <c r="AE90" i="1"/>
  <c r="AE91" i="1"/>
  <c r="AE92" i="1"/>
  <c r="AE93" i="1"/>
  <c r="AE94" i="1"/>
  <c r="AE95" i="1"/>
  <c r="AE96" i="1"/>
  <c r="AE97" i="1"/>
  <c r="AH98" i="1"/>
  <c r="AL98" i="1"/>
  <c r="AM98" i="1"/>
  <c r="AN98" i="1"/>
  <c r="AH99" i="1"/>
  <c r="AL99" i="1"/>
  <c r="AM99" i="1"/>
  <c r="AN99" i="1"/>
  <c r="AH100" i="1"/>
  <c r="AL100" i="1"/>
  <c r="AM100" i="1"/>
  <c r="AN100" i="1"/>
  <c r="AH101" i="1"/>
  <c r="AL101" i="1"/>
  <c r="AM101" i="1"/>
  <c r="AN101" i="1"/>
  <c r="AH102" i="1"/>
  <c r="AL102" i="1"/>
  <c r="AM102" i="1"/>
  <c r="AN102" i="1"/>
  <c r="AH103" i="1"/>
  <c r="AL103" i="1"/>
  <c r="AM103" i="1"/>
  <c r="AN103" i="1"/>
  <c r="AH104" i="1"/>
  <c r="AL104" i="1"/>
  <c r="AM104" i="1"/>
  <c r="AN104" i="1"/>
  <c r="AH105" i="1"/>
  <c r="AL105" i="1"/>
  <c r="AM105" i="1"/>
  <c r="AN105" i="1"/>
  <c r="AH106" i="1"/>
  <c r="AL106" i="1"/>
  <c r="AM106" i="1"/>
  <c r="AN106" i="1"/>
  <c r="AH107" i="1"/>
  <c r="AL107" i="1"/>
  <c r="AM107" i="1"/>
  <c r="AN107" i="1"/>
  <c r="AH108" i="1"/>
  <c r="AL108" i="1"/>
  <c r="AM108" i="1"/>
  <c r="AN108" i="1"/>
  <c r="AH109" i="1"/>
  <c r="AL109" i="1"/>
  <c r="AM109" i="1"/>
  <c r="AN109" i="1"/>
  <c r="AH110" i="1"/>
  <c r="AL110" i="1"/>
  <c r="AM110" i="1"/>
  <c r="AN110" i="1"/>
  <c r="AH111" i="1"/>
  <c r="AL111" i="1"/>
  <c r="AM111" i="1"/>
  <c r="AN111" i="1"/>
  <c r="AH112" i="1"/>
  <c r="AL112" i="1"/>
  <c r="AM112" i="1"/>
  <c r="AN112" i="1"/>
  <c r="AH113" i="1"/>
  <c r="AL113" i="1"/>
  <c r="AM113" i="1"/>
  <c r="AN113" i="1"/>
  <c r="AL114" i="1"/>
  <c r="AM114" i="1"/>
  <c r="AN114" i="1"/>
  <c r="AK114" i="1" s="1"/>
  <c r="AL115" i="1"/>
  <c r="AM115" i="1"/>
  <c r="AN115" i="1"/>
  <c r="AK115" i="1" s="1"/>
  <c r="AL116" i="1"/>
  <c r="AM116" i="1"/>
  <c r="AN116" i="1"/>
  <c r="AK116" i="1" s="1"/>
  <c r="AQ117" i="1"/>
  <c r="AQ118" i="1"/>
  <c r="AQ119" i="1"/>
  <c r="AQ120" i="1"/>
  <c r="AQ121" i="1"/>
  <c r="AQ122" i="1"/>
  <c r="AQ123" i="1"/>
  <c r="AQ124" i="1"/>
  <c r="AQ125" i="1"/>
  <c r="AZ93" i="1" l="1"/>
  <c r="AZ89" i="1"/>
  <c r="AZ77" i="1"/>
  <c r="AZ121" i="1"/>
  <c r="AZ125" i="1"/>
  <c r="AZ122" i="1"/>
  <c r="AZ118" i="1"/>
  <c r="AZ96" i="1"/>
  <c r="AZ92" i="1"/>
  <c r="AZ88" i="1"/>
  <c r="AZ84" i="1"/>
  <c r="AZ80" i="1"/>
  <c r="AZ106" i="1"/>
  <c r="AZ95" i="1"/>
  <c r="AZ78" i="1"/>
  <c r="AZ74" i="1"/>
  <c r="AZ85" i="1"/>
  <c r="AZ81" i="1"/>
  <c r="AZ73" i="1"/>
  <c r="AL70" i="1"/>
  <c r="AL69" i="1" s="1"/>
  <c r="AL61" i="1" s="1"/>
  <c r="AL60" i="1" s="1"/>
  <c r="AZ91" i="1"/>
  <c r="AZ87" i="1"/>
  <c r="AZ83" i="1"/>
  <c r="AZ79" i="1"/>
  <c r="AZ75" i="1"/>
  <c r="AY20" i="1"/>
  <c r="AZ20" i="1" s="1"/>
  <c r="AZ393" i="1"/>
  <c r="AH70" i="1"/>
  <c r="AH69" i="1" s="1"/>
  <c r="AH61" i="1" s="1"/>
  <c r="AH60" i="1" s="1"/>
  <c r="AY70" i="1"/>
  <c r="AY69" i="1" s="1"/>
  <c r="AY61" i="1" s="1"/>
  <c r="AY60" i="1" s="1"/>
  <c r="AZ123" i="1"/>
  <c r="AQ70" i="1"/>
  <c r="AQ69" i="1" s="1"/>
  <c r="AQ61" i="1" s="1"/>
  <c r="AQ60" i="1" s="1"/>
  <c r="AN70" i="1"/>
  <c r="AN69" i="1" s="1"/>
  <c r="AN61" i="1" s="1"/>
  <c r="AN60" i="1" s="1"/>
  <c r="AZ97" i="1"/>
  <c r="AX70" i="1"/>
  <c r="AX69" i="1" s="1"/>
  <c r="AX61" i="1" s="1"/>
  <c r="AX60" i="1" s="1"/>
  <c r="AZ119" i="1"/>
  <c r="AZ124" i="1"/>
  <c r="AZ120" i="1"/>
  <c r="AM70" i="1"/>
  <c r="AM69" i="1" s="1"/>
  <c r="AM61" i="1" s="1"/>
  <c r="AM60" i="1" s="1"/>
  <c r="AZ94" i="1"/>
  <c r="AZ90" i="1"/>
  <c r="AZ86" i="1"/>
  <c r="AZ82" i="1"/>
  <c r="AE70" i="1"/>
  <c r="AE69" i="1" s="1"/>
  <c r="AE61" i="1" s="1"/>
  <c r="AE60" i="1" s="1"/>
  <c r="AZ76" i="1"/>
  <c r="AZ117" i="1"/>
  <c r="AK98" i="1"/>
  <c r="AZ98" i="1"/>
  <c r="AK107" i="1"/>
  <c r="AK105" i="1"/>
  <c r="AZ105" i="1"/>
  <c r="AK113" i="1"/>
  <c r="AZ107" i="1"/>
  <c r="AK106" i="1"/>
  <c r="AK99" i="1"/>
  <c r="AZ115" i="1"/>
  <c r="AZ113" i="1"/>
  <c r="AK110" i="1"/>
  <c r="AK108" i="1"/>
  <c r="AK103" i="1"/>
  <c r="AK101" i="1"/>
  <c r="AZ99" i="1"/>
  <c r="AK109" i="1"/>
  <c r="AK100" i="1"/>
  <c r="AK111" i="1"/>
  <c r="AK102" i="1"/>
  <c r="AZ116" i="1"/>
  <c r="AZ111" i="1"/>
  <c r="AZ110" i="1"/>
  <c r="AZ109" i="1"/>
  <c r="AZ103" i="1"/>
  <c r="AZ102" i="1"/>
  <c r="AZ101" i="1"/>
  <c r="AK112" i="1"/>
  <c r="AK104" i="1"/>
  <c r="AZ114" i="1"/>
  <c r="AZ112" i="1"/>
  <c r="AZ108" i="1"/>
  <c r="AZ104" i="1"/>
  <c r="AZ100" i="1"/>
  <c r="AW70" i="1" l="1"/>
  <c r="AW69" i="1" s="1"/>
  <c r="AW61" i="1" s="1"/>
  <c r="AW60" i="1" s="1"/>
  <c r="AZ72" i="1"/>
  <c r="AK70" i="1"/>
  <c r="AK69" i="1" s="1"/>
  <c r="AK61" i="1" s="1"/>
  <c r="AK60" i="1" s="1"/>
  <c r="AY216" i="1"/>
  <c r="AX216" i="1"/>
  <c r="AW216" i="1"/>
  <c r="AY215" i="1"/>
  <c r="AX215" i="1"/>
  <c r="AW215" i="1"/>
  <c r="AY298" i="1"/>
  <c r="AX298" i="1"/>
  <c r="AY293" i="1"/>
  <c r="AX293" i="1"/>
  <c r="AW293" i="1"/>
  <c r="AY68" i="1"/>
  <c r="AX68" i="1"/>
  <c r="AW68" i="1"/>
  <c r="AY49" i="1"/>
  <c r="AX49" i="1"/>
  <c r="AY45" i="1"/>
  <c r="AX45" i="1"/>
  <c r="AW45" i="1"/>
  <c r="AY35" i="1"/>
  <c r="AX35" i="1"/>
  <c r="AW35" i="1"/>
  <c r="AY27" i="1"/>
  <c r="AX27" i="1"/>
  <c r="AY26" i="1"/>
  <c r="AX26" i="1"/>
  <c r="AW26" i="1"/>
  <c r="AY25" i="1"/>
  <c r="AX25" i="1"/>
  <c r="AW25" i="1"/>
  <c r="AY245" i="1" l="1"/>
  <c r="AX223" i="1"/>
  <c r="AX222" i="1" s="1"/>
  <c r="AX221" i="1" s="1"/>
  <c r="AX245" i="1"/>
  <c r="AY223" i="1"/>
  <c r="AY222" i="1" s="1"/>
  <c r="AY221" i="1" s="1"/>
  <c r="AX24" i="1"/>
  <c r="AY24" i="1"/>
  <c r="AZ70" i="1"/>
  <c r="AZ61" i="1"/>
  <c r="AX23" i="1" l="1"/>
  <c r="AX22" i="1" s="1"/>
  <c r="AY23" i="1"/>
  <c r="X26" i="2"/>
  <c r="X17" i="2" s="1"/>
  <c r="V26" i="2"/>
  <c r="P17" i="2"/>
  <c r="W25" i="2"/>
  <c r="X25" i="2"/>
  <c r="V25" i="2"/>
  <c r="AH8" i="2"/>
  <c r="AI8" i="2"/>
  <c r="AJ8" i="2"/>
  <c r="AK8" i="2"/>
  <c r="AL8" i="2"/>
  <c r="AM8" i="2"/>
  <c r="Q86" i="2"/>
  <c r="R86" i="2"/>
  <c r="W86" i="2"/>
  <c r="X86" i="2"/>
  <c r="Z86" i="2"/>
  <c r="AA86" i="2"/>
  <c r="AF86" i="2"/>
  <c r="AG86" i="2"/>
  <c r="AH86" i="2"/>
  <c r="AI86" i="2"/>
  <c r="AJ86" i="2"/>
  <c r="AK86" i="2"/>
  <c r="AL86" i="2"/>
  <c r="AM86" i="2"/>
  <c r="AN86" i="2"/>
  <c r="AO86" i="2"/>
  <c r="AP86" i="2"/>
  <c r="AQ86" i="2"/>
  <c r="AR86" i="2"/>
  <c r="AS86" i="2"/>
  <c r="AT86" i="2"/>
  <c r="AU86" i="2"/>
  <c r="AV86" i="2"/>
  <c r="Q75" i="2"/>
  <c r="R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P75" i="2"/>
  <c r="P62" i="2"/>
  <c r="Q62" i="2"/>
  <c r="R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Q53" i="2"/>
  <c r="R53" i="2"/>
  <c r="W53" i="2"/>
  <c r="X53" i="2"/>
  <c r="Y53" i="2"/>
  <c r="Z53" i="2"/>
  <c r="AA53" i="2"/>
  <c r="AF53" i="2"/>
  <c r="AG53" i="2"/>
  <c r="AH53" i="2"/>
  <c r="AI53" i="2"/>
  <c r="AJ53" i="2"/>
  <c r="AK53" i="2"/>
  <c r="AL53" i="2"/>
  <c r="AM53" i="2"/>
  <c r="AN53" i="2"/>
  <c r="AO53" i="2"/>
  <c r="AP53" i="2"/>
  <c r="AQ53" i="2"/>
  <c r="AR53" i="2"/>
  <c r="AS53" i="2"/>
  <c r="AT53" i="2"/>
  <c r="AU53" i="2"/>
  <c r="AV53" i="2"/>
  <c r="P53" i="2"/>
  <c r="Q49" i="2"/>
  <c r="R49" i="2"/>
  <c r="S49" i="2"/>
  <c r="T49" i="2"/>
  <c r="U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Q17" i="2"/>
  <c r="R17" i="2"/>
  <c r="W17" i="2"/>
  <c r="Y17" i="2"/>
  <c r="Z17" i="2"/>
  <c r="AA17" i="2"/>
  <c r="AF17" i="2"/>
  <c r="AG17" i="2"/>
  <c r="AH17" i="2"/>
  <c r="AI17" i="2"/>
  <c r="AJ17" i="2"/>
  <c r="AK17" i="2"/>
  <c r="AL17" i="2"/>
  <c r="AM17" i="2"/>
  <c r="AN17" i="2"/>
  <c r="AO17" i="2"/>
  <c r="AP17" i="2"/>
  <c r="AQ17" i="2"/>
  <c r="AR17" i="2"/>
  <c r="AS17" i="2"/>
  <c r="AT17" i="2"/>
  <c r="AU17" i="2"/>
  <c r="AV17" i="2"/>
  <c r="AY22" i="1" l="1"/>
  <c r="X55" i="1"/>
  <c r="V55" i="1"/>
  <c r="AZ55" i="1" l="1"/>
  <c r="AE98" i="2"/>
  <c r="AD98" i="2"/>
  <c r="AC98" i="2"/>
  <c r="Y98" i="2"/>
  <c r="AT97" i="2"/>
  <c r="AQ97" i="2"/>
  <c r="AE97" i="2"/>
  <c r="AD97" i="2"/>
  <c r="AC97" i="2"/>
  <c r="Y97" i="2"/>
  <c r="AE96" i="2"/>
  <c r="AD96" i="2"/>
  <c r="AC96" i="2"/>
  <c r="Y96" i="2"/>
  <c r="AT95" i="2"/>
  <c r="AQ95" i="2"/>
  <c r="AE95" i="2"/>
  <c r="AD95" i="2"/>
  <c r="AC95" i="2"/>
  <c r="Y95" i="2"/>
  <c r="AE94" i="2"/>
  <c r="AD94" i="2"/>
  <c r="AC94" i="2"/>
  <c r="Y94" i="2"/>
  <c r="AT93" i="2"/>
  <c r="AQ93" i="2"/>
  <c r="AE93" i="2"/>
  <c r="AD93" i="2"/>
  <c r="AC93" i="2"/>
  <c r="Y93" i="2"/>
  <c r="V92" i="2"/>
  <c r="U92" i="2"/>
  <c r="T92" i="2"/>
  <c r="P92" i="2"/>
  <c r="AT91" i="2"/>
  <c r="AQ91" i="2"/>
  <c r="AE91" i="2"/>
  <c r="AD91" i="2"/>
  <c r="AC91" i="2"/>
  <c r="Y91" i="2"/>
  <c r="V91" i="2"/>
  <c r="U91" i="2"/>
  <c r="T91" i="2"/>
  <c r="P91" i="2"/>
  <c r="V90" i="2"/>
  <c r="U90" i="2"/>
  <c r="T90" i="2"/>
  <c r="P90" i="2"/>
  <c r="AT89" i="2"/>
  <c r="AQ89" i="2"/>
  <c r="AN89" i="2"/>
  <c r="AM89" i="2"/>
  <c r="AL89" i="2"/>
  <c r="AH89" i="2"/>
  <c r="AE89" i="2"/>
  <c r="AD89" i="2"/>
  <c r="AC89" i="2"/>
  <c r="Y89" i="2"/>
  <c r="V89" i="2"/>
  <c r="U89" i="2"/>
  <c r="T89" i="2"/>
  <c r="P89" i="2"/>
  <c r="AU85" i="2"/>
  <c r="AU84" i="2" s="1"/>
  <c r="AU13" i="2" s="1"/>
  <c r="AS85" i="2"/>
  <c r="AS84" i="2" s="1"/>
  <c r="AS13" i="2" s="1"/>
  <c r="AR85" i="2"/>
  <c r="AR84" i="2" s="1"/>
  <c r="AR13" i="2" s="1"/>
  <c r="AP85" i="2"/>
  <c r="AP84" i="2" s="1"/>
  <c r="AP13" i="2" s="1"/>
  <c r="AO85" i="2"/>
  <c r="AO84" i="2" s="1"/>
  <c r="AO13" i="2" s="1"/>
  <c r="AN85" i="2"/>
  <c r="AN84" i="2" s="1"/>
  <c r="AN13" i="2" s="1"/>
  <c r="AM85" i="2"/>
  <c r="AM84" i="2" s="1"/>
  <c r="AM13" i="2" s="1"/>
  <c r="AJ85" i="2"/>
  <c r="AJ84" i="2" s="1"/>
  <c r="AJ13" i="2" s="1"/>
  <c r="AI85" i="2"/>
  <c r="AI84" i="2" s="1"/>
  <c r="AI13" i="2" s="1"/>
  <c r="AG85" i="2"/>
  <c r="AG84" i="2" s="1"/>
  <c r="AG13" i="2" s="1"/>
  <c r="AF85" i="2"/>
  <c r="AF84" i="2" s="1"/>
  <c r="AF13" i="2" s="1"/>
  <c r="AA85" i="2"/>
  <c r="AA84" i="2" s="1"/>
  <c r="AA13" i="2" s="1"/>
  <c r="Z85" i="2"/>
  <c r="Z84" i="2" s="1"/>
  <c r="Z13" i="2" s="1"/>
  <c r="X85" i="2"/>
  <c r="X84" i="2" s="1"/>
  <c r="X13" i="2" s="1"/>
  <c r="W85" i="2"/>
  <c r="W84" i="2" s="1"/>
  <c r="W13" i="2" s="1"/>
  <c r="R85" i="2"/>
  <c r="R84" i="2" s="1"/>
  <c r="R13" i="2" s="1"/>
  <c r="Q85" i="2"/>
  <c r="Q84" i="2" s="1"/>
  <c r="Q13" i="2" s="1"/>
  <c r="AV85" i="2"/>
  <c r="AV84" i="2" s="1"/>
  <c r="AV13" i="2" s="1"/>
  <c r="V83" i="2"/>
  <c r="S83" i="2" s="1"/>
  <c r="U83" i="2"/>
  <c r="T83" i="2"/>
  <c r="AT82" i="2"/>
  <c r="V82" i="2"/>
  <c r="S82" i="2" s="1"/>
  <c r="U82" i="2"/>
  <c r="T82" i="2"/>
  <c r="V79" i="2"/>
  <c r="U79" i="2"/>
  <c r="T79" i="2"/>
  <c r="AN78" i="2"/>
  <c r="AK78" i="2" s="1"/>
  <c r="AM78" i="2"/>
  <c r="AL78" i="2"/>
  <c r="AL74" i="2" s="1"/>
  <c r="AL73" i="2" s="1"/>
  <c r="AL12" i="2" s="1"/>
  <c r="X78" i="2"/>
  <c r="U78" i="2" s="1"/>
  <c r="W78" i="2"/>
  <c r="W74" i="2" s="1"/>
  <c r="W73" i="2" s="1"/>
  <c r="W12" i="2" s="1"/>
  <c r="AD74" i="2"/>
  <c r="AD73" i="2" s="1"/>
  <c r="AD12" i="2" s="1"/>
  <c r="AV74" i="2"/>
  <c r="AV73" i="2" s="1"/>
  <c r="AV12" i="2" s="1"/>
  <c r="AR74" i="2"/>
  <c r="AR73" i="2" s="1"/>
  <c r="AR12" i="2" s="1"/>
  <c r="AP74" i="2"/>
  <c r="AP73" i="2" s="1"/>
  <c r="AP12" i="2" s="1"/>
  <c r="AI74" i="2"/>
  <c r="AI73" i="2" s="1"/>
  <c r="AI12" i="2" s="1"/>
  <c r="AH74" i="2"/>
  <c r="AH73" i="2" s="1"/>
  <c r="AH12" i="2" s="1"/>
  <c r="AG74" i="2"/>
  <c r="AG73" i="2" s="1"/>
  <c r="AG12" i="2" s="1"/>
  <c r="AF74" i="2"/>
  <c r="AF73" i="2" s="1"/>
  <c r="AF12" i="2" s="1"/>
  <c r="AC74" i="2"/>
  <c r="AC73" i="2" s="1"/>
  <c r="AC12" i="2" s="1"/>
  <c r="AA74" i="2"/>
  <c r="AA73" i="2" s="1"/>
  <c r="AA12" i="2" s="1"/>
  <c r="Z74" i="2"/>
  <c r="Z73" i="2" s="1"/>
  <c r="Z12" i="2" s="1"/>
  <c r="Y74" i="2"/>
  <c r="Y73" i="2" s="1"/>
  <c r="Y12" i="2" s="1"/>
  <c r="R74" i="2"/>
  <c r="R73" i="2" s="1"/>
  <c r="R12" i="2" s="1"/>
  <c r="Q74" i="2"/>
  <c r="Q73" i="2" s="1"/>
  <c r="Q12" i="2" s="1"/>
  <c r="P74" i="2"/>
  <c r="P73" i="2" s="1"/>
  <c r="P12" i="2" s="1"/>
  <c r="AU74" i="2"/>
  <c r="AU73" i="2" s="1"/>
  <c r="AU12" i="2" s="1"/>
  <c r="AS74" i="2"/>
  <c r="AS73" i="2" s="1"/>
  <c r="AS12" i="2" s="1"/>
  <c r="AO74" i="2"/>
  <c r="AO73" i="2" s="1"/>
  <c r="AO12" i="2" s="1"/>
  <c r="AJ74" i="2"/>
  <c r="AJ73" i="2" s="1"/>
  <c r="AJ12" i="2" s="1"/>
  <c r="AP61" i="2"/>
  <c r="AP60" i="2" s="1"/>
  <c r="AP11" i="2" s="1"/>
  <c r="AO61" i="2"/>
  <c r="AO60" i="2" s="1"/>
  <c r="AO11" i="2" s="1"/>
  <c r="AT61" i="2"/>
  <c r="AT60" i="2" s="1"/>
  <c r="AT11" i="2" s="1"/>
  <c r="V72" i="2"/>
  <c r="S72" i="2" s="1"/>
  <c r="U72" i="2"/>
  <c r="T72" i="2"/>
  <c r="AN71" i="2"/>
  <c r="AK71" i="2" s="1"/>
  <c r="AM71" i="2"/>
  <c r="AL71" i="2"/>
  <c r="V71" i="2"/>
  <c r="S71" i="2" s="1"/>
  <c r="U71" i="2"/>
  <c r="T71" i="2"/>
  <c r="V70" i="2"/>
  <c r="S70" i="2" s="1"/>
  <c r="U70" i="2"/>
  <c r="T70" i="2"/>
  <c r="AQ69" i="2"/>
  <c r="AN69" i="2"/>
  <c r="AK69" i="2" s="1"/>
  <c r="AM69" i="2"/>
  <c r="AL69" i="2"/>
  <c r="V69" i="2"/>
  <c r="S69" i="2" s="1"/>
  <c r="U69" i="2"/>
  <c r="T69" i="2"/>
  <c r="V68" i="2"/>
  <c r="S68" i="2" s="1"/>
  <c r="U68" i="2"/>
  <c r="T68" i="2"/>
  <c r="AQ67" i="2"/>
  <c r="AN67" i="2"/>
  <c r="AK67" i="2" s="1"/>
  <c r="AM67" i="2"/>
  <c r="AL67" i="2"/>
  <c r="V67" i="2"/>
  <c r="S67" i="2" s="1"/>
  <c r="U67" i="2"/>
  <c r="T67" i="2"/>
  <c r="V66" i="2"/>
  <c r="U66" i="2"/>
  <c r="T66" i="2"/>
  <c r="AN65" i="2"/>
  <c r="AK65" i="2" s="1"/>
  <c r="AM65" i="2"/>
  <c r="AL65" i="2"/>
  <c r="V65" i="2"/>
  <c r="S65" i="2" s="1"/>
  <c r="U65" i="2"/>
  <c r="T65" i="2"/>
  <c r="AV61" i="2"/>
  <c r="AV60" i="2" s="1"/>
  <c r="AV11" i="2" s="1"/>
  <c r="AU61" i="2"/>
  <c r="AU60" i="2" s="1"/>
  <c r="AU11" i="2" s="1"/>
  <c r="AS61" i="2"/>
  <c r="AS60" i="2" s="1"/>
  <c r="AS11" i="2" s="1"/>
  <c r="AR61" i="2"/>
  <c r="AR60" i="2" s="1"/>
  <c r="AR11" i="2" s="1"/>
  <c r="AJ61" i="2"/>
  <c r="AJ60" i="2" s="1"/>
  <c r="AJ11" i="2" s="1"/>
  <c r="AI61" i="2"/>
  <c r="AI60" i="2" s="1"/>
  <c r="AI11" i="2" s="1"/>
  <c r="AH61" i="2"/>
  <c r="AH60" i="2" s="1"/>
  <c r="AH11" i="2" s="1"/>
  <c r="AG61" i="2"/>
  <c r="AG60" i="2" s="1"/>
  <c r="AG11" i="2" s="1"/>
  <c r="AF61" i="2"/>
  <c r="AF60" i="2" s="1"/>
  <c r="AF11" i="2" s="1"/>
  <c r="AA61" i="2"/>
  <c r="AA60" i="2" s="1"/>
  <c r="AA11" i="2" s="1"/>
  <c r="Z61" i="2"/>
  <c r="Z60" i="2" s="1"/>
  <c r="Z11" i="2" s="1"/>
  <c r="Y61" i="2"/>
  <c r="Y60" i="2" s="1"/>
  <c r="Y11" i="2" s="1"/>
  <c r="X61" i="2"/>
  <c r="X60" i="2" s="1"/>
  <c r="X11" i="2" s="1"/>
  <c r="W61" i="2"/>
  <c r="W60" i="2" s="1"/>
  <c r="W11" i="2" s="1"/>
  <c r="R61" i="2"/>
  <c r="R60" i="2" s="1"/>
  <c r="R11" i="2" s="1"/>
  <c r="Q61" i="2"/>
  <c r="Q60" i="2" s="1"/>
  <c r="Q11" i="2" s="1"/>
  <c r="P61" i="2"/>
  <c r="P60" i="2" s="1"/>
  <c r="P11" i="2" s="1"/>
  <c r="AE59" i="2"/>
  <c r="AD59" i="2"/>
  <c r="AD53" i="2" s="1"/>
  <c r="AC59" i="2"/>
  <c r="AC53" i="2" s="1"/>
  <c r="AT58" i="2"/>
  <c r="AE58" i="2"/>
  <c r="AB58" i="2" s="1"/>
  <c r="AD58" i="2"/>
  <c r="AC58" i="2"/>
  <c r="V57" i="2"/>
  <c r="U57" i="2"/>
  <c r="U53" i="2" s="1"/>
  <c r="T57" i="2"/>
  <c r="T53" i="2" s="1"/>
  <c r="AN56" i="2"/>
  <c r="AN52" i="2" s="1"/>
  <c r="AN51" i="2" s="1"/>
  <c r="AN10" i="2" s="1"/>
  <c r="AM56" i="2"/>
  <c r="AM52" i="2" s="1"/>
  <c r="AM51" i="2" s="1"/>
  <c r="AM10" i="2" s="1"/>
  <c r="AL56" i="2"/>
  <c r="AL52" i="2" s="1"/>
  <c r="AL51" i="2" s="1"/>
  <c r="AL10" i="2" s="1"/>
  <c r="AH56" i="2"/>
  <c r="AH52" i="2" s="1"/>
  <c r="AH51" i="2" s="1"/>
  <c r="AH10" i="2" s="1"/>
  <c r="V56" i="2"/>
  <c r="U56" i="2"/>
  <c r="T56" i="2"/>
  <c r="AV52" i="2"/>
  <c r="AV51" i="2" s="1"/>
  <c r="AV10" i="2" s="1"/>
  <c r="AU52" i="2"/>
  <c r="AU51" i="2" s="1"/>
  <c r="AU10" i="2" s="1"/>
  <c r="AT52" i="2"/>
  <c r="AT51" i="2" s="1"/>
  <c r="AT10" i="2" s="1"/>
  <c r="AS52" i="2"/>
  <c r="AS51" i="2" s="1"/>
  <c r="AS10" i="2" s="1"/>
  <c r="AR52" i="2"/>
  <c r="AR51" i="2" s="1"/>
  <c r="AR10" i="2" s="1"/>
  <c r="AQ52" i="2"/>
  <c r="AQ51" i="2" s="1"/>
  <c r="AQ10" i="2" s="1"/>
  <c r="AP52" i="2"/>
  <c r="AP51" i="2" s="1"/>
  <c r="AP10" i="2" s="1"/>
  <c r="AO52" i="2"/>
  <c r="AO51" i="2" s="1"/>
  <c r="AO10" i="2" s="1"/>
  <c r="AJ52" i="2"/>
  <c r="AJ51" i="2" s="1"/>
  <c r="AJ10" i="2" s="1"/>
  <c r="AI52" i="2"/>
  <c r="AI51" i="2" s="1"/>
  <c r="AI10" i="2" s="1"/>
  <c r="AG52" i="2"/>
  <c r="AG51" i="2" s="1"/>
  <c r="AG10" i="2" s="1"/>
  <c r="AF52" i="2"/>
  <c r="AF51" i="2" s="1"/>
  <c r="AF10" i="2" s="1"/>
  <c r="AA52" i="2"/>
  <c r="AA51" i="2" s="1"/>
  <c r="AA10" i="2" s="1"/>
  <c r="Z52" i="2"/>
  <c r="Z51" i="2" s="1"/>
  <c r="Z10" i="2" s="1"/>
  <c r="Y52" i="2"/>
  <c r="Y51" i="2" s="1"/>
  <c r="Y10" i="2" s="1"/>
  <c r="X52" i="2"/>
  <c r="X51" i="2" s="1"/>
  <c r="X10" i="2" s="1"/>
  <c r="W52" i="2"/>
  <c r="W51" i="2" s="1"/>
  <c r="W10" i="2" s="1"/>
  <c r="R52" i="2"/>
  <c r="R51" i="2" s="1"/>
  <c r="R10" i="2" s="1"/>
  <c r="Q52" i="2"/>
  <c r="Q51" i="2" s="1"/>
  <c r="Q10" i="2" s="1"/>
  <c r="P52" i="2"/>
  <c r="P51" i="2" s="1"/>
  <c r="P10" i="2" s="1"/>
  <c r="V50" i="2"/>
  <c r="V49" i="2" s="1"/>
  <c r="P50" i="2"/>
  <c r="P49" i="2" s="1"/>
  <c r="AV46" i="2"/>
  <c r="AV36" i="2" s="1"/>
  <c r="AV35" i="2" s="1"/>
  <c r="AV9" i="2" s="1"/>
  <c r="AU46" i="2"/>
  <c r="AU36" i="2" s="1"/>
  <c r="AU35" i="2" s="1"/>
  <c r="AU9" i="2" s="1"/>
  <c r="AT46" i="2"/>
  <c r="AT36" i="2" s="1"/>
  <c r="AT35" i="2" s="1"/>
  <c r="AT9" i="2" s="1"/>
  <c r="AS46" i="2"/>
  <c r="AS36" i="2" s="1"/>
  <c r="AS35" i="2" s="1"/>
  <c r="AS9" i="2" s="1"/>
  <c r="AR46" i="2"/>
  <c r="AR36" i="2" s="1"/>
  <c r="AR35" i="2" s="1"/>
  <c r="AR9" i="2" s="1"/>
  <c r="AP46" i="2"/>
  <c r="AP36" i="2" s="1"/>
  <c r="AP35" i="2" s="1"/>
  <c r="AP9" i="2" s="1"/>
  <c r="AO46" i="2"/>
  <c r="AO36" i="2" s="1"/>
  <c r="AO35" i="2" s="1"/>
  <c r="AO9" i="2" s="1"/>
  <c r="AJ46" i="2"/>
  <c r="AJ36" i="2" s="1"/>
  <c r="AJ35" i="2" s="1"/>
  <c r="AJ9" i="2" s="1"/>
  <c r="AI46" i="2"/>
  <c r="AI36" i="2" s="1"/>
  <c r="AI35" i="2" s="1"/>
  <c r="AI9" i="2" s="1"/>
  <c r="AG46" i="2"/>
  <c r="AG36" i="2" s="1"/>
  <c r="AG35" i="2" s="1"/>
  <c r="AG9" i="2" s="1"/>
  <c r="AF46" i="2"/>
  <c r="AF36" i="2" s="1"/>
  <c r="AF35" i="2" s="1"/>
  <c r="AF9" i="2" s="1"/>
  <c r="AD46" i="2"/>
  <c r="AD36" i="2" s="1"/>
  <c r="AD35" i="2" s="1"/>
  <c r="AD9" i="2" s="1"/>
  <c r="AC46" i="2"/>
  <c r="AC36" i="2" s="1"/>
  <c r="AC35" i="2" s="1"/>
  <c r="AC9" i="2" s="1"/>
  <c r="AB46" i="2"/>
  <c r="AB36" i="2" s="1"/>
  <c r="AB35" i="2" s="1"/>
  <c r="AB9" i="2" s="1"/>
  <c r="AA46" i="2"/>
  <c r="AA36" i="2" s="1"/>
  <c r="AA35" i="2" s="1"/>
  <c r="AA9" i="2" s="1"/>
  <c r="Z46" i="2"/>
  <c r="Z36" i="2" s="1"/>
  <c r="Z35" i="2" s="1"/>
  <c r="Z9" i="2" s="1"/>
  <c r="Y46" i="2"/>
  <c r="Y36" i="2" s="1"/>
  <c r="Y35" i="2" s="1"/>
  <c r="Y9" i="2" s="1"/>
  <c r="X46" i="2"/>
  <c r="X36" i="2" s="1"/>
  <c r="X35" i="2" s="1"/>
  <c r="X9" i="2" s="1"/>
  <c r="W46" i="2"/>
  <c r="W36" i="2" s="1"/>
  <c r="W35" i="2" s="1"/>
  <c r="W9" i="2" s="1"/>
  <c r="U46" i="2"/>
  <c r="U36" i="2" s="1"/>
  <c r="U35" i="2" s="1"/>
  <c r="U9" i="2" s="1"/>
  <c r="T46" i="2"/>
  <c r="T36" i="2" s="1"/>
  <c r="T35" i="2" s="1"/>
  <c r="T9" i="2" s="1"/>
  <c r="S46" i="2"/>
  <c r="S36" i="2" s="1"/>
  <c r="S35" i="2" s="1"/>
  <c r="S9" i="2" s="1"/>
  <c r="R46" i="2"/>
  <c r="Q46" i="2"/>
  <c r="P46" i="2"/>
  <c r="AE44" i="2"/>
  <c r="Y44" i="2"/>
  <c r="R43" i="2"/>
  <c r="R37" i="2" s="1"/>
  <c r="Q43" i="2"/>
  <c r="Q37" i="2" s="1"/>
  <c r="P43" i="2"/>
  <c r="P37" i="2" s="1"/>
  <c r="AQ42" i="2"/>
  <c r="AN42" i="2"/>
  <c r="AH42" i="2"/>
  <c r="AN40" i="2"/>
  <c r="AH40" i="2"/>
  <c r="AE40" i="2"/>
  <c r="Y40" i="2"/>
  <c r="V40" i="2"/>
  <c r="P40" i="2"/>
  <c r="V34" i="2"/>
  <c r="S34" i="2" s="1"/>
  <c r="U34" i="2"/>
  <c r="T34" i="2"/>
  <c r="AT33" i="2"/>
  <c r="AT16" i="2" s="1"/>
  <c r="AT15" i="2" s="1"/>
  <c r="AT8" i="2" s="1"/>
  <c r="V33" i="2"/>
  <c r="U33" i="2"/>
  <c r="T33" i="2"/>
  <c r="V32" i="2"/>
  <c r="S32" i="2" s="1"/>
  <c r="U32" i="2"/>
  <c r="T32" i="2"/>
  <c r="AQ31" i="2"/>
  <c r="AQ16" i="2" s="1"/>
  <c r="AQ15" i="2" s="1"/>
  <c r="AQ8" i="2" s="1"/>
  <c r="V31" i="2"/>
  <c r="S31" i="2" s="1"/>
  <c r="U31" i="2"/>
  <c r="T31" i="2"/>
  <c r="AE30" i="2"/>
  <c r="AD30" i="2"/>
  <c r="AD17" i="2" s="1"/>
  <c r="AC30" i="2"/>
  <c r="AC17" i="2" s="1"/>
  <c r="V30" i="2"/>
  <c r="S30" i="2" s="1"/>
  <c r="U30" i="2"/>
  <c r="T30" i="2"/>
  <c r="AE29" i="2"/>
  <c r="AB29" i="2" s="1"/>
  <c r="AD29" i="2"/>
  <c r="AC29" i="2"/>
  <c r="V29" i="2"/>
  <c r="S29" i="2" s="1"/>
  <c r="U29" i="2"/>
  <c r="T29" i="2"/>
  <c r="V28" i="2"/>
  <c r="S28" i="2" s="1"/>
  <c r="U28" i="2"/>
  <c r="T28" i="2"/>
  <c r="V27" i="2"/>
  <c r="S27" i="2" s="1"/>
  <c r="U27" i="2"/>
  <c r="T27" i="2"/>
  <c r="V24" i="2"/>
  <c r="S24" i="2" s="1"/>
  <c r="U24" i="2"/>
  <c r="T24" i="2"/>
  <c r="AE23" i="2"/>
  <c r="AB23" i="2" s="1"/>
  <c r="AD23" i="2"/>
  <c r="AC23" i="2"/>
  <c r="V23" i="2"/>
  <c r="S23" i="2" s="1"/>
  <c r="U23" i="2"/>
  <c r="T23" i="2"/>
  <c r="V20" i="2"/>
  <c r="U20" i="2"/>
  <c r="T20" i="2"/>
  <c r="V19" i="2"/>
  <c r="S19" i="2" s="1"/>
  <c r="U19" i="2"/>
  <c r="T19" i="2"/>
  <c r="AV16" i="2"/>
  <c r="AV15" i="2" s="1"/>
  <c r="AV8" i="2" s="1"/>
  <c r="AU16" i="2"/>
  <c r="AU15" i="2" s="1"/>
  <c r="AU8" i="2" s="1"/>
  <c r="AS16" i="2"/>
  <c r="AS15" i="2" s="1"/>
  <c r="AS8" i="2" s="1"/>
  <c r="AR16" i="2"/>
  <c r="AR15" i="2" s="1"/>
  <c r="AR8" i="2" s="1"/>
  <c r="AP16" i="2"/>
  <c r="AP15" i="2" s="1"/>
  <c r="AP8" i="2" s="1"/>
  <c r="AO16" i="2"/>
  <c r="AO15" i="2" s="1"/>
  <c r="AO8" i="2" s="1"/>
  <c r="AN16" i="2"/>
  <c r="AN15" i="2" s="1"/>
  <c r="AN8" i="2" s="1"/>
  <c r="AG16" i="2"/>
  <c r="AG15" i="2" s="1"/>
  <c r="AG8" i="2" s="1"/>
  <c r="AF16" i="2"/>
  <c r="AF15" i="2" s="1"/>
  <c r="AF8" i="2" s="1"/>
  <c r="AA16" i="2"/>
  <c r="AA15" i="2" s="1"/>
  <c r="AA8" i="2" s="1"/>
  <c r="Z16" i="2"/>
  <c r="Z15" i="2" s="1"/>
  <c r="Z8" i="2" s="1"/>
  <c r="Y16" i="2"/>
  <c r="Y15" i="2" s="1"/>
  <c r="Y8" i="2" s="1"/>
  <c r="X16" i="2"/>
  <c r="X15" i="2" s="1"/>
  <c r="X8" i="2" s="1"/>
  <c r="W16" i="2"/>
  <c r="W15" i="2" s="1"/>
  <c r="W8" i="2" s="1"/>
  <c r="R16" i="2"/>
  <c r="R15" i="2" s="1"/>
  <c r="R8" i="2" s="1"/>
  <c r="Q16" i="2"/>
  <c r="Q15" i="2" s="1"/>
  <c r="Q8" i="2" s="1"/>
  <c r="P16" i="2"/>
  <c r="P15" i="2" s="1"/>
  <c r="P8" i="2" s="1"/>
  <c r="AC52" i="2" l="1"/>
  <c r="AC51" i="2" s="1"/>
  <c r="AC10" i="2" s="1"/>
  <c r="AD52" i="2"/>
  <c r="AD51" i="2" s="1"/>
  <c r="AD10" i="2" s="1"/>
  <c r="Q36" i="2"/>
  <c r="Q35" i="2" s="1"/>
  <c r="Q9" i="2" s="1"/>
  <c r="Q6" i="2" s="1"/>
  <c r="Z6" i="2"/>
  <c r="W6" i="2"/>
  <c r="AA6" i="2"/>
  <c r="AU6" i="2"/>
  <c r="R36" i="2"/>
  <c r="R35" i="2" s="1"/>
  <c r="R9" i="2" s="1"/>
  <c r="R6" i="2" s="1"/>
  <c r="AS6" i="2"/>
  <c r="AI6" i="2"/>
  <c r="T86" i="2"/>
  <c r="T85" i="2" s="1"/>
  <c r="T84" i="2" s="1"/>
  <c r="T13" i="2" s="1"/>
  <c r="AC86" i="2"/>
  <c r="AC85" i="2" s="1"/>
  <c r="AC84" i="2" s="1"/>
  <c r="AC13" i="2" s="1"/>
  <c r="U52" i="2"/>
  <c r="U51" i="2" s="1"/>
  <c r="U10" i="2" s="1"/>
  <c r="T52" i="2"/>
  <c r="T51" i="2" s="1"/>
  <c r="T10" i="2" s="1"/>
  <c r="U75" i="2"/>
  <c r="U74" i="2" s="1"/>
  <c r="U73" i="2" s="1"/>
  <c r="U12" i="2" s="1"/>
  <c r="U62" i="2"/>
  <c r="U61" i="2" s="1"/>
  <c r="U60" i="2" s="1"/>
  <c r="U11" i="2" s="1"/>
  <c r="P86" i="2"/>
  <c r="P85" i="2" s="1"/>
  <c r="P84" i="2" s="1"/>
  <c r="P13" i="2" s="1"/>
  <c r="Y86" i="2"/>
  <c r="Y85" i="2" s="1"/>
  <c r="Y84" i="2" s="1"/>
  <c r="Y13" i="2" s="1"/>
  <c r="Y6" i="2" s="1"/>
  <c r="AJ6" i="2"/>
  <c r="S66" i="2"/>
  <c r="S62" i="2" s="1"/>
  <c r="S61" i="2" s="1"/>
  <c r="S60" i="2" s="1"/>
  <c r="S11" i="2" s="1"/>
  <c r="V62" i="2"/>
  <c r="V61" i="2" s="1"/>
  <c r="V60" i="2" s="1"/>
  <c r="V11" i="2" s="1"/>
  <c r="S57" i="2"/>
  <c r="S53" i="2" s="1"/>
  <c r="V53" i="2"/>
  <c r="V52" i="2" s="1"/>
  <c r="V51" i="2" s="1"/>
  <c r="V10" i="2" s="1"/>
  <c r="AO6" i="2"/>
  <c r="AF6" i="2"/>
  <c r="AP6" i="2"/>
  <c r="AV6" i="2"/>
  <c r="T17" i="2"/>
  <c r="T16" i="2" s="1"/>
  <c r="T15" i="2" s="1"/>
  <c r="T8" i="2" s="1"/>
  <c r="T75" i="2"/>
  <c r="U86" i="2"/>
  <c r="U85" i="2" s="1"/>
  <c r="U84" i="2" s="1"/>
  <c r="U13" i="2" s="1"/>
  <c r="AD86" i="2"/>
  <c r="AD85" i="2" s="1"/>
  <c r="AD84" i="2" s="1"/>
  <c r="AD13" i="2" s="1"/>
  <c r="S79" i="2"/>
  <c r="S75" i="2" s="1"/>
  <c r="V75" i="2"/>
  <c r="AG6" i="2"/>
  <c r="AR6" i="2"/>
  <c r="U17" i="2"/>
  <c r="U16" i="2" s="1"/>
  <c r="U15" i="2" s="1"/>
  <c r="U8" i="2" s="1"/>
  <c r="P36" i="2"/>
  <c r="P35" i="2" s="1"/>
  <c r="P9" i="2" s="1"/>
  <c r="AB59" i="2"/>
  <c r="AB53" i="2" s="1"/>
  <c r="AB52" i="2" s="1"/>
  <c r="AB51" i="2" s="1"/>
  <c r="AB10" i="2" s="1"/>
  <c r="AE53" i="2"/>
  <c r="AE52" i="2" s="1"/>
  <c r="AE51" i="2" s="1"/>
  <c r="AE10" i="2" s="1"/>
  <c r="T62" i="2"/>
  <c r="T61" i="2" s="1"/>
  <c r="T60" i="2" s="1"/>
  <c r="T11" i="2" s="1"/>
  <c r="V86" i="2"/>
  <c r="V85" i="2" s="1"/>
  <c r="V84" i="2" s="1"/>
  <c r="V13" i="2" s="1"/>
  <c r="AE86" i="2"/>
  <c r="AE85" i="2" s="1"/>
  <c r="AE84" i="2" s="1"/>
  <c r="AE13" i="2" s="1"/>
  <c r="AB30" i="2"/>
  <c r="AB17" i="2" s="1"/>
  <c r="AB16" i="2" s="1"/>
  <c r="AB15" i="2" s="1"/>
  <c r="AB8" i="2" s="1"/>
  <c r="AE17" i="2"/>
  <c r="AE16" i="2" s="1"/>
  <c r="AE15" i="2" s="1"/>
  <c r="AE8" i="2" s="1"/>
  <c r="S20" i="2"/>
  <c r="S17" i="2" s="1"/>
  <c r="V17" i="2"/>
  <c r="V16" i="2" s="1"/>
  <c r="V15" i="2" s="1"/>
  <c r="V8" i="2" s="1"/>
  <c r="X74" i="2"/>
  <c r="X73" i="2" s="1"/>
  <c r="X12" i="2" s="1"/>
  <c r="X6" i="2" s="1"/>
  <c r="S90" i="2"/>
  <c r="AQ61" i="2"/>
  <c r="AQ60" i="2" s="1"/>
  <c r="AQ11" i="2" s="1"/>
  <c r="AQ85" i="2"/>
  <c r="AQ84" i="2" s="1"/>
  <c r="AQ13" i="2" s="1"/>
  <c r="AL61" i="2"/>
  <c r="AL60" i="2" s="1"/>
  <c r="AL11" i="2" s="1"/>
  <c r="AM74" i="2"/>
  <c r="AM73" i="2" s="1"/>
  <c r="AM12" i="2" s="1"/>
  <c r="S89" i="2"/>
  <c r="S92" i="2"/>
  <c r="AB96" i="2"/>
  <c r="V46" i="2"/>
  <c r="V36" i="2" s="1"/>
  <c r="V35" i="2" s="1"/>
  <c r="V9" i="2" s="1"/>
  <c r="S91" i="2"/>
  <c r="AB91" i="2"/>
  <c r="AB94" i="2"/>
  <c r="AB93" i="2"/>
  <c r="AK56" i="2"/>
  <c r="AK52" i="2" s="1"/>
  <c r="AK51" i="2" s="1"/>
  <c r="AK10" i="2" s="1"/>
  <c r="AC16" i="2"/>
  <c r="AC15" i="2" s="1"/>
  <c r="AC8" i="2" s="1"/>
  <c r="AB95" i="2"/>
  <c r="AQ46" i="2"/>
  <c r="AQ36" i="2" s="1"/>
  <c r="AQ35" i="2" s="1"/>
  <c r="AQ9" i="2" s="1"/>
  <c r="T78" i="2"/>
  <c r="AD61" i="2"/>
  <c r="AD60" i="2" s="1"/>
  <c r="AD11" i="2" s="1"/>
  <c r="AM61" i="2"/>
  <c r="AM60" i="2" s="1"/>
  <c r="AM11" i="2" s="1"/>
  <c r="AQ74" i="2"/>
  <c r="AQ73" i="2" s="1"/>
  <c r="AQ12" i="2" s="1"/>
  <c r="AB98" i="2"/>
  <c r="AD16" i="2"/>
  <c r="AD15" i="2" s="1"/>
  <c r="AD8" i="2" s="1"/>
  <c r="AH46" i="2"/>
  <c r="AH36" i="2" s="1"/>
  <c r="AH35" i="2" s="1"/>
  <c r="AH9" i="2" s="1"/>
  <c r="AN46" i="2"/>
  <c r="AN36" i="2" s="1"/>
  <c r="AN35" i="2" s="1"/>
  <c r="AN9" i="2" s="1"/>
  <c r="AL46" i="2"/>
  <c r="AL36" i="2" s="1"/>
  <c r="AL35" i="2" s="1"/>
  <c r="AL9" i="2" s="1"/>
  <c r="AB74" i="2"/>
  <c r="AB73" i="2" s="1"/>
  <c r="AB12" i="2" s="1"/>
  <c r="AE46" i="2"/>
  <c r="AE36" i="2" s="1"/>
  <c r="AE35" i="2" s="1"/>
  <c r="AE9" i="2" s="1"/>
  <c r="AM46" i="2"/>
  <c r="AM36" i="2" s="1"/>
  <c r="AM35" i="2" s="1"/>
  <c r="AM9" i="2" s="1"/>
  <c r="AE61" i="2"/>
  <c r="AE60" i="2" s="1"/>
  <c r="AE11" i="2" s="1"/>
  <c r="AC61" i="2"/>
  <c r="AC60" i="2" s="1"/>
  <c r="AC11" i="2" s="1"/>
  <c r="AN61" i="2"/>
  <c r="AN60" i="2" s="1"/>
  <c r="AN11" i="2" s="1"/>
  <c r="AE74" i="2"/>
  <c r="AE73" i="2" s="1"/>
  <c r="AE12" i="2" s="1"/>
  <c r="AN74" i="2"/>
  <c r="AN73" i="2" s="1"/>
  <c r="AN12" i="2" s="1"/>
  <c r="AT74" i="2"/>
  <c r="AT73" i="2" s="1"/>
  <c r="AT12" i="2" s="1"/>
  <c r="AH85" i="2"/>
  <c r="AH84" i="2" s="1"/>
  <c r="AH13" i="2" s="1"/>
  <c r="AL85" i="2"/>
  <c r="AL84" i="2" s="1"/>
  <c r="AL13" i="2" s="1"/>
  <c r="AT85" i="2"/>
  <c r="AT84" i="2" s="1"/>
  <c r="AT13" i="2" s="1"/>
  <c r="AB89" i="2"/>
  <c r="AK89" i="2"/>
  <c r="AK85" i="2" s="1"/>
  <c r="AK84" i="2" s="1"/>
  <c r="AK13" i="2" s="1"/>
  <c r="AB97" i="2"/>
  <c r="AK74" i="2"/>
  <c r="AK73" i="2" s="1"/>
  <c r="AK12" i="2" s="1"/>
  <c r="S33" i="2"/>
  <c r="S56" i="2"/>
  <c r="AB61" i="2"/>
  <c r="AB60" i="2" s="1"/>
  <c r="AB11" i="2" s="1"/>
  <c r="AK61" i="2"/>
  <c r="AK60" i="2" s="1"/>
  <c r="AK11" i="2" s="1"/>
  <c r="V78" i="2"/>
  <c r="S52" i="2" l="1"/>
  <c r="S51" i="2" s="1"/>
  <c r="S10" i="2" s="1"/>
  <c r="T74" i="2"/>
  <c r="T73" i="2" s="1"/>
  <c r="T12" i="2" s="1"/>
  <c r="T6" i="2" s="1"/>
  <c r="AT6" i="2"/>
  <c r="S86" i="2"/>
  <c r="S85" i="2" s="1"/>
  <c r="S84" i="2" s="1"/>
  <c r="S13" i="2" s="1"/>
  <c r="AQ6" i="2"/>
  <c r="P6" i="2"/>
  <c r="AN6" i="2"/>
  <c r="U6" i="2"/>
  <c r="AB86" i="2"/>
  <c r="AB85" i="2" s="1"/>
  <c r="AB84" i="2" s="1"/>
  <c r="AB13" i="2" s="1"/>
  <c r="AB6" i="2" s="1"/>
  <c r="AM6" i="2"/>
  <c r="AE6" i="2"/>
  <c r="AH6" i="2"/>
  <c r="AC6" i="2"/>
  <c r="AL6" i="2"/>
  <c r="AD6" i="2"/>
  <c r="S16" i="2"/>
  <c r="S15" i="2" s="1"/>
  <c r="S8" i="2" s="1"/>
  <c r="AK46" i="2"/>
  <c r="AK36" i="2" s="1"/>
  <c r="AK35" i="2" s="1"/>
  <c r="AK9" i="2" s="1"/>
  <c r="AK6" i="2" s="1"/>
  <c r="S78" i="2"/>
  <c r="S74" i="2" s="1"/>
  <c r="S73" i="2" s="1"/>
  <c r="S12" i="2" s="1"/>
  <c r="V74" i="2"/>
  <c r="V73" i="2" s="1"/>
  <c r="V12" i="2" s="1"/>
  <c r="V6" i="2" s="1"/>
  <c r="S6" i="2" l="1"/>
  <c r="Q68" i="1" l="1"/>
  <c r="R68" i="1"/>
  <c r="P68" i="1"/>
  <c r="AO303" i="1" l="1"/>
  <c r="AO273" i="1" s="1"/>
  <c r="AO272" i="1" s="1"/>
  <c r="AO271" i="1" s="1"/>
  <c r="AP303" i="1"/>
  <c r="AP273" i="1" s="1"/>
  <c r="AP272" i="1" s="1"/>
  <c r="AP271" i="1" s="1"/>
  <c r="AK303" i="1"/>
  <c r="AN303" i="1" s="1"/>
  <c r="AX273" i="1" l="1"/>
  <c r="AX272" i="1" s="1"/>
  <c r="AX271" i="1" s="1"/>
  <c r="AY273" i="1"/>
  <c r="AY272" i="1" s="1"/>
  <c r="AY271" i="1" s="1"/>
  <c r="Q252" i="1"/>
  <c r="Q244" i="1" s="1"/>
  <c r="Q243" i="1" s="1"/>
  <c r="Q242" i="1" s="1"/>
  <c r="R252" i="1"/>
  <c r="R244" i="1" s="1"/>
  <c r="R243" i="1" s="1"/>
  <c r="R242" i="1" s="1"/>
  <c r="S252" i="1"/>
  <c r="T252" i="1"/>
  <c r="U252" i="1"/>
  <c r="Y252" i="1"/>
  <c r="Y244" i="1" s="1"/>
  <c r="Y243" i="1" s="1"/>
  <c r="Y242" i="1" s="1"/>
  <c r="Z252" i="1"/>
  <c r="Z244" i="1" s="1"/>
  <c r="Z243" i="1" s="1"/>
  <c r="Z242" i="1" s="1"/>
  <c r="AA252" i="1"/>
  <c r="AA244" i="1" s="1"/>
  <c r="AA243" i="1" s="1"/>
  <c r="AA242" i="1" s="1"/>
  <c r="AB252" i="1"/>
  <c r="AC252" i="1"/>
  <c r="AD252" i="1"/>
  <c r="AI252" i="1"/>
  <c r="AI244" i="1" s="1"/>
  <c r="AI243" i="1" s="1"/>
  <c r="AI242" i="1" s="1"/>
  <c r="AJ252" i="1"/>
  <c r="AJ244" i="1" s="1"/>
  <c r="AJ243" i="1" s="1"/>
  <c r="AJ242" i="1" s="1"/>
  <c r="AK252" i="1"/>
  <c r="AL252" i="1"/>
  <c r="AM252" i="1"/>
  <c r="AR252" i="1"/>
  <c r="AR244" i="1" s="1"/>
  <c r="AR243" i="1" s="1"/>
  <c r="AR242" i="1" s="1"/>
  <c r="AS252" i="1"/>
  <c r="AS244" i="1" s="1"/>
  <c r="AS243" i="1" s="1"/>
  <c r="AS242" i="1" s="1"/>
  <c r="AU252" i="1"/>
  <c r="AU244" i="1" s="1"/>
  <c r="AU243" i="1" s="1"/>
  <c r="AU242" i="1" s="1"/>
  <c r="AV252" i="1"/>
  <c r="AV244" i="1" s="1"/>
  <c r="AV243" i="1" s="1"/>
  <c r="AV242" i="1" s="1"/>
  <c r="AO270" i="1"/>
  <c r="AO252" i="1" s="1"/>
  <c r="AO244" i="1" s="1"/>
  <c r="AO243" i="1" s="1"/>
  <c r="AO242" i="1" s="1"/>
  <c r="AP270" i="1"/>
  <c r="AP252" i="1" s="1"/>
  <c r="AP244" i="1" s="1"/>
  <c r="AP243" i="1" s="1"/>
  <c r="AP242" i="1" s="1"/>
  <c r="AN270" i="1"/>
  <c r="AF270" i="1"/>
  <c r="AF252" i="1" s="1"/>
  <c r="AF244" i="1" s="1"/>
  <c r="AF243" i="1" s="1"/>
  <c r="AF242" i="1" s="1"/>
  <c r="AG270" i="1"/>
  <c r="AG252" i="1" s="1"/>
  <c r="AG244" i="1" s="1"/>
  <c r="AG243" i="1" s="1"/>
  <c r="AG242" i="1" s="1"/>
  <c r="AE270" i="1"/>
  <c r="W270" i="1"/>
  <c r="X270" i="1"/>
  <c r="V270" i="1"/>
  <c r="P246" i="1"/>
  <c r="P247" i="1"/>
  <c r="P248" i="1"/>
  <c r="P245" i="1" l="1"/>
  <c r="AZ303" i="1"/>
  <c r="X252" i="1"/>
  <c r="W252" i="1"/>
  <c r="AY252" i="1" l="1"/>
  <c r="AY244" i="1" s="1"/>
  <c r="AY243" i="1" s="1"/>
  <c r="AY242" i="1" s="1"/>
  <c r="X244" i="1"/>
  <c r="X243" i="1" s="1"/>
  <c r="X242" i="1" s="1"/>
  <c r="AX252" i="1"/>
  <c r="AX244" i="1" s="1"/>
  <c r="AX243" i="1" s="1"/>
  <c r="AX242" i="1" s="1"/>
  <c r="W244" i="1"/>
  <c r="W243" i="1" s="1"/>
  <c r="W242" i="1" s="1"/>
  <c r="AZ270" i="1"/>
  <c r="P179" i="1"/>
  <c r="P178" i="1" s="1"/>
  <c r="P15" i="1" s="1"/>
  <c r="AE37" i="1" l="1"/>
  <c r="Y37" i="1"/>
  <c r="P37" i="1"/>
  <c r="P29" i="1" s="1"/>
  <c r="P23" i="1" s="1"/>
  <c r="P22" i="1" s="1"/>
  <c r="P10" i="1" s="1"/>
  <c r="AZ37" i="1" l="1"/>
  <c r="Y13" i="1"/>
  <c r="Z13" i="1"/>
  <c r="AA13" i="1"/>
  <c r="AH13" i="1"/>
  <c r="AI13" i="1"/>
  <c r="AJ13" i="1"/>
  <c r="AK13" i="1"/>
  <c r="AL13" i="1"/>
  <c r="AM13" i="1"/>
  <c r="P221" i="1"/>
  <c r="P13" i="1" s="1"/>
  <c r="Q13" i="1"/>
  <c r="R13" i="1"/>
  <c r="AC233" i="1"/>
  <c r="AD233" i="1"/>
  <c r="AC232" i="1"/>
  <c r="AD232" i="1"/>
  <c r="AC231" i="1"/>
  <c r="AD231" i="1"/>
  <c r="AC227" i="1"/>
  <c r="AD227" i="1"/>
  <c r="AC226" i="1"/>
  <c r="AD226" i="1"/>
  <c r="U226" i="1"/>
  <c r="U228" i="1"/>
  <c r="U229" i="1"/>
  <c r="U230" i="1"/>
  <c r="T226" i="1"/>
  <c r="T228" i="1"/>
  <c r="T229" i="1"/>
  <c r="T230" i="1"/>
  <c r="T225" i="1"/>
  <c r="U225" i="1"/>
  <c r="U247" i="1"/>
  <c r="U248" i="1"/>
  <c r="T247" i="1"/>
  <c r="T248" i="1"/>
  <c r="T246" i="1"/>
  <c r="U246" i="1"/>
  <c r="AH269" i="1"/>
  <c r="AH266" i="1"/>
  <c r="AH265" i="1"/>
  <c r="AH263" i="1"/>
  <c r="AH257" i="1"/>
  <c r="AH256" i="1"/>
  <c r="AH255" i="1"/>
  <c r="AH254" i="1"/>
  <c r="AM248" i="1"/>
  <c r="AM251" i="1"/>
  <c r="AL248" i="1"/>
  <c r="AL251" i="1"/>
  <c r="AL247" i="1"/>
  <c r="AM247" i="1"/>
  <c r="AD247" i="1"/>
  <c r="AD248" i="1"/>
  <c r="AC247" i="1"/>
  <c r="AC248" i="1"/>
  <c r="AC251" i="1"/>
  <c r="AD251" i="1"/>
  <c r="AE251" i="1"/>
  <c r="AJ16" i="1"/>
  <c r="P269" i="1"/>
  <c r="P268" i="1"/>
  <c r="P267" i="1"/>
  <c r="P266" i="1"/>
  <c r="P265" i="1"/>
  <c r="P264" i="1"/>
  <c r="P262" i="1"/>
  <c r="P261" i="1"/>
  <c r="P259" i="1"/>
  <c r="P253" i="1"/>
  <c r="AL289" i="1"/>
  <c r="AM289" i="1"/>
  <c r="AL287" i="1"/>
  <c r="AM287" i="1"/>
  <c r="AL285" i="1"/>
  <c r="AM285" i="1"/>
  <c r="AL282" i="1"/>
  <c r="AM282" i="1"/>
  <c r="AC278" i="1"/>
  <c r="AD278" i="1"/>
  <c r="AC281" i="1"/>
  <c r="AD281" i="1"/>
  <c r="AC280" i="1"/>
  <c r="AD280" i="1"/>
  <c r="AC284" i="1"/>
  <c r="AD284" i="1"/>
  <c r="U277" i="1"/>
  <c r="U278" i="1"/>
  <c r="U279" i="1"/>
  <c r="U280" i="1"/>
  <c r="U281" i="1"/>
  <c r="U282" i="1"/>
  <c r="U283" i="1"/>
  <c r="U284" i="1"/>
  <c r="U285" i="1"/>
  <c r="U286" i="1"/>
  <c r="U287" i="1"/>
  <c r="U288" i="1"/>
  <c r="U289" i="1"/>
  <c r="U290" i="1"/>
  <c r="T277" i="1"/>
  <c r="T278" i="1"/>
  <c r="T279" i="1"/>
  <c r="T280" i="1"/>
  <c r="T281" i="1"/>
  <c r="T282" i="1"/>
  <c r="T283" i="1"/>
  <c r="T284" i="1"/>
  <c r="T285" i="1"/>
  <c r="T286" i="1"/>
  <c r="T287" i="1"/>
  <c r="T288" i="1"/>
  <c r="T289" i="1"/>
  <c r="T290" i="1"/>
  <c r="S284" i="1"/>
  <c r="T276" i="1"/>
  <c r="U276" i="1"/>
  <c r="Y17" i="1"/>
  <c r="Z17" i="1"/>
  <c r="AA17" i="1"/>
  <c r="AH17" i="1"/>
  <c r="AI17" i="1"/>
  <c r="AJ17" i="1"/>
  <c r="P271" i="1"/>
  <c r="P17" i="1" s="1"/>
  <c r="Q17" i="1"/>
  <c r="R17" i="1"/>
  <c r="AA18" i="1"/>
  <c r="AH18" i="1"/>
  <c r="AI18" i="1"/>
  <c r="AJ18" i="1"/>
  <c r="Y18" i="1"/>
  <c r="Z18" i="1"/>
  <c r="P18" i="1"/>
  <c r="Q18" i="1"/>
  <c r="R18" i="1"/>
  <c r="U377" i="1"/>
  <c r="U378" i="1"/>
  <c r="U379" i="1"/>
  <c r="T377" i="1"/>
  <c r="T378" i="1"/>
  <c r="T379" i="1"/>
  <c r="T376" i="1"/>
  <c r="U376" i="1"/>
  <c r="U383" i="1"/>
  <c r="U384" i="1"/>
  <c r="U385" i="1"/>
  <c r="T383" i="1"/>
  <c r="T384" i="1"/>
  <c r="T385" i="1"/>
  <c r="T382" i="1"/>
  <c r="U382" i="1"/>
  <c r="AD387" i="1"/>
  <c r="AD388" i="1"/>
  <c r="AD389" i="1"/>
  <c r="AD390" i="1"/>
  <c r="AD391" i="1"/>
  <c r="AC387" i="1"/>
  <c r="AC388" i="1"/>
  <c r="AC389" i="1"/>
  <c r="AC390" i="1"/>
  <c r="AC391" i="1"/>
  <c r="AC386" i="1"/>
  <c r="AD386" i="1"/>
  <c r="AC384" i="1"/>
  <c r="AD384" i="1"/>
  <c r="AC382" i="1"/>
  <c r="AD382" i="1"/>
  <c r="AL382" i="1"/>
  <c r="AL372" i="1" s="1"/>
  <c r="AM382" i="1"/>
  <c r="AM372" i="1" s="1"/>
  <c r="Z371" i="1"/>
  <c r="AA371" i="1"/>
  <c r="AF371" i="1"/>
  <c r="AF370" i="1" s="1"/>
  <c r="AG371" i="1"/>
  <c r="AG370" i="1" s="1"/>
  <c r="AI371" i="1"/>
  <c r="AJ371" i="1"/>
  <c r="AH382" i="1"/>
  <c r="AH372" i="1" s="1"/>
  <c r="Y391" i="1"/>
  <c r="Y390" i="1"/>
  <c r="Y389" i="1"/>
  <c r="Y388" i="1"/>
  <c r="Y387" i="1"/>
  <c r="Y386" i="1"/>
  <c r="Y384" i="1"/>
  <c r="Y382" i="1"/>
  <c r="P385" i="1"/>
  <c r="P384" i="1"/>
  <c r="P383" i="1"/>
  <c r="P382" i="1"/>
  <c r="P379" i="1"/>
  <c r="P378" i="1"/>
  <c r="P377" i="1"/>
  <c r="P376" i="1"/>
  <c r="Q371" i="1"/>
  <c r="R371" i="1"/>
  <c r="AL14" i="1"/>
  <c r="AM14" i="1"/>
  <c r="AC14" i="1"/>
  <c r="AD14" i="1"/>
  <c r="Y14" i="1"/>
  <c r="Z14" i="1"/>
  <c r="AA14" i="1"/>
  <c r="AH14" i="1"/>
  <c r="AI14" i="1"/>
  <c r="AJ14" i="1"/>
  <c r="P212" i="1"/>
  <c r="P14" i="1" s="1"/>
  <c r="Q14" i="1"/>
  <c r="R14" i="1"/>
  <c r="T14" i="1"/>
  <c r="U14" i="1"/>
  <c r="Y178" i="1"/>
  <c r="Y15" i="1" s="1"/>
  <c r="Z178" i="1"/>
  <c r="Z15" i="1" s="1"/>
  <c r="AA178" i="1"/>
  <c r="AA15" i="1" s="1"/>
  <c r="AH178" i="1"/>
  <c r="AH15" i="1" s="1"/>
  <c r="AI178" i="1"/>
  <c r="AI15" i="1" s="1"/>
  <c r="AJ178" i="1"/>
  <c r="AJ15" i="1" s="1"/>
  <c r="Q178" i="1"/>
  <c r="Q15" i="1" s="1"/>
  <c r="R178" i="1"/>
  <c r="R15" i="1" s="1"/>
  <c r="V57" i="1"/>
  <c r="U57" i="1"/>
  <c r="T57" i="1"/>
  <c r="U53" i="1"/>
  <c r="T53" i="1"/>
  <c r="T49" i="1"/>
  <c r="U49" i="1"/>
  <c r="P42" i="1"/>
  <c r="P11" i="1" s="1"/>
  <c r="Q11" i="1"/>
  <c r="R11" i="1"/>
  <c r="Y11" i="1"/>
  <c r="Z11" i="1"/>
  <c r="AA11" i="1"/>
  <c r="AH10" i="1"/>
  <c r="AI10" i="1"/>
  <c r="AJ10" i="1"/>
  <c r="AL28" i="1"/>
  <c r="AM28" i="1"/>
  <c r="AM11" i="1"/>
  <c r="AK11" i="1"/>
  <c r="AL11" i="1"/>
  <c r="AC28" i="1"/>
  <c r="AD28" i="1"/>
  <c r="Z10" i="1"/>
  <c r="AA10" i="1"/>
  <c r="Y28" i="1"/>
  <c r="T27" i="1"/>
  <c r="T24" i="1" s="1"/>
  <c r="U27" i="1"/>
  <c r="U24" i="1" s="1"/>
  <c r="T36" i="1"/>
  <c r="U36" i="1"/>
  <c r="T34" i="1"/>
  <c r="U34" i="1"/>
  <c r="T33" i="1"/>
  <c r="U33" i="1"/>
  <c r="T32" i="1"/>
  <c r="U32" i="1"/>
  <c r="AH11" i="1"/>
  <c r="AI11" i="1"/>
  <c r="AJ11" i="1"/>
  <c r="U29" i="1" l="1"/>
  <c r="U23" i="1" s="1"/>
  <c r="U22" i="1" s="1"/>
  <c r="U10" i="1" s="1"/>
  <c r="T29" i="1"/>
  <c r="T23" i="1" s="1"/>
  <c r="T22" i="1" s="1"/>
  <c r="T10" i="1" s="1"/>
  <c r="AC372" i="1"/>
  <c r="AC371" i="1" s="1"/>
  <c r="AM273" i="1"/>
  <c r="AM272" i="1" s="1"/>
  <c r="AM271" i="1" s="1"/>
  <c r="AM17" i="1" s="1"/>
  <c r="AD223" i="1"/>
  <c r="AD222" i="1" s="1"/>
  <c r="AD221" i="1" s="1"/>
  <c r="AD13" i="1" s="1"/>
  <c r="T373" i="1"/>
  <c r="T372" i="1" s="1"/>
  <c r="AD372" i="1"/>
  <c r="AD371" i="1" s="1"/>
  <c r="AC245" i="1"/>
  <c r="AC244" i="1" s="1"/>
  <c r="AC243" i="1" s="1"/>
  <c r="AC242" i="1" s="1"/>
  <c r="AC16" i="1" s="1"/>
  <c r="U245" i="1"/>
  <c r="U244" i="1" s="1"/>
  <c r="U243" i="1" s="1"/>
  <c r="U242" i="1" s="1"/>
  <c r="U16" i="1" s="1"/>
  <c r="AL245" i="1"/>
  <c r="AL244" i="1" s="1"/>
  <c r="AL243" i="1" s="1"/>
  <c r="AL242" i="1" s="1"/>
  <c r="AL16" i="1" s="1"/>
  <c r="T223" i="1"/>
  <c r="T222" i="1" s="1"/>
  <c r="T221" i="1" s="1"/>
  <c r="T13" i="1" s="1"/>
  <c r="Y24" i="1"/>
  <c r="Y23" i="1" s="1"/>
  <c r="Y22" i="1" s="1"/>
  <c r="Y10" i="1" s="1"/>
  <c r="AC24" i="1"/>
  <c r="AC23" i="1" s="1"/>
  <c r="AC22" i="1" s="1"/>
  <c r="AC10" i="1" s="1"/>
  <c r="AM24" i="1"/>
  <c r="AM23" i="1" s="1"/>
  <c r="AM22" i="1" s="1"/>
  <c r="AM10" i="1" s="1"/>
  <c r="U373" i="1"/>
  <c r="U372" i="1" s="1"/>
  <c r="AC273" i="1"/>
  <c r="AC272" i="1" s="1"/>
  <c r="AC271" i="1" s="1"/>
  <c r="AC17" i="1" s="1"/>
  <c r="AL24" i="1"/>
  <c r="AL23" i="1" s="1"/>
  <c r="AL22" i="1" s="1"/>
  <c r="AL10" i="1" s="1"/>
  <c r="P252" i="1"/>
  <c r="P244" i="1" s="1"/>
  <c r="U273" i="1"/>
  <c r="U272" i="1" s="1"/>
  <c r="U271" i="1" s="1"/>
  <c r="U17" i="1" s="1"/>
  <c r="AL273" i="1"/>
  <c r="AL272" i="1" s="1"/>
  <c r="AL271" i="1" s="1"/>
  <c r="AL17" i="1" s="1"/>
  <c r="AD245" i="1"/>
  <c r="AD244" i="1" s="1"/>
  <c r="AD243" i="1" s="1"/>
  <c r="AD242" i="1" s="1"/>
  <c r="AD16" i="1" s="1"/>
  <c r="T245" i="1"/>
  <c r="T244" i="1" s="1"/>
  <c r="T243" i="1" s="1"/>
  <c r="T242" i="1" s="1"/>
  <c r="T16" i="1" s="1"/>
  <c r="AC223" i="1"/>
  <c r="AC222" i="1" s="1"/>
  <c r="AC221" i="1" s="1"/>
  <c r="AC13" i="1" s="1"/>
  <c r="AD24" i="1"/>
  <c r="AD23" i="1" s="1"/>
  <c r="AD22" i="1" s="1"/>
  <c r="AD10" i="1" s="1"/>
  <c r="P373" i="1"/>
  <c r="P372" i="1" s="1"/>
  <c r="P371" i="1" s="1"/>
  <c r="P370" i="1" s="1"/>
  <c r="P19" i="1" s="1"/>
  <c r="Y372" i="1"/>
  <c r="Y371" i="1" s="1"/>
  <c r="T273" i="1"/>
  <c r="T272" i="1" s="1"/>
  <c r="T271" i="1" s="1"/>
  <c r="T17" i="1" s="1"/>
  <c r="AD273" i="1"/>
  <c r="AD272" i="1" s="1"/>
  <c r="AD271" i="1" s="1"/>
  <c r="AD17" i="1" s="1"/>
  <c r="AM245" i="1"/>
  <c r="AM244" i="1" s="1"/>
  <c r="AM243" i="1" s="1"/>
  <c r="AM242" i="1" s="1"/>
  <c r="AM16" i="1" s="1"/>
  <c r="U223" i="1"/>
  <c r="U222" i="1" s="1"/>
  <c r="U221" i="1" s="1"/>
  <c r="U13" i="1" s="1"/>
  <c r="R370" i="1"/>
  <c r="R19" i="1" s="1"/>
  <c r="Z370" i="1"/>
  <c r="Z19" i="1" s="1"/>
  <c r="AJ370" i="1"/>
  <c r="AJ19" i="1" s="1"/>
  <c r="AA370" i="1"/>
  <c r="AA19" i="1" s="1"/>
  <c r="AI370" i="1"/>
  <c r="AI19" i="1" s="1"/>
  <c r="Q370" i="1"/>
  <c r="Q19" i="1" s="1"/>
  <c r="S57" i="1"/>
  <c r="AZ57" i="1"/>
  <c r="X178" i="1"/>
  <c r="AB251" i="1"/>
  <c r="T60" i="1"/>
  <c r="T12" i="1" s="1"/>
  <c r="AI12" i="1"/>
  <c r="AD18" i="1"/>
  <c r="AM18" i="1"/>
  <c r="AD178" i="1"/>
  <c r="AD15" i="1" s="1"/>
  <c r="AH252" i="1"/>
  <c r="T178" i="1"/>
  <c r="T15" i="1" s="1"/>
  <c r="AA12" i="1"/>
  <c r="AC178" i="1"/>
  <c r="AC15" i="1" s="1"/>
  <c r="AM178" i="1"/>
  <c r="AM15" i="1" s="1"/>
  <c r="U178" i="1"/>
  <c r="U15" i="1" s="1"/>
  <c r="AL178" i="1"/>
  <c r="AL15" i="1" s="1"/>
  <c r="Q10" i="1"/>
  <c r="Q16" i="1"/>
  <c r="R16" i="1"/>
  <c r="AJ12" i="1"/>
  <c r="AC18" i="1"/>
  <c r="R60" i="1"/>
  <c r="Z12" i="1"/>
  <c r="AH371" i="1"/>
  <c r="AD11" i="1"/>
  <c r="AI16" i="1"/>
  <c r="AA16" i="1"/>
  <c r="Z16" i="1"/>
  <c r="Y16" i="1"/>
  <c r="AL18" i="1"/>
  <c r="AM371" i="1"/>
  <c r="AL371" i="1"/>
  <c r="AC11" i="1"/>
  <c r="U11" i="1"/>
  <c r="T11" i="1"/>
  <c r="R10" i="1"/>
  <c r="AO371" i="1"/>
  <c r="AO370" i="1" s="1"/>
  <c r="AP371" i="1"/>
  <c r="AP370" i="1" s="1"/>
  <c r="AR371" i="1"/>
  <c r="AR370" i="1" s="1"/>
  <c r="AS371" i="1"/>
  <c r="AS370" i="1" s="1"/>
  <c r="AU371" i="1"/>
  <c r="AU370" i="1" s="1"/>
  <c r="AV371" i="1"/>
  <c r="AV370" i="1" s="1"/>
  <c r="AG178" i="1"/>
  <c r="AT384" i="1"/>
  <c r="AQ384" i="1"/>
  <c r="AQ382" i="1"/>
  <c r="AN382" i="1"/>
  <c r="AN372" i="1" s="1"/>
  <c r="AE387" i="1"/>
  <c r="AE388" i="1"/>
  <c r="AE389" i="1"/>
  <c r="AE390" i="1"/>
  <c r="AE391" i="1"/>
  <c r="AE386" i="1"/>
  <c r="AE384" i="1"/>
  <c r="AB384" i="1" s="1"/>
  <c r="AE382" i="1"/>
  <c r="V383" i="1"/>
  <c r="V384" i="1"/>
  <c r="V385" i="1"/>
  <c r="V382" i="1"/>
  <c r="V377" i="1"/>
  <c r="V378" i="1"/>
  <c r="V379" i="1"/>
  <c r="V376" i="1"/>
  <c r="AN285" i="1"/>
  <c r="AK285" i="1" s="1"/>
  <c r="AN282" i="1"/>
  <c r="AE284" i="1"/>
  <c r="AE280" i="1"/>
  <c r="AE281" i="1"/>
  <c r="AB281" i="1" s="1"/>
  <c r="AE278" i="1"/>
  <c r="V277" i="1"/>
  <c r="V278" i="1"/>
  <c r="V279" i="1"/>
  <c r="V280" i="1"/>
  <c r="V281" i="1"/>
  <c r="V282" i="1"/>
  <c r="V283" i="1"/>
  <c r="V285" i="1"/>
  <c r="V286" i="1"/>
  <c r="V287" i="1"/>
  <c r="V288" i="1"/>
  <c r="V289" i="1"/>
  <c r="V290" i="1"/>
  <c r="V276" i="1"/>
  <c r="AT269" i="1"/>
  <c r="AQ269" i="1"/>
  <c r="AQ263" i="1"/>
  <c r="AN265" i="1"/>
  <c r="AN266" i="1"/>
  <c r="AN269" i="1"/>
  <c r="AN263" i="1"/>
  <c r="AE264" i="1"/>
  <c r="AE265" i="1"/>
  <c r="AE266" i="1"/>
  <c r="AE269" i="1"/>
  <c r="AE263" i="1"/>
  <c r="V262" i="1"/>
  <c r="AZ262" i="1" s="1"/>
  <c r="V264" i="1"/>
  <c r="V265" i="1"/>
  <c r="V266" i="1"/>
  <c r="V267" i="1"/>
  <c r="AZ267" i="1" s="1"/>
  <c r="V268" i="1"/>
  <c r="AZ268" i="1" s="1"/>
  <c r="V269" i="1"/>
  <c r="V261" i="1"/>
  <c r="AZ261" i="1" s="1"/>
  <c r="AT260" i="1"/>
  <c r="AQ260" i="1"/>
  <c r="AE259" i="1"/>
  <c r="V259" i="1"/>
  <c r="AT258" i="1"/>
  <c r="AQ258" i="1"/>
  <c r="AT257" i="1"/>
  <c r="AQ256" i="1"/>
  <c r="AQ257" i="1"/>
  <c r="AN257" i="1"/>
  <c r="AE257" i="1"/>
  <c r="AN256" i="1"/>
  <c r="AT255" i="1"/>
  <c r="AQ255" i="1"/>
  <c r="AN255" i="1"/>
  <c r="AN254" i="1"/>
  <c r="AE254" i="1"/>
  <c r="AE255" i="1"/>
  <c r="AE253" i="1"/>
  <c r="V253" i="1"/>
  <c r="AN248" i="1"/>
  <c r="AK248" i="1" s="1"/>
  <c r="AN247" i="1"/>
  <c r="AE248" i="1"/>
  <c r="AB248" i="1" s="1"/>
  <c r="AE247" i="1"/>
  <c r="V247" i="1"/>
  <c r="V248" i="1"/>
  <c r="V246" i="1"/>
  <c r="AE227" i="1"/>
  <c r="AE231" i="1"/>
  <c r="AE232" i="1"/>
  <c r="AE233" i="1"/>
  <c r="AE226" i="1"/>
  <c r="V226" i="1"/>
  <c r="V228" i="1"/>
  <c r="V229" i="1"/>
  <c r="V230" i="1"/>
  <c r="V225" i="1"/>
  <c r="V53" i="1"/>
  <c r="V49" i="1"/>
  <c r="AE28" i="1"/>
  <c r="V36" i="1"/>
  <c r="V33" i="1"/>
  <c r="V34" i="1"/>
  <c r="V32" i="1"/>
  <c r="AN28" i="1"/>
  <c r="V27" i="1"/>
  <c r="AE24" i="1" l="1"/>
  <c r="AE23" i="1" s="1"/>
  <c r="AE22" i="1" s="1"/>
  <c r="AZ33" i="1"/>
  <c r="AZ277" i="1"/>
  <c r="V223" i="1"/>
  <c r="V222" i="1" s="1"/>
  <c r="V221" i="1" s="1"/>
  <c r="AJ8" i="1"/>
  <c r="AK28" i="1"/>
  <c r="AN24" i="1"/>
  <c r="AN23" i="1" s="1"/>
  <c r="AN22" i="1" s="1"/>
  <c r="AE223" i="1"/>
  <c r="AE222" i="1" s="1"/>
  <c r="AE221" i="1" s="1"/>
  <c r="AE245" i="1"/>
  <c r="V273" i="1"/>
  <c r="V272" i="1" s="1"/>
  <c r="V271" i="1" s="1"/>
  <c r="V373" i="1"/>
  <c r="V372" i="1" s="1"/>
  <c r="AE372" i="1"/>
  <c r="AE371" i="1" s="1"/>
  <c r="AE370" i="1" s="1"/>
  <c r="AH244" i="1"/>
  <c r="AH243" i="1" s="1"/>
  <c r="AH242" i="1" s="1"/>
  <c r="AH16" i="1" s="1"/>
  <c r="V245" i="1"/>
  <c r="AZ248" i="1"/>
  <c r="AE273" i="1"/>
  <c r="AE272" i="1" s="1"/>
  <c r="AE271" i="1" s="1"/>
  <c r="AD370" i="1"/>
  <c r="AD19" i="1" s="1"/>
  <c r="AL370" i="1"/>
  <c r="AL19" i="1" s="1"/>
  <c r="AH370" i="1"/>
  <c r="AH19" i="1" s="1"/>
  <c r="Y370" i="1"/>
  <c r="Y19" i="1" s="1"/>
  <c r="AC370" i="1"/>
  <c r="AC19" i="1" s="1"/>
  <c r="AM370" i="1"/>
  <c r="AM19" i="1" s="1"/>
  <c r="U371" i="1"/>
  <c r="T371" i="1"/>
  <c r="AZ384" i="1"/>
  <c r="Z8" i="1"/>
  <c r="AA8" i="1"/>
  <c r="AI8" i="1"/>
  <c r="AZ256" i="1"/>
  <c r="AK382" i="1"/>
  <c r="AK372" i="1" s="1"/>
  <c r="AN371" i="1"/>
  <c r="AN370" i="1" s="1"/>
  <c r="AB382" i="1"/>
  <c r="AZ258" i="1"/>
  <c r="AZ260" i="1"/>
  <c r="AZ257" i="1"/>
  <c r="AZ265" i="1"/>
  <c r="AZ264" i="1"/>
  <c r="AZ254" i="1"/>
  <c r="AB233" i="1"/>
  <c r="AZ233" i="1"/>
  <c r="S382" i="1"/>
  <c r="AB390" i="1"/>
  <c r="S53" i="1"/>
  <c r="AZ53" i="1"/>
  <c r="S228" i="1"/>
  <c r="AZ228" i="1"/>
  <c r="AB232" i="1"/>
  <c r="AZ232" i="1"/>
  <c r="S248" i="1"/>
  <c r="AZ255" i="1"/>
  <c r="S289" i="1"/>
  <c r="S285" i="1"/>
  <c r="S280" i="1"/>
  <c r="AZ280" i="1"/>
  <c r="S379" i="1"/>
  <c r="AZ379" i="1"/>
  <c r="S385" i="1"/>
  <c r="AZ385" i="1"/>
  <c r="AB389" i="1"/>
  <c r="AZ389" i="1"/>
  <c r="S34" i="1"/>
  <c r="AZ34" i="1"/>
  <c r="S246" i="1"/>
  <c r="AZ269" i="1"/>
  <c r="S290" i="1"/>
  <c r="AZ290" i="1"/>
  <c r="S286" i="1"/>
  <c r="AZ286" i="1"/>
  <c r="AB284" i="1"/>
  <c r="AZ284" i="1"/>
  <c r="S376" i="1"/>
  <c r="S27" i="1"/>
  <c r="S24" i="1" s="1"/>
  <c r="S36" i="1"/>
  <c r="AZ36" i="1"/>
  <c r="S14" i="1"/>
  <c r="S225" i="1"/>
  <c r="S226" i="1"/>
  <c r="AZ226" i="1"/>
  <c r="AB231" i="1"/>
  <c r="AZ231" i="1"/>
  <c r="S247" i="1"/>
  <c r="AZ247" i="1"/>
  <c r="S288" i="1"/>
  <c r="AZ288" i="1"/>
  <c r="S283" i="1"/>
  <c r="AZ283" i="1"/>
  <c r="S279" i="1"/>
  <c r="AZ279" i="1"/>
  <c r="S378" i="1"/>
  <c r="AZ378" i="1"/>
  <c r="S384" i="1"/>
  <c r="AB386" i="1"/>
  <c r="AB388" i="1"/>
  <c r="S229" i="1"/>
  <c r="AZ229" i="1"/>
  <c r="S281" i="1"/>
  <c r="AZ281" i="1"/>
  <c r="S49" i="1"/>
  <c r="AW49" i="1"/>
  <c r="AZ49" i="1" s="1"/>
  <c r="S32" i="1"/>
  <c r="AB28" i="1"/>
  <c r="AZ28" i="1"/>
  <c r="S230" i="1"/>
  <c r="AZ230" i="1"/>
  <c r="AB227" i="1"/>
  <c r="AZ227" i="1"/>
  <c r="AZ253" i="1"/>
  <c r="AZ259" i="1"/>
  <c r="AZ266" i="1"/>
  <c r="AZ263" i="1"/>
  <c r="S276" i="1"/>
  <c r="S287" i="1"/>
  <c r="S282" i="1"/>
  <c r="AZ282" i="1"/>
  <c r="S278" i="1"/>
  <c r="AZ278" i="1"/>
  <c r="S377" i="1"/>
  <c r="AZ377" i="1"/>
  <c r="S383" i="1"/>
  <c r="AZ383" i="1"/>
  <c r="AB391" i="1"/>
  <c r="AZ391" i="1"/>
  <c r="AB387" i="1"/>
  <c r="AZ387" i="1"/>
  <c r="W178" i="1"/>
  <c r="AB11" i="1"/>
  <c r="AQ252" i="1"/>
  <c r="AB280" i="1"/>
  <c r="S277" i="1"/>
  <c r="AT252" i="1"/>
  <c r="AT244" i="1" s="1"/>
  <c r="AT243" i="1" s="1"/>
  <c r="AT242" i="1" s="1"/>
  <c r="AE252" i="1"/>
  <c r="V252" i="1"/>
  <c r="AN252" i="1"/>
  <c r="P243" i="1"/>
  <c r="P242" i="1" s="1"/>
  <c r="P16" i="1" s="1"/>
  <c r="Q60" i="1"/>
  <c r="Q12" i="1" s="1"/>
  <c r="Q8" i="1" s="1"/>
  <c r="U60" i="1"/>
  <c r="U12" i="1" s="1"/>
  <c r="S178" i="1"/>
  <c r="S15" i="1" s="1"/>
  <c r="S33" i="1"/>
  <c r="AD12" i="1"/>
  <c r="Y12" i="1"/>
  <c r="P60" i="1"/>
  <c r="P12" i="1" s="1"/>
  <c r="AC12" i="1"/>
  <c r="R12" i="1"/>
  <c r="R8" i="1" s="1"/>
  <c r="AK14" i="1"/>
  <c r="AK247" i="1"/>
  <c r="AB278" i="1"/>
  <c r="AK282" i="1"/>
  <c r="AB14" i="1"/>
  <c r="AB226" i="1"/>
  <c r="AB247" i="1"/>
  <c r="AT314" i="1"/>
  <c r="AZ314" i="1" s="1"/>
  <c r="AQ308" i="1"/>
  <c r="AZ308" i="1" s="1"/>
  <c r="AT302" i="1"/>
  <c r="AQ300" i="1"/>
  <c r="AZ300" i="1" s="1"/>
  <c r="AQ298" i="1"/>
  <c r="AW298" i="1" s="1"/>
  <c r="AZ298" i="1" s="1"/>
  <c r="AN289" i="1"/>
  <c r="AK289" i="1" s="1"/>
  <c r="AQ287" i="1"/>
  <c r="AN287" i="1"/>
  <c r="AK287" i="1" s="1"/>
  <c r="AQ285" i="1"/>
  <c r="AQ234" i="1"/>
  <c r="V23" i="1" l="1"/>
  <c r="V22" i="1" s="1"/>
  <c r="AW24" i="1"/>
  <c r="AW23" i="1" s="1"/>
  <c r="S29" i="1"/>
  <c r="S23" i="1" s="1"/>
  <c r="S22" i="1" s="1"/>
  <c r="S10" i="1" s="1"/>
  <c r="AB223" i="1"/>
  <c r="AB222" i="1" s="1"/>
  <c r="AB221" i="1" s="1"/>
  <c r="AB13" i="1" s="1"/>
  <c r="AC8" i="1"/>
  <c r="AQ273" i="1"/>
  <c r="AQ272" i="1" s="1"/>
  <c r="AQ271" i="1" s="1"/>
  <c r="AB273" i="1"/>
  <c r="AB272" i="1" s="1"/>
  <c r="AB271" i="1" s="1"/>
  <c r="AB17" i="1" s="1"/>
  <c r="AB245" i="1"/>
  <c r="AB244" i="1" s="1"/>
  <c r="AB243" i="1" s="1"/>
  <c r="AB242" i="1" s="1"/>
  <c r="AB16" i="1" s="1"/>
  <c r="AZ234" i="1"/>
  <c r="AQ223" i="1"/>
  <c r="AQ222" i="1" s="1"/>
  <c r="AQ221" i="1" s="1"/>
  <c r="AB24" i="1"/>
  <c r="AB23" i="1" s="1"/>
  <c r="AB22" i="1" s="1"/>
  <c r="AB10" i="1" s="1"/>
  <c r="S223" i="1"/>
  <c r="S222" i="1" s="1"/>
  <c r="S221" i="1" s="1"/>
  <c r="S13" i="1" s="1"/>
  <c r="S245" i="1"/>
  <c r="S244" i="1" s="1"/>
  <c r="S243" i="1" s="1"/>
  <c r="S242" i="1" s="1"/>
  <c r="S16" i="1" s="1"/>
  <c r="AB372" i="1"/>
  <c r="AB371" i="1" s="1"/>
  <c r="AK273" i="1"/>
  <c r="AK272" i="1" s="1"/>
  <c r="AK271" i="1" s="1"/>
  <c r="AK17" i="1" s="1"/>
  <c r="S273" i="1"/>
  <c r="S272" i="1" s="1"/>
  <c r="S271" i="1" s="1"/>
  <c r="S17" i="1" s="1"/>
  <c r="AN273" i="1"/>
  <c r="AN272" i="1" s="1"/>
  <c r="AN271" i="1" s="1"/>
  <c r="AT273" i="1"/>
  <c r="AT272" i="1" s="1"/>
  <c r="AT271" i="1" s="1"/>
  <c r="AZ225" i="1"/>
  <c r="S373" i="1"/>
  <c r="S372" i="1" s="1"/>
  <c r="AZ246" i="1"/>
  <c r="V244" i="1"/>
  <c r="V243" i="1" s="1"/>
  <c r="V242" i="1" s="1"/>
  <c r="AE244" i="1"/>
  <c r="AE243" i="1" s="1"/>
  <c r="AE242" i="1" s="1"/>
  <c r="AK24" i="1"/>
  <c r="AK23" i="1" s="1"/>
  <c r="AK22" i="1" s="1"/>
  <c r="AK10" i="1" s="1"/>
  <c r="AZ32" i="1"/>
  <c r="AZ27" i="1"/>
  <c r="AD8" i="1"/>
  <c r="U370" i="1"/>
  <c r="U19" i="1" s="1"/>
  <c r="Y8" i="1"/>
  <c r="T370" i="1"/>
  <c r="T19" i="1" s="1"/>
  <c r="P8" i="1"/>
  <c r="AZ373" i="1"/>
  <c r="AZ285" i="1"/>
  <c r="AK371" i="1"/>
  <c r="AZ302" i="1"/>
  <c r="AZ276" i="1"/>
  <c r="AZ376" i="1"/>
  <c r="S11" i="1"/>
  <c r="AZ289" i="1"/>
  <c r="S60" i="1"/>
  <c r="AZ180" i="1"/>
  <c r="AW252" i="1"/>
  <c r="AZ252" i="1" s="1"/>
  <c r="AZ287" i="1"/>
  <c r="W371" i="1"/>
  <c r="X371" i="1"/>
  <c r="AH12" i="1"/>
  <c r="AH8" i="1" s="1"/>
  <c r="AZ29" i="1" l="1"/>
  <c r="AW273" i="1"/>
  <c r="AW272" i="1" s="1"/>
  <c r="AW271" i="1" s="1"/>
  <c r="AW223" i="1"/>
  <c r="AW222" i="1" s="1"/>
  <c r="AW221" i="1" s="1"/>
  <c r="AZ221" i="1" s="1"/>
  <c r="AZ24" i="1"/>
  <c r="AK370" i="1"/>
  <c r="AK19" i="1" s="1"/>
  <c r="AX371" i="1"/>
  <c r="AX370" i="1" s="1"/>
  <c r="W370" i="1"/>
  <c r="AY371" i="1"/>
  <c r="AY370" i="1" s="1"/>
  <c r="X370" i="1"/>
  <c r="AB370" i="1"/>
  <c r="AB19" i="1" s="1"/>
  <c r="S371" i="1"/>
  <c r="AK18" i="1"/>
  <c r="AZ60" i="1"/>
  <c r="AK12" i="1"/>
  <c r="AB12" i="1"/>
  <c r="S18" i="1"/>
  <c r="AB18" i="1"/>
  <c r="S12" i="1"/>
  <c r="AZ223" i="1" l="1"/>
  <c r="AW22" i="1"/>
  <c r="AZ23" i="1"/>
  <c r="S370" i="1"/>
  <c r="S19" i="1" s="1"/>
  <c r="S8" i="1" s="1"/>
  <c r="AZ273" i="1"/>
  <c r="AZ272" i="1"/>
  <c r="AK178" i="1"/>
  <c r="AK15" i="1" s="1"/>
  <c r="AB178" i="1"/>
  <c r="AB15" i="1" s="1"/>
  <c r="AB8" i="1" s="1"/>
  <c r="AQ251" i="1"/>
  <c r="AQ245" i="1" s="1"/>
  <c r="AQ244" i="1" s="1"/>
  <c r="AQ243" i="1" s="1"/>
  <c r="AQ242" i="1" s="1"/>
  <c r="AN251" i="1"/>
  <c r="AN245" i="1" s="1"/>
  <c r="AN244" i="1" s="1"/>
  <c r="AN243" i="1" s="1"/>
  <c r="AN242" i="1" s="1"/>
  <c r="V178" i="1" l="1"/>
  <c r="AZ179" i="1"/>
  <c r="AK251" i="1"/>
  <c r="AT386" i="1"/>
  <c r="AT388" i="1"/>
  <c r="AT390" i="1"/>
  <c r="AT382" i="1"/>
  <c r="AQ386" i="1"/>
  <c r="AQ388" i="1"/>
  <c r="AQ390" i="1"/>
  <c r="AT372" i="1" l="1"/>
  <c r="AK245" i="1"/>
  <c r="AK244" i="1" s="1"/>
  <c r="AK243" i="1" s="1"/>
  <c r="AK242" i="1" s="1"/>
  <c r="AK16" i="1" s="1"/>
  <c r="AK8" i="1" s="1"/>
  <c r="AQ372" i="1"/>
  <c r="AZ251" i="1"/>
  <c r="AW245" i="1"/>
  <c r="AZ386" i="1"/>
  <c r="AZ388" i="1"/>
  <c r="AZ390" i="1"/>
  <c r="V371" i="1"/>
  <c r="V370" i="1" s="1"/>
  <c r="AE19" i="1"/>
  <c r="AF19" i="1"/>
  <c r="AG19" i="1"/>
  <c r="AN19" i="1"/>
  <c r="AO19" i="1"/>
  <c r="AP19" i="1"/>
  <c r="AR19" i="1"/>
  <c r="AS19" i="1"/>
  <c r="AU19" i="1"/>
  <c r="AV19" i="1"/>
  <c r="AE18" i="1"/>
  <c r="AF18" i="1"/>
  <c r="AG18" i="1"/>
  <c r="AN18" i="1"/>
  <c r="AR18" i="1"/>
  <c r="AS18" i="1"/>
  <c r="AT18" i="1"/>
  <c r="AU18" i="1"/>
  <c r="AV18" i="1"/>
  <c r="AE17" i="1"/>
  <c r="AF17" i="1"/>
  <c r="AG17" i="1"/>
  <c r="AN17" i="1"/>
  <c r="AO17" i="1"/>
  <c r="AP17" i="1"/>
  <c r="AQ17" i="1"/>
  <c r="AR17" i="1"/>
  <c r="AS17" i="1"/>
  <c r="AT17" i="1"/>
  <c r="AU17" i="1"/>
  <c r="AV17" i="1"/>
  <c r="AG16" i="1"/>
  <c r="AQ16" i="1"/>
  <c r="AU16" i="1"/>
  <c r="AE13" i="1"/>
  <c r="AF13" i="1"/>
  <c r="AG13" i="1"/>
  <c r="AN13" i="1"/>
  <c r="AO13" i="1"/>
  <c r="AP13" i="1"/>
  <c r="AQ13" i="1"/>
  <c r="AR13" i="1"/>
  <c r="AS13" i="1"/>
  <c r="AT13" i="1"/>
  <c r="AU13" i="1"/>
  <c r="AV13" i="1"/>
  <c r="AE14" i="1"/>
  <c r="AF14" i="1"/>
  <c r="AG14" i="1"/>
  <c r="AN14" i="1"/>
  <c r="AO14" i="1"/>
  <c r="AP14" i="1"/>
  <c r="AQ14" i="1"/>
  <c r="W15" i="1"/>
  <c r="X15" i="1"/>
  <c r="AE178" i="1"/>
  <c r="AE15" i="1" s="1"/>
  <c r="AF178" i="1"/>
  <c r="AG15" i="1"/>
  <c r="AN178" i="1"/>
  <c r="AN15" i="1" s="1"/>
  <c r="AO178" i="1"/>
  <c r="AO15" i="1" s="1"/>
  <c r="AP178" i="1"/>
  <c r="AQ178" i="1"/>
  <c r="AQ15" i="1" s="1"/>
  <c r="AR178" i="1"/>
  <c r="AR15" i="1" s="1"/>
  <c r="AS178" i="1"/>
  <c r="AS15" i="1" s="1"/>
  <c r="AT178" i="1"/>
  <c r="AT15" i="1" s="1"/>
  <c r="AU178" i="1"/>
  <c r="AU15" i="1" s="1"/>
  <c r="AV178" i="1"/>
  <c r="AV15" i="1" s="1"/>
  <c r="W11" i="1"/>
  <c r="X11" i="1"/>
  <c r="AE11" i="1"/>
  <c r="AN11" i="1"/>
  <c r="AO11" i="1"/>
  <c r="AP11" i="1"/>
  <c r="AQ11" i="1"/>
  <c r="AR11" i="1"/>
  <c r="AS11" i="1"/>
  <c r="AT11" i="1"/>
  <c r="AU11" i="1"/>
  <c r="AV11" i="1"/>
  <c r="AW372" i="1" l="1"/>
  <c r="AZ372" i="1" s="1"/>
  <c r="AW244" i="1"/>
  <c r="AW243" i="1" s="1"/>
  <c r="AW242" i="1" s="1"/>
  <c r="AZ245" i="1"/>
  <c r="AT371" i="1"/>
  <c r="AT370" i="1" s="1"/>
  <c r="AT19" i="1" s="1"/>
  <c r="AZ382" i="1"/>
  <c r="W17" i="1"/>
  <c r="AX17" i="1" s="1"/>
  <c r="AQ18" i="1"/>
  <c r="X19" i="1"/>
  <c r="AY19" i="1" s="1"/>
  <c r="V17" i="1"/>
  <c r="AW17" i="1" s="1"/>
  <c r="V11" i="1"/>
  <c r="AW11" i="1" s="1"/>
  <c r="AF11" i="1"/>
  <c r="AX11" i="1" s="1"/>
  <c r="X13" i="1"/>
  <c r="AY13" i="1" s="1"/>
  <c r="W19" i="1"/>
  <c r="AX19" i="1" s="1"/>
  <c r="AG11" i="1"/>
  <c r="AY11" i="1" s="1"/>
  <c r="AZ222" i="1"/>
  <c r="AP15" i="1"/>
  <c r="AY15" i="1" s="1"/>
  <c r="AY178" i="1"/>
  <c r="AF15" i="1"/>
  <c r="AX15" i="1" s="1"/>
  <c r="AX178" i="1"/>
  <c r="AZ214" i="1"/>
  <c r="W13" i="1"/>
  <c r="AX13" i="1" s="1"/>
  <c r="X17" i="1"/>
  <c r="AY17" i="1" s="1"/>
  <c r="V10" i="1"/>
  <c r="AQ371" i="1"/>
  <c r="AW178" i="1"/>
  <c r="AS14" i="1"/>
  <c r="AO18" i="1"/>
  <c r="AT14" i="1"/>
  <c r="AP18" i="1"/>
  <c r="AV14" i="1"/>
  <c r="AR14" i="1"/>
  <c r="AU14" i="1"/>
  <c r="AG10" i="1"/>
  <c r="AQ10" i="1"/>
  <c r="V12" i="1"/>
  <c r="AO12" i="1"/>
  <c r="AR12" i="1"/>
  <c r="AU12" i="1"/>
  <c r="AQ12" i="1"/>
  <c r="AS12" i="1"/>
  <c r="AV12" i="1"/>
  <c r="AT12" i="1"/>
  <c r="AP12" i="1"/>
  <c r="V15" i="1"/>
  <c r="AW15" i="1" s="1"/>
  <c r="AP16" i="1"/>
  <c r="AF16" i="1"/>
  <c r="AO16" i="1"/>
  <c r="AE16" i="1"/>
  <c r="AS16" i="1"/>
  <c r="AV16" i="1"/>
  <c r="AR16" i="1"/>
  <c r="AT16" i="1"/>
  <c r="W12" i="1"/>
  <c r="AZ244" i="1" l="1"/>
  <c r="AQ370" i="1"/>
  <c r="AQ19" i="1" s="1"/>
  <c r="AQ8" i="1" s="1"/>
  <c r="AW371" i="1"/>
  <c r="AZ271" i="1"/>
  <c r="AZ15" i="1"/>
  <c r="AZ11" i="1"/>
  <c r="V19" i="1"/>
  <c r="V18" i="1"/>
  <c r="AW18" i="1" s="1"/>
  <c r="V16" i="1"/>
  <c r="AZ178" i="1"/>
  <c r="V13" i="1"/>
  <c r="AW13" i="1" s="1"/>
  <c r="AZ13" i="1" s="1"/>
  <c r="AN16" i="1"/>
  <c r="W16" i="1"/>
  <c r="AX16" i="1" s="1"/>
  <c r="X16" i="1"/>
  <c r="AY16" i="1" s="1"/>
  <c r="V14" i="1"/>
  <c r="AW14" i="1" s="1"/>
  <c r="W10" i="1"/>
  <c r="AZ17" i="1"/>
  <c r="AZ213" i="1"/>
  <c r="AZ42" i="1"/>
  <c r="U18" i="1"/>
  <c r="U8" i="1" s="1"/>
  <c r="T18" i="1"/>
  <c r="T8" i="1" s="1"/>
  <c r="AU10" i="1"/>
  <c r="AU8" i="1" s="1"/>
  <c r="AO10" i="1"/>
  <c r="AO8" i="1" s="1"/>
  <c r="AP10" i="1"/>
  <c r="AP8" i="1" s="1"/>
  <c r="AN10" i="1"/>
  <c r="AS10" i="1"/>
  <c r="AS8" i="1" s="1"/>
  <c r="AV10" i="1"/>
  <c r="AV8" i="1" s="1"/>
  <c r="AF10" i="1"/>
  <c r="AT10" i="1"/>
  <c r="AT8" i="1" s="1"/>
  <c r="AZ371" i="1" l="1"/>
  <c r="AW370" i="1"/>
  <c r="AZ370" i="1" s="1"/>
  <c r="AW19" i="1"/>
  <c r="AZ19" i="1" s="1"/>
  <c r="V8" i="1"/>
  <c r="AW16" i="1"/>
  <c r="AZ16" i="1" s="1"/>
  <c r="X10" i="1"/>
  <c r="AZ242" i="1"/>
  <c r="AZ243" i="1"/>
  <c r="X14" i="1"/>
  <c r="AY14" i="1" s="1"/>
  <c r="AZ14" i="1" s="1"/>
  <c r="W14" i="1"/>
  <c r="X18" i="1"/>
  <c r="AY18" i="1" s="1"/>
  <c r="AZ18" i="1" s="1"/>
  <c r="AR10" i="1"/>
  <c r="AR8" i="1" s="1"/>
  <c r="AE10" i="1"/>
  <c r="AW10" i="1" s="1"/>
  <c r="AF12" i="1"/>
  <c r="AF8" i="1" s="1"/>
  <c r="X12" i="1"/>
  <c r="AE12" i="1"/>
  <c r="AL12" i="1"/>
  <c r="AL8" i="1" s="1"/>
  <c r="AM12" i="1"/>
  <c r="AM8" i="1" s="1"/>
  <c r="AG12" i="1"/>
  <c r="AG8" i="1" s="1"/>
  <c r="AY10" i="1" l="1"/>
  <c r="X8" i="1"/>
  <c r="AY8" i="1" s="1"/>
  <c r="AE8" i="1"/>
  <c r="AX10" i="1"/>
  <c r="AZ22" i="1"/>
  <c r="AY12" i="1"/>
  <c r="AX12" i="1"/>
  <c r="AX14" i="1"/>
  <c r="W18" i="1"/>
  <c r="AX18" i="1" s="1"/>
  <c r="AN12" i="1"/>
  <c r="AN8" i="1" s="1"/>
  <c r="AZ10" i="1" l="1"/>
  <c r="W8" i="1"/>
  <c r="AX8" i="1" s="1"/>
  <c r="AW8" i="1"/>
  <c r="AZ8" i="1" s="1"/>
  <c r="AW12" i="1"/>
  <c r="AZ12" i="1" s="1"/>
</calcChain>
</file>

<file path=xl/sharedStrings.xml><?xml version="1.0" encoding="utf-8"?>
<sst xmlns="http://schemas.openxmlformats.org/spreadsheetml/2006/main" count="3845" uniqueCount="1191">
  <si>
    <t>Наименование и местоположение
объекта</t>
  </si>
  <si>
    <t>в том числе:</t>
  </si>
  <si>
    <t>ФБ</t>
  </si>
  <si>
    <t>РБ</t>
  </si>
  <si>
    <t>Всего</t>
  </si>
  <si>
    <t>образование</t>
  </si>
  <si>
    <t>культура</t>
  </si>
  <si>
    <t>здравоохранение</t>
  </si>
  <si>
    <t>жилищное строительство</t>
  </si>
  <si>
    <t>социальная политика</t>
  </si>
  <si>
    <t>физическая культура и спорт</t>
  </si>
  <si>
    <t>дорожное хозяйство</t>
  </si>
  <si>
    <t>коммунальное хозяйство</t>
  </si>
  <si>
    <t>ОБРАЗОВАНИЕ, всего</t>
  </si>
  <si>
    <t>Министерство образования и молодежной политики Чувашской Республики</t>
  </si>
  <si>
    <t>Администрация г.Чебоксары</t>
  </si>
  <si>
    <t>КУЛЬТУРА. ВСЕГО</t>
  </si>
  <si>
    <t>Подпрограмма "Развитие культуры в Чувашской Республике"</t>
  </si>
  <si>
    <t>ЗДРАВООХРАНЕНИЕ, ВСЕГО</t>
  </si>
  <si>
    <t>ФИЗИЧЕСКАЯ КУЛЬТУРА И СПОРТ, ВСЕГО</t>
  </si>
  <si>
    <t>Государственная программа Чувашской Республики "Развитие физической культуры и спорта"</t>
  </si>
  <si>
    <t>Подпрограмма "Развитие физической культуры и массового спорта"</t>
  </si>
  <si>
    <t>ДОРОЖНОЕ ХОЗЯЙСТВО, ВСЕГО</t>
  </si>
  <si>
    <t>КОММУНАЛЬНОЕ ХОЗЯЙСТВО, ВСЕГО</t>
  </si>
  <si>
    <t>Государственная программа Чувашской Республики "Модернизация и развитие сферы жилищно-коммунального хозяйства"</t>
  </si>
  <si>
    <t>Администрация Аликовского района</t>
  </si>
  <si>
    <t>Государственная программа Чувашской Республики "Развитие образования Чувашской Республики"</t>
  </si>
  <si>
    <t>Подпрограмма "Создание  в Чувашской Республике новых мест в общеобразовательных организациях в соотвествии с прогнозируемой потребностью и современными условиями обучения"</t>
  </si>
  <si>
    <t>Строительство общеобразовательной школы поз. 37 в мкр. 3 района "Садовый" г. Чебоксары Чувашской Республики</t>
  </si>
  <si>
    <t>Строительство средней общеобразовательной школы на 1500 мест в мкр. "Университетский-2" г. Чебоксары</t>
  </si>
  <si>
    <t xml:space="preserve">Строительство крытого катка с искусственным льдом с трибуной на 250 мест в микрорайоне N 1 жилого района "Новый город" г. Чебоксары, поз. 1.25.
</t>
  </si>
  <si>
    <t xml:space="preserve">Министерство строительства, архитектуры и жилищно-коммунального хозяйства Чувашской Республики </t>
  </si>
  <si>
    <t>Подпрограмма "Строительство и реконструкция (модернизация) объектов питьевого водоснабжения и водоподготовки с учетом оценки качества и безопасности питьевой воды"</t>
  </si>
  <si>
    <t>Установка станции обезжелезивания воды и модернизация объектов водоснабжения в п. Киря Алатырского района Чувашской Республики</t>
  </si>
  <si>
    <t xml:space="preserve">Строительство группового водовода Шемуршинского, Батыревского, Комсомольского районов Чувашской Республики (I пусковой комплекс) </t>
  </si>
  <si>
    <t xml:space="preserve">Строительство группового водовода Шемуршинского, Батыревского, Комсомольского районов Чувашской Республики (III пусковой комплекс) </t>
  </si>
  <si>
    <t xml:space="preserve">Строительство группового водовода Шемуршинского, Батыревского, Комсомольского районов Чувашской Республики (IV пусковой комплекс) </t>
  </si>
  <si>
    <t xml:space="preserve">Строительство группового водовода Шемуршинского, Батыревского, Комсомольского районов Чувашской Республики (V пусковой комплекс) </t>
  </si>
  <si>
    <t xml:space="preserve">Строительство группового водовода Шемуршинского, Батыревского, Комсомольского районов Чувашской Республики (VI пусковой комплекс) </t>
  </si>
  <si>
    <t xml:space="preserve">Строительство группового водовода Шемуршинского, Батыревского, Комсомольского районов Чувашской Республики (VIII пусковой комплекс) </t>
  </si>
  <si>
    <t xml:space="preserve">Строительство группового водовода Шемуршинского, Батыревского, Комсомольского районов Чувашской Республики (IX пусковой комплекс) </t>
  </si>
  <si>
    <t>Строительство группового водовода Шемуршинского, Батыревского, Комсомольского районов Чувашской Республики (X пусковой комплекс)</t>
  </si>
  <si>
    <t>Строительство группового водовода Шемуршинского, Батыревского, Комсомольского районов Чувашской Республики (XI пусковой комплекс)</t>
  </si>
  <si>
    <t xml:space="preserve">Государственная программа Чувашской Республики  "Развитие культуры и туризма" на 2014-2020 годы </t>
  </si>
  <si>
    <t>Реконструкция объекта "МАУ ДО "Аликовская ДШИ" Аликовского района Чувашской Республики в рамках реализации мероприятий по модернизации региональных и муниципальных детских школ искусств по видам искусств</t>
  </si>
  <si>
    <t>Государственная программа Чувашской Республики "Развитие здравоохранения"</t>
  </si>
  <si>
    <t>в том числе проектно-изыскательские работы</t>
  </si>
  <si>
    <t>Министерство строительства, архитектуры и жилищно-коммунального хозяйства Чувашской Республики</t>
  </si>
  <si>
    <t>Реконструкция Московской набережной 5 этап</t>
  </si>
  <si>
    <t>Строительство инженерной инфраструктуры грязелечебницы "Чувашиякурорт", г. Чебоксары</t>
  </si>
  <si>
    <t>Администрация города Чебоксары</t>
  </si>
  <si>
    <t>Министерство экономического развития и имущественных отношений Чувашской Республики</t>
  </si>
  <si>
    <t>Подпрограмма "Туризм"</t>
  </si>
  <si>
    <t>ЖИЛИЩНОЕ СТРОИТЕЛЬСТВО, ВСЕГО</t>
  </si>
  <si>
    <t>СОЦИАЛЬНАЯ ПОЛИТИКА, ВСЕГО</t>
  </si>
  <si>
    <t>Государственная программа Чувашской Республики "Развитие транспортной системы Чувашской Республики"</t>
  </si>
  <si>
    <t>Подпрограмма "Безопасные и качественные автомобильные дороги"</t>
  </si>
  <si>
    <t>Казенное учреждение Чувашской Республики "Республиканская служба единого заказчика" Министроя Чувашии (заказчик)</t>
  </si>
  <si>
    <t xml:space="preserve">Защитные сооружения на р.Волга в районе базы отдыха в районе 116 квартала Сосновского участкового лестничества КУ "Чебоксарское лесничество" </t>
  </si>
  <si>
    <t>Государственная программа Чувашской Республики "Социальная поддержка граждан"</t>
  </si>
  <si>
    <t>Подпрограмма "Старшее поколение"</t>
  </si>
  <si>
    <t>Государственная программа Чувашской Республики "Обеспечение граждан в Чувашской Республике доступным и комфортным жильем"</t>
  </si>
  <si>
    <t>Подпрограмма "Государственная поддержка строительства жилья в Чувашской Республике"</t>
  </si>
  <si>
    <t xml:space="preserve">в том числе проектно-изыскательские работы  </t>
  </si>
  <si>
    <t>Государственные инвестиции - всего</t>
  </si>
  <si>
    <t>2023 год</t>
  </si>
  <si>
    <t>2024 год</t>
  </si>
  <si>
    <t>2022 год</t>
  </si>
  <si>
    <t>в том числе проектно-изыскательские работы:</t>
  </si>
  <si>
    <t>Строительство дороги № 2 в I очереди 7 микрорайона центральной части г. Чебоксары</t>
  </si>
  <si>
    <t>Строительство дороги с пешеходным бульваром по ул. З. Яковлевой в III микрорайоне центральной части 
г. Чебоксары</t>
  </si>
  <si>
    <t>Сеть ливневой канализации в I очереди VII микрорайона центральной части города Чебоксары</t>
  </si>
  <si>
    <t>Сеть водоснабжения в микрорайоне "Акварель", ограниченный жилыми домами по ул. Академика Королева, ул. Гражданская, ул. Дементьева в г. Чебоксары</t>
  </si>
  <si>
    <t>Реконструкция автомобильной дороги по ул. Гражданская (от кольца по ул. Гражданская до ул. Социалистическая)</t>
  </si>
  <si>
    <t xml:space="preserve">Строительство автомобильной дороги ул. 1-я Южная </t>
  </si>
  <si>
    <t>Реконструкция Лапсарского проезда со строительством подъезда кд. 65 по Лапсарскому проезду</t>
  </si>
  <si>
    <t>Строительство набережной р. Волга с причальной стенкой и благоустройство прилегающей территории в г. Марийнский Посад</t>
  </si>
  <si>
    <t>Строительство набережной р. Волга с причальной стенкой и благоустройство прилегающей территории в г. Козловка</t>
  </si>
  <si>
    <t>Государственная программа Чувашской Республики  "Развитие культуры и туризма"</t>
  </si>
  <si>
    <t>Строительство футбольного манежа при БУ "СШ по футболу" Минспорта Чувашии</t>
  </si>
  <si>
    <t>Строительство объекта "Многофункциональный центр культурного развития в г. Цивильск по ул Арцыбышева"</t>
  </si>
  <si>
    <t>строительство дорог (II этап) в микрорайоне "Олимп" по ул. З. Яковлевой, 58 г. Чебоксары</t>
  </si>
  <si>
    <t>Администрация г. Чебоксары</t>
  </si>
  <si>
    <t>Строительство ливневой канализации в микрорайоне «Олимп» по ул. З. Яковлевой, 58 г. Чебоксары</t>
  </si>
  <si>
    <t>Строительство объекта "Сеть ливневой канализации К2 в мкр. "Университетский-2"</t>
  </si>
  <si>
    <t>Строительство объекта "Сеть хозяйственно-бытовой канализации К1 (водоотведение) в мкр. "Университетский-2"</t>
  </si>
  <si>
    <t>Строительство объекта "Сеть водоснабжения В1 в мкр. "Университетский-2"</t>
  </si>
  <si>
    <t>Программа модернизации первичного звена здравоохранения в Чувашской Республике</t>
  </si>
  <si>
    <t>д. Новое Бикмурзино Комсомольского района</t>
  </si>
  <si>
    <t>д. Кзыл-Камыш Батыревского района</t>
  </si>
  <si>
    <t>д. Ослаба Вурнарского района</t>
  </si>
  <si>
    <t>с. Кукшум Вурнарского района</t>
  </si>
  <si>
    <t>д. Нижние Абакасы Ибресинского района</t>
  </si>
  <si>
    <t>д. Сиделево Канашского района</t>
  </si>
  <si>
    <t>д. Малое Тугаево Канашского района</t>
  </si>
  <si>
    <t>д. Новые Мамеи Канашского района</t>
  </si>
  <si>
    <t>д. Большие Бикшихи Канашского района</t>
  </si>
  <si>
    <t>с. Аттиково Козловского района</t>
  </si>
  <si>
    <t>д. Татарские Шуруты Комсомольского района</t>
  </si>
  <si>
    <t>д. Березовка Красночетайского района</t>
  </si>
  <si>
    <t>с. Покровское Мариинско-Посадского района</t>
  </si>
  <si>
    <t>д. Тансарино Урмарского района</t>
  </si>
  <si>
    <t>с. Рындино Цивильского района</t>
  </si>
  <si>
    <t>д. Ойкасы Чебоксарского района</t>
  </si>
  <si>
    <t>д. Вурманкас-Туруново Чебоксарского района</t>
  </si>
  <si>
    <t>д. Верхнее Буяново Шемуршинского района</t>
  </si>
  <si>
    <t>д. Андреевка Шемуршинского района</t>
  </si>
  <si>
    <t>д. Вурманкас-Асламасы Ядринского района</t>
  </si>
  <si>
    <t>д. Верхние Ачаки Ядринского района</t>
  </si>
  <si>
    <t>с. Сабанчино Яльчикского района</t>
  </si>
  <si>
    <t>с. Байглычево Яльчикского района</t>
  </si>
  <si>
    <t>с. Большая Выла Аликовского района</t>
  </si>
  <si>
    <t>д. Красномайск Батыревского района</t>
  </si>
  <si>
    <t>д. Малдыкасы Вурнарского района</t>
  </si>
  <si>
    <t>д. Кожар-Яндоба Вурнарского района</t>
  </si>
  <si>
    <t>д. Андрюшево Ибресинского района</t>
  </si>
  <si>
    <t>д. Старые Шальтямы Канашского района</t>
  </si>
  <si>
    <t>д. Новый Сундырь Комсомольского района</t>
  </si>
  <si>
    <t>д. Ямаши Красночетайского района</t>
  </si>
  <si>
    <t>с. Бичурино Мариинско-Посадского района</t>
  </si>
  <si>
    <t>д. Чураккасы Моргаушского района</t>
  </si>
  <si>
    <t>д. Козыльяры Урмарского района</t>
  </si>
  <si>
    <t>д. Яранкасы Чебоксарского района</t>
  </si>
  <si>
    <t>д. Хыркасы Чебоксарского района</t>
  </si>
  <si>
    <t>с. Трехизб-Шемурша Шемуршинского района</t>
  </si>
  <si>
    <t>д. Асаново Шемуршинского района</t>
  </si>
  <si>
    <t>с. Кармалы Янтиковского района</t>
  </si>
  <si>
    <t>пос. Киря Алатырского района</t>
  </si>
  <si>
    <t>с. Сугуты Батыревского района</t>
  </si>
  <si>
    <t>с.Чепкас-Никольское Шемуршинского района</t>
  </si>
  <si>
    <t>с. Юваново Ядринского района</t>
  </si>
  <si>
    <t>с. Шимкусы Янтиковского района</t>
  </si>
  <si>
    <t>г. Канаш</t>
  </si>
  <si>
    <t>с. Раскильдино Аликовского района</t>
  </si>
  <si>
    <t>д. Новые Яхакасы Вурнарского района</t>
  </si>
  <si>
    <t>д. Арабоси Урмарского района</t>
  </si>
  <si>
    <t>с. Янтиково Яльчикского района</t>
  </si>
  <si>
    <t>с. Турмыши Янтиковского района</t>
  </si>
  <si>
    <t>с. Шыгырдан Батыревского района</t>
  </si>
  <si>
    <t>с. Норваш-Шигали Батыревского района</t>
  </si>
  <si>
    <t>с. Тойси Батыревского района</t>
  </si>
  <si>
    <t>с. Новое Ахпердино Батыревского района</t>
  </si>
  <si>
    <t>д. Ермошкино Вурнарского района</t>
  </si>
  <si>
    <t>с. Штанаши Красночетайского района</t>
  </si>
  <si>
    <t>с. Чурачики Цивильского района</t>
  </si>
  <si>
    <t>д. Новые Тренькасы Чебоксарского района</t>
  </si>
  <si>
    <t>с. Большая Таяба Яльчикского района</t>
  </si>
  <si>
    <t>Строительство объекта "Физкультурно-оздоровительный комплекс в с. Ишлеи Чебоксарского района Чувашской Республики"</t>
  </si>
  <si>
    <t>Строительство физкультурно-спортивной зоны МБОУ «Батыревская СОШ №2» на земельном участке с кадастровым номером 21:08:240206:78 по ул. А.П. Табакова в с. Батырево Батыревского района Чувашской Республики</t>
  </si>
  <si>
    <t xml:space="preserve">Строительство открытого стадиона широкого профиля с элементами полосы препятствий в г. Мариинский Посад </t>
  </si>
  <si>
    <t>ТУРИЗМ</t>
  </si>
  <si>
    <t>ЭКОЛОГИЯ</t>
  </si>
  <si>
    <t>экология</t>
  </si>
  <si>
    <t>туризм</t>
  </si>
  <si>
    <t>Министерство природных ресурсов и экологии Чувашской Республики</t>
  </si>
  <si>
    <t>администрация г. Чебоксары</t>
  </si>
  <si>
    <t>Строительство объекта "Внеплощадочные инженерные сети и сооружения жилого района "Новый город" в г. Чебоксары. Коллектор дождевой канализации с очистными сооружениями №2"</t>
  </si>
  <si>
    <t>Строительство ливневых очистных сооружений в районе Калининского микрорайона "Грязевская стрелка" г. Чебоксары в рамках реализации мероприятий по сокращению доли загрязненных сточных вод</t>
  </si>
  <si>
    <t>N п/п</t>
  </si>
  <si>
    <t xml:space="preserve"> в том числе проектно-изыскательские работы </t>
  </si>
  <si>
    <t>Cтроительство группового водовода Шемуршинского, Батыревского, Комсомольского районов Чувашской Республики  (VII пусковой комплекс)</t>
  </si>
  <si>
    <t>Подпрограмма "Государственная поддержка развития образования"</t>
  </si>
  <si>
    <t xml:space="preserve"> Государственная программа Чувашской Республики  «Развитие потенциала природно-сырьевых ресурсов и обеспечение экологической безопасности» </t>
  </si>
  <si>
    <t>Подпрограмма "Строительство и реконструкция (модернизация) очистных сооружений централизованных систем водоотведения"</t>
  </si>
  <si>
    <t>реконструкция ливневых очистных сооружений с сетями ливневой канализации в г. Новочебоксарске</t>
  </si>
  <si>
    <t>Реставрация здания на Красной площади г. Чебоксары, д. 3 с обустройством visit-зоны туристско-информационного центра Чувашии и объектов туристической инфраструктуры в г. Чебоксары</t>
  </si>
  <si>
    <t>Строительство инженерной и туристической инфраструктуры этнокультурного парка «АРУНА» у д. Атнаши в Урмарском районе</t>
  </si>
  <si>
    <t>Строительство тротуара вдоль автомобильной дороги Калинино – Батырево – Яльчики на участке км 77+000 – км 79+000 (выборочно) в Батыревском районе</t>
  </si>
  <si>
    <t>Строительство наружного освещения, остановочных пунктов, пешеходных переходов и тротуаров на участке км 0+020 – км 1+000, км 1+688 – км 4+230, км 5+850 – км 8+200 на автомобильной дороге Урмары – Ковали – Нурлаты в Урмарском районе Чувашской Республики (I этап, II этап строительства)</t>
  </si>
  <si>
    <t>Строительство наружного освещения с устройством пешеходных переходов и тротуаров (выборочно) на автомобильной дороге Чебоксары – Сурское на участке км 137+010 – км 139+091, км 166+450 – км 168+426 в Порецком районе</t>
  </si>
  <si>
    <t>Строительство наружного освещения, остановочных пунктов, пешеходных переходов и тротуаров на участке км 0+020 – км 1+000, км 1+688 – км 4+230, км 5+850 – км 8+200 на автомобильной дороге Урмары – Ковали – Нурлаты в Урмарском районе Чувашской Республики (III этап, IV этап строительства)</t>
  </si>
  <si>
    <t>Строительство наружного освещения с устройством пешеходных переходов на автомобильной дороге Шемурша – Сойгино – Алтышево – а.д. "Аниш" на участке км 0+000 – км 2+635 в Шемуршинском районе</t>
  </si>
  <si>
    <t>Строительство БУ "Ибресинский дом-интернат" в пос. Ибреси Ибресинского района Чувашской Республики"</t>
  </si>
  <si>
    <t>Строительство II очереди БУ "Атратский ПНИ" Минтруда Чувашии (спальный корпус с пищеблоком) в п. Атрать Алатырского района</t>
  </si>
  <si>
    <t>Строительство инженерной и туристической инфраструктуры туристско-рекреационной площадки «Мокринский виадук» в Канашском районе</t>
  </si>
  <si>
    <t xml:space="preserve">Строительство тротуара вдоль автомобильной дороги Калинино – Батырево – Яльчики на участке км 0+040 – км 1+500 (справа) в с. Калинино Вурнарского района </t>
  </si>
  <si>
    <t>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"Безопасные качественные дороги"</t>
  </si>
  <si>
    <t>Реконструкция автомобильной дороги "Аниш", км 43+900 – км 44+905 с проведением противооползневых мероприятий в Янтиковском районе</t>
  </si>
  <si>
    <t xml:space="preserve">Реализация мероприятий комплексного развития транспортной инфраструктуры Чебоксарской агломерации в рамках реализации национального проекта "Безопасные качественные дороги" </t>
  </si>
  <si>
    <t xml:space="preserve">Строительство и реконструкция автомобильной дороги "Волга" - Марпосад - Октябрьское - Козловка на участке км 22+000 - км 32+000 с ликвидацией грунтового разрыва в Козловском и Мариинско-Посадском районах, 2 этап: ПК40+00-ПК70+00 (км 26+000 – км 29+000) </t>
  </si>
  <si>
    <t xml:space="preserve">Строительство ливневых очистных сооружений в районе Марпосадского шоссе </t>
  </si>
  <si>
    <t>Администрация Цивильского района</t>
  </si>
  <si>
    <t>Строительство объекта "Дошкольное образовательное учреждение на 250 мест поз. 27 в мкр. Университетский-2 (II очередь) в СЗР г. Чебоксары "</t>
  </si>
  <si>
    <t>Строительство объекта "Дошкольное образовательное учреждение на 240 мест мкр. "Благовещенский" г. Чебоксары"</t>
  </si>
  <si>
    <t>Строительство объекта "Детский сад на 110 мест в 14 мкр. в НЮР г. Чебоксары"</t>
  </si>
  <si>
    <t>Строительство объекта "Дошкольное образовательное учреждение на 240 мест в г. Цивильск Цивильского района"</t>
  </si>
  <si>
    <t>Администрация Батыревского района</t>
  </si>
  <si>
    <t xml:space="preserve">Реконструкция объекта «МБУ ДО «Батыревская ДШИ» Батыревского района Чувашской Республики </t>
  </si>
  <si>
    <t>+</t>
  </si>
  <si>
    <t>«Реконструкция Чебоксарского залива и Красной площади в рамках создания кластера «Чувашия - сердце Волги».</t>
  </si>
  <si>
    <t>Региональный проект "Культурная среда" НП "Культура"</t>
  </si>
  <si>
    <t>Региональный проект "Старшее поколение" НП "Демография"</t>
  </si>
  <si>
    <t>Региональный проект "Чистая вода" НП "Жилье и городская среда"</t>
  </si>
  <si>
    <t>Региональный проект "Оздоровление Волги" НП "Экология"</t>
  </si>
  <si>
    <t>Региональный проект "Развитие туристической инфраструктуры" НП "Туризм и индустрия гостеприимства"</t>
  </si>
  <si>
    <t>2025 год</t>
  </si>
  <si>
    <t>2026 год</t>
  </si>
  <si>
    <t>Прогнозные ОКС</t>
  </si>
  <si>
    <t>Реестр объектов капитального строительства, предусмотренных в рамках реализации национальных проектов в 2022-2024 годы и прогнозные ОКС на 2025-2026 годы</t>
  </si>
  <si>
    <t>Обоснования  объема финансовых ресурсов, необходимых для строительства (реконструкции) ОКС</t>
  </si>
  <si>
    <t xml:space="preserve"> пояснительная записка прилагается </t>
  </si>
  <si>
    <t>По объектам капитального строительства составлены сводные сметные расчеты, строительство  объектов предусмотрено государственной программой Чувашской Республики "Развитие туризма и индустрии гостеприимства"</t>
  </si>
  <si>
    <t xml:space="preserve">  </t>
  </si>
  <si>
    <t>Проект на стадии разработки. Планируемый срок реализации 2022-2026 гг</t>
  </si>
  <si>
    <r>
      <t xml:space="preserve">Строительство и реконструкция автомобильной дороги "Волга" - Марпосад - Октябрьское - Козловка на участке км 22+000 - км 32+000 с ликвидацией грунтового разрыва в Козловском и Мариинско-Посадском районах, </t>
    </r>
    <r>
      <rPr>
        <b/>
        <sz val="22"/>
        <rFont val="Times New Roman"/>
        <family val="1"/>
        <charset val="204"/>
      </rPr>
      <t xml:space="preserve">3этап: </t>
    </r>
    <r>
      <rPr>
        <sz val="22"/>
        <rFont val="Times New Roman"/>
        <family val="1"/>
        <charset val="204"/>
      </rPr>
      <t xml:space="preserve">ПК70+00-ПК84+35 (км 29+000 – км 32+000) </t>
    </r>
  </si>
  <si>
    <t>Проект на стадии разработки. Планируемый срок реализации 2025-2026 гг</t>
  </si>
  <si>
    <t xml:space="preserve">Строительство и реконструкция автомобильной дороги "Волга" - Марпосад - Октябрьское - Козловка на участке км 22+000 - км 32+000 с ликвидацией грунтового разрыва в Козловском и Мариинско-Посадском районах, 1 этап: ПК00+00-ПК40+00 (км 22+000 – км 26+000) </t>
  </si>
  <si>
    <t>Проект на стадии разработки. Планируемый срок реализации 2023-2026 гг</t>
  </si>
  <si>
    <t>разработка проекта планируется в 2023 году. Срок СМР 2024-2025 гг.</t>
  </si>
  <si>
    <t xml:space="preserve">проект разработан. Реализацияя проекта планируется с 2023 2 2026 гг. </t>
  </si>
  <si>
    <t>Строительство третьего транспортного полукольца в городе Чебоксары</t>
  </si>
  <si>
    <t>реконструкция стадиона "Волга" города Чебоксары, ул. Коллективная, д. 3</t>
  </si>
  <si>
    <t>Строительство спортивно-оздоровительного комплекса с бассейном БУ «СШОР № 9 по плаванию» Минспорта Чувашии</t>
  </si>
  <si>
    <t>В ноябре 2020 года, в связи с аварийным состоянием здания БУ «СШОР № 9 по плаванию» Минспорта Чувашии (1968 года постройки), из-за высокого риска его обрушения эксплуатация здания прекращена. Тренировочный процесс вынужденно организован на других спортивных объектах. Строительство спортивно-оздоровительного комплекса с бассейном БУ «СШОР № 9 по плаванию» Минспорта Чувашии позволит проводить на территории Чувашской Республики соревнования всероссийского уровня.</t>
  </si>
  <si>
    <t>Строительство лыжероллерной трассы протяженностью 3969 метров с освещением и видеонаблюдением в Центре зимних видов спорта (при БУ «СШОР № 2» Минспорта Чувашии)</t>
  </si>
  <si>
    <t>При БУ «СШОР № 2» Минспорта Чувашии имеется объект незавершенного строительства – Центр зимних видов спорта, создание которого ведется с 2014 года. В настоящее время построены: административно-бытовое здание, гостиница для спортсменов на 48 мест, помещения для подготовки лыж, комментаторские кабины. Остается нерешенным вопрос со строительством лыжероллерной трассы и установке биатлонного стрельбища на 30 стрелковых электронных установок, необходимых для организации тренировочного процесса и проведения различных соревнований по лыжным гонкам и биатлону всероссийского уровня.</t>
  </si>
  <si>
    <t>строительство физкультурно-оздоровительного комплекса с плавательным бассейном АУ Чувашии "ФОЦ "Росинка" Минспорта Чувашии по адресу: Чувашская Республика, г. Чебоксары, Московский район, Заволжье</t>
  </si>
  <si>
    <t>На базе ФОЦ «Росинка» проводятся тренировочные сборы по подготовке к олимпийским играм и другим международным соревнованиям для членов сборных команд России по различным видам спорта, однако отсутствие крытого физкультурно-оздоровительного комплекса не позволяет обеспечить проведение круглогодичных тренировочных сборов.</t>
  </si>
  <si>
    <t xml:space="preserve">реконструкция здания БПОУ "Чебоксарское УОР имени В.М.Краснова" Минспорта Чувашии
</t>
  </si>
  <si>
    <t>Реконструкция здания БПОУ «Чебоксарское УОР имени В.М. Краснова» Минспорта Чувашии -единственного училища олимпийского резерва в Чувашской Республике, является крайне необходимой для качественной подготовки спортивного резерва в сборные команды России и Чувашской Республики по видам спорта, а также подготовки специалистов среднего звена по специальности 49.02.01 Физическая культура в соответствии с требованиями федеральных государственных образовательных стандартов (ФГОС) среднего профессионального образования.</t>
  </si>
  <si>
    <t xml:space="preserve">строительство трассы маунтинбайка в г. Чебоксары (2 этап строительства центра развития маунтинбайка в г. Чебоксары) при БУ "СШОР N 7 имени В.Ярды" Минспорта Чувашии </t>
  </si>
  <si>
    <t>В 2023 году за счет средств республиканского бюджета Чувашской Республики предусмотрена разработка проектно-сметной документации. Строительство трассы маунтинбайка необходимо для качественной подготовки спортсменов сборных команд Чувашской Республики и России по велоспорту, а также для проведения соревнований республиканского, российского и международного уровня. Трассу могут использовать любители спорта, тем самым увеличится доля граждан, ежедневно занимающихся спортом.</t>
  </si>
  <si>
    <t>В 2023 году за счет средств республиканского бюджета Чувашской Республики предусмотрена разработка проектно-сметной документации. Строительство центра подготовки по спортивной гимнастике позволит существенно увеличить количество занимающихся физической культурой и спортом, в том числе по программам спортивной подготовки. Новые современные спортивные залы, отвечающие всем требованиям безопасности, для занятий и проведения соревнований различного уровня привлекут большое количество юных спортсменов, а также улучшат качество спортивной подготовки до уровня высшего спортивного мастерства.</t>
  </si>
  <si>
    <t xml:space="preserve"> ФАИП (непрограммная часть) </t>
  </si>
  <si>
    <t>Строительство станции биологической
очистки сточных вод производительностью 600 м3 в сутки и сетей канализации в с. Комсомольское
Комсомольского района
Чувашской Республики</t>
  </si>
  <si>
    <t xml:space="preserve"> Реконструкция ливневых очистных сооружений на нижней набережной в районе ул. Винокурова г. Новочебоксарск </t>
  </si>
  <si>
    <t xml:space="preserve"> Строительство очистных сооружений  пгт. Урмары Урмарского района Чувашской Республики </t>
  </si>
  <si>
    <t xml:space="preserve">Реконструкция и развитие объектов водоснабжения г. Новочебоксарска Объект I «Реконструкция микрофильтров (40 мкм), с заменой на дисковые с сеткой 10 мкм с подключением к АСУ ТП ВОС»  </t>
  </si>
  <si>
    <t>Реконструкция и развитие объектов водоснабжения г. Новочебоксарска  Объект II "Реконструкция системы обработки промывных вод от контактных осветлителей и строительство узла обезвоживания осадка на водоочистных сооружениях"</t>
  </si>
  <si>
    <t>Реконструкция и развитие объектов водоснабжения г. Новочебоксарска Объект III "Модернизация насосных агрегатов береговой насосной станции первого подъема с заменой водоочистных машин"</t>
  </si>
  <si>
    <t>Водоснабжение д. Чичканы Комсомольского района
Чувашской Республики</t>
  </si>
  <si>
    <t>Строительство водонапорной башни со скважиной, наружных сетей водоснабжения и водоотведения юго-восточного микрорайона с. Красноармейское Красноармейского района Чувашской Республики</t>
  </si>
  <si>
    <t>Строительство сетей водоснабжения с. Атнары Красночетайского района</t>
  </si>
  <si>
    <t>Строительство водопровода в с. Порецкое Порецкого района Чувашской Республики III этап строительства (Строительство водовода)</t>
  </si>
  <si>
    <t>Реконструкция водовода и водопроводных сетей пгт.Урмары Чувашской Республики</t>
  </si>
  <si>
    <t xml:space="preserve">Реконструкция сетей водоснабжения и напорной канализации в микрорайоне №2 жилого района  "Новый город" г. Чебоксары </t>
  </si>
  <si>
    <t>Реконструкция музея и сада-парка им. А.Г. Николаева по адресу: Чувашская Республика, Мариинско-Посадский район, с. Шоршелы</t>
  </si>
  <si>
    <t>Реконструкция здания АУ «Чувашский государственный театр оперы и балета» Минкультуры Чувашии»</t>
  </si>
  <si>
    <t>Строительство сельского дома культуры на 95 мест в д. Кульгеши Урмарского района</t>
  </si>
  <si>
    <t>Строительство сельского дома культуры на 150 мест в п. Киря Алатырского района</t>
  </si>
  <si>
    <t>Строительство Большевыльского сельского Дома культуры на 150 мест в с. Большая Выла Аликовского района</t>
  </si>
  <si>
    <t>Проектные работы разделены на 2 этапа: предпроектные работы; разработка ПСД и получение ПЗЭ.
14.10.2021 КУ ЧР "Республиканская служба единого заказчика" Минстроя Чувашии заключен контракт с ООО АКБ "Квартал" на 600,0 тыс.руб. на выполнение изыскательских работ. Заключение экспертизы получено 14.04.2022.</t>
  </si>
  <si>
    <t>16.04.2022 состоятся общественные обсуждения проекта концепции реконструкции и развития Чувашского государственного театра оперы и балета. Согласно ССР стоимость проектирования составляет 44935,9 тыс.руб. в ценах 4 кв. 2021 г.</t>
  </si>
  <si>
    <t>ПСД нет. Стоимость проектирования СДК на 150 мест с использованием проекта повторного применения составляет 4529,4 тыс.руб. в ценах 4 кв. 2021 г. (письмо КУ ЧР "Республиканская служба единого заказчика" Минстроя Чувашии от 31.01.2022 № 01-06/260) . Планируется участие в заявочной кампании Минкультуры России в рамках НП "Культура" на 2026 г.</t>
  </si>
  <si>
    <t>Согласно сводной бюджетной росписи республиканского бюджета ЧР на 2022 г. предусмотрено 48641,6 тыс.руб., из них ФБ - 42730 тыс.руб., РБ - 5911, 6 тыс.руб.; на 2023 г. -160865,8 тыс.руб., из них ФБ- 91100,0 тыс.руб., РБ - 69765,8 тыс.руб.</t>
  </si>
  <si>
    <t xml:space="preserve"> ПСД нет. Стоимость проектирования СДК на 150 мест с использованием проекта повторного применения составляет 4529,4 тыс.руб. в ценах 4 кв. 2021 г. (письмо КУ ЧР "Республиканская служба единого заказчика" Минстроя Чувашии от 31.01.2022 № 01-06/260) . Планируется участие в заявочной кампании Минкультуры России в рамках НП "Культура" на 2025 г.</t>
  </si>
  <si>
    <t xml:space="preserve"> Строительство нового здания поликлиники БУ "Канашская ЦРБ" Минздрава Чувашии, Канашский район, с. Шихазаны, ул. Епифанова, д. 12  </t>
  </si>
  <si>
    <t xml:space="preserve"> Федеральный проект "Модернизация первичного звена здравоохранения в Российской Федерации" 
НП "Здравоохранение" </t>
  </si>
  <si>
    <t xml:space="preserve"> Строительство здания поликлиники бюджетного учреждения Чувашской Республики "Моргаушская центральная районная больница" Министерства здравоохранения Чувашской Республики, Моргаушский район, с. Моргауши </t>
  </si>
  <si>
    <t xml:space="preserve"> с. Пандиково Красночетайского района  </t>
  </si>
  <si>
    <t xml:space="preserve"> + </t>
  </si>
  <si>
    <t xml:space="preserve"> с. Чиганары Ядринского района  </t>
  </si>
  <si>
    <t>д. Криуши Козловского района</t>
  </si>
  <si>
    <t>д. Эльбарусово Мариинско-Посадского района</t>
  </si>
  <si>
    <t>д. Саруй Урмарского района</t>
  </si>
  <si>
    <t>д.Старое Котяково Батыревского района</t>
  </si>
  <si>
    <t>д.Хирпоси Вурнарского района</t>
  </si>
  <si>
    <t>д.Новые Шальтямы Канашского района</t>
  </si>
  <si>
    <t>д.Кошноруй Канашского района</t>
  </si>
  <si>
    <t>д.Сюрбей-Токаево Комсомольского района</t>
  </si>
  <si>
    <t>д.Нижнее Тимерчеево Комсомольского района</t>
  </si>
  <si>
    <t>д.Кубасы Моргаушского района</t>
  </si>
  <si>
    <t>с. Стемасы Алатырского района</t>
  </si>
  <si>
    <t>д.Сятракасы Чебоксарского района</t>
  </si>
  <si>
    <t xml:space="preserve"> Строительство врачебных амбулаторий и отделений общеврачебных практик в районах и городах Чувашской Республики 
 </t>
  </si>
  <si>
    <t xml:space="preserve"> Федеральный проект "Модернизация первичного звена здравоохранения в Российской Федерации" НП "Здравоохранение" </t>
  </si>
  <si>
    <t>с. Шоркистры Урмарского района</t>
  </si>
  <si>
    <t>п. Алтышево Алатырского района</t>
  </si>
  <si>
    <t>с. Тарханы Батыревского района</t>
  </si>
  <si>
    <t>д. Долгий Остров Батыревского района</t>
  </si>
  <si>
    <t>д. Вурман-Кибеки Вурнарского района</t>
  </si>
  <si>
    <t>с. Малые Кармалы Ибресинского района</t>
  </si>
  <si>
    <t>д. Малые Кошелеи Комсомольского района</t>
  </si>
  <si>
    <t>с. Трехбалтаево Шемуршинского района</t>
  </si>
  <si>
    <t>с. Семеновское Порецкого района</t>
  </si>
  <si>
    <t>Реконструкция БУ "Республиканский детский санаторий "Лесная сказка" Минздрава Чувашии, расположенного по адресу: Моргаушский район, д. Шомиково, ул. Лесная, д. 55</t>
  </si>
  <si>
    <t>Реконструкция соматического отделения "Алый парус" БУ "Республиканский детский санаторий "Лесная сказка" Минздрава Чувашии, расположенного по адресу: Моргаушский район, д. Шомиково, ул. Лесная, д. 62</t>
  </si>
  <si>
    <t>Строительство лечебно-диагностического корпуса и реконструкция существующих корпусов БУ "Республиканская детская клиническая больница" Минздрава Чувашии по адресу: г. Чебоксары, ул. Ф. Гладкова, д. 27</t>
  </si>
  <si>
    <t xml:space="preserve"> Федеральный проект "Развитие здравоохранения, включая создание современной инфраструктуры оказания медицинской помощи детям" НП "Здравоохранение" </t>
  </si>
  <si>
    <t>Строительство нового больничного комплекса БУ "Республиканская клиническая больница" Минздрава Чувашии, г. Чебоксары (1 очередь)</t>
  </si>
  <si>
    <t>Строительство инфекционного корпуса в г. Чебоксары</t>
  </si>
  <si>
    <t>Строительство пристроя к городскому перинатальному центру БУ "Городская клиническая больница №1" Минздрава Чувашии по адресу: ЧР, г. Чебоксары, пр. Тракторостроителей</t>
  </si>
  <si>
    <t xml:space="preserve">Очистные сооружения производительностью 120 м³/сутки д.Вторые Вурманкасы Цивильского района Чувашской Республики </t>
  </si>
  <si>
    <t>Строительство очистных сооружений хозяйственно-бытовых стоков Мариинско-Посадского городского поселения производительностью 50 куб.м/сутки</t>
  </si>
  <si>
    <t>Разработка проектно-сметной документации по объекту:
«Строительство очистных сооружений хозяйственно-бытовых стоков Мариинско-Посадского городского поселения производительностью 750 куб.м/сутки"</t>
  </si>
  <si>
    <t xml:space="preserve">Строительство канализационных очистных сооружений  и канализации для восточной части с.Батырево Батыревского района Чувашской Республики  </t>
  </si>
  <si>
    <t xml:space="preserve">Строительство ливневых очистных сооружений на нижней набережной в районе ул. Жени Крутовой г. Новочебоксарск </t>
  </si>
  <si>
    <t xml:space="preserve">Строительство ливневых очистных сооружений в районе ул. Якимовская г. Чебоксары </t>
  </si>
  <si>
    <t xml:space="preserve">Строительство биологических очистных сооружений в г. Ядрин Чувашской Республики </t>
  </si>
  <si>
    <t xml:space="preserve">Строительство очистных сооружений ливневых стоков на р. Трусиха в парке "Лакреевский лес" с подлючением существующего коллектора </t>
  </si>
  <si>
    <t>ПСД на стадии завершения. Стоимость проектирования СДК на 100 мест с использованием проекта повторного применения  составляет 3948,03 тыс.руб. в ценах 4 кв. 2021 г. (письмо КУ ЧР "Республиканская служба единого заказчика" Минстроя Чувашии от 31.01.2022 № 01-06/260). Планируется участие в заявочной кампании Минкультуры России в рамках НП "Культура" на 2023 г.</t>
  </si>
  <si>
    <t>Регпроект/Нац проект</t>
  </si>
  <si>
    <t>ПРОЕКТ</t>
  </si>
  <si>
    <t>В соответствие с Законом №86 от 25.11.2021</t>
  </si>
  <si>
    <t>дополнительная потребность</t>
  </si>
  <si>
    <t>Подпрограмма "Совершенствование оказания медицинской помощи, включая профилактику заболеваний и формирование здорового образа жизни"</t>
  </si>
  <si>
    <t xml:space="preserve"> Реконструкция здания поликлиники бюджетного учреждения Чувашской Республики "Канашский медицинский межтерриториальный центр" Министерства здравоохранения Чувашской Республики (строительство теплого надземного перехода) </t>
  </si>
  <si>
    <t xml:space="preserve">д. Большие Бикшихи Канашского района </t>
  </si>
  <si>
    <t>в том числе ПИР</t>
  </si>
  <si>
    <t>Государственная программа Российской Федерации, 
Правила предоставления субсидий из ФБ</t>
  </si>
  <si>
    <t xml:space="preserve">Оценка стадии включения объекта в гос. программу, нац. проект (Заключение МЭ ЧР, МФ ЧР)
1) высокая - есть поручение Правительства Российской Федерации, решение ФОИВ;
2) средняя - направлены обращения в ФОИВ;
3)нулевая </t>
  </si>
  <si>
    <t>Проектная мощность объекта</t>
  </si>
  <si>
    <t>Численность населения/ количество благополучателей</t>
  </si>
  <si>
    <t>Обеспеченность территории совокупностью объектов аналогичной функциональности</t>
  </si>
  <si>
    <t>Процент износа существующей совокупности зданий аналогичной функциональности</t>
  </si>
  <si>
    <t>Наличие свободного земельного участка, на котором планируется строительство объекта (кадастровый номер)</t>
  </si>
  <si>
    <t>Обеспеченность инфраструктурой территории, на котором планируется строительство объекта</t>
  </si>
  <si>
    <t>Сатдия разработки ПСД. Дата выдачи заключения гос. экспертизы (планируемая/
фактическая)</t>
  </si>
  <si>
    <t>Стоимость объекта по ПСД/НЦС</t>
  </si>
  <si>
    <t>Государственный (муниципальный) заказчик строительства объекта</t>
  </si>
  <si>
    <t xml:space="preserve">Наличие объекта в Стратегии социально-экономического развития ЧР/ гос. программе ЧР  </t>
  </si>
  <si>
    <t>Завершение строительства автомобильной дороги в обход г.Ядрин</t>
  </si>
  <si>
    <t>Реконструкция МУП "Детский оздоровительный лагерь "Звездный" администрации Цивильского района Чувашской Республики</t>
  </si>
  <si>
    <t>Объект включен в состав государственной программы Чувашской Республики "Развитие образования"</t>
  </si>
  <si>
    <t>480 мест</t>
  </si>
  <si>
    <t>не имеется</t>
  </si>
  <si>
    <t>имеется</t>
  </si>
  <si>
    <t>Высокая. Объект включен в состав регионального проекта Чувашской Республики "Современная школа" национального проекта "Образование", в состав государственной программы Чувашской Республики "Развитие образования"</t>
  </si>
  <si>
    <t>1650 мест</t>
  </si>
  <si>
    <t>имеется (21:01:0206601:1057)</t>
  </si>
  <si>
    <t>ПСД разработана. Имеется положительное заключение повторной государственной экспертизы от 22.02.2022</t>
  </si>
  <si>
    <t>1500 мест</t>
  </si>
  <si>
    <t>Высокая. Объект включен в состав регионального проекта Чувашской Республики "Содействие занятости" национального проекта "Демография", в состав государственной программы Чувашской Республики "Развитие образования"</t>
  </si>
  <si>
    <t>250 мест</t>
  </si>
  <si>
    <t xml:space="preserve">не имеется </t>
  </si>
  <si>
    <t>имеется (21:01:010315:5086, 21:01:010315:5846)</t>
  </si>
  <si>
    <t>ПСД разработана. Имеется положительное заключение повторной государственной экспертизы от 26.10.2021</t>
  </si>
  <si>
    <t>240 мест</t>
  </si>
  <si>
    <t>имеется (21:01:020404:3456, 21:01:020404:3457, 21:01:020404:3458, 21:01:020404:11)</t>
  </si>
  <si>
    <t>ПСД разработана. Имеется положительное заключение повторной государственной экспертизы от 27.10.2021</t>
  </si>
  <si>
    <t>110 мест</t>
  </si>
  <si>
    <t>имеется (21:01:030312:8469, 21:01:030312:8470, 21:01:030312:7830, 21:01:030312:7832, 21:01:030312:8610)</t>
  </si>
  <si>
    <t>ПСД разработана. Имеется положительное заключение повторной государственной экспертизы  от 03.10.2020
08.10.2021</t>
  </si>
  <si>
    <t>138 061,1
161 965,9</t>
  </si>
  <si>
    <t>имеется (21:20:153001:1919)</t>
  </si>
  <si>
    <t>ПСД разработана. Имеется положительное заключение повторной государственной экспертизы от 28.01.2019</t>
  </si>
  <si>
    <t>государственная программа Российской Федерации «Развитие туризма»</t>
  </si>
  <si>
    <t>площадь покрытия 10,5883 га</t>
  </si>
  <si>
    <t>не менее 495 тыс.  человек в год</t>
  </si>
  <si>
    <t>нет</t>
  </si>
  <si>
    <t>объект не существует</t>
  </si>
  <si>
    <t>да</t>
  </si>
  <si>
    <t>нет/май 2022</t>
  </si>
  <si>
    <t>1,293 км</t>
  </si>
  <si>
    <t>да/май 2019</t>
  </si>
  <si>
    <t>814,93 метр</t>
  </si>
  <si>
    <t>да/январь 2020</t>
  </si>
  <si>
    <t>150 пог.м.</t>
  </si>
  <si>
    <t>заключение МЭ ЧР</t>
  </si>
  <si>
    <t xml:space="preserve">прием до 100 тыс. туристов судне: длина 110,1 м, ширина 14,5 м, высота 15,1 м, осадка 2,2 м, водоизмещение 2099 т. </t>
  </si>
  <si>
    <t>не менее 100 тыс.  человек в год</t>
  </si>
  <si>
    <t>ПСД в разработке/план октябрь 2022 года</t>
  </si>
  <si>
    <t xml:space="preserve">800 000, 00 тыс. рублей </t>
  </si>
  <si>
    <t>КУ ЧР «Республиканская служба единого заказчика» Минстроя Чувашии</t>
  </si>
  <si>
    <t>реконструкция здания</t>
  </si>
  <si>
    <t>ПСД в разработке/план декабрь 2022 года</t>
  </si>
  <si>
    <t>80000,00 ыс. Рублей</t>
  </si>
  <si>
    <t>строительство 600 м. дороги и электроснабжение 150 м.</t>
  </si>
  <si>
    <t>не менне 22 тыс.  человек в год</t>
  </si>
  <si>
    <t xml:space="preserve">30 000, 00 тыс. рублей </t>
  </si>
  <si>
    <t>реконструкция автомобильной дороги, протяженностью 8,681 км; проведение сетей электроснабжения, протяженностью 0,3 км; сетей газоснабжения, протяженностью 0,25 км; сетей водоснабжения, протяженностью 0,8 км; сетей водоотведения, протяженностью 0,7 км.</t>
  </si>
  <si>
    <t>не менне 35 тыс.  человек в год</t>
  </si>
  <si>
    <t xml:space="preserve">100 000, 00 тыс. рублей </t>
  </si>
  <si>
    <t>площадь застройки 1432,1 м2 (спальный корпус), 823,3 м2 (пищеблок со столовой)</t>
  </si>
  <si>
    <t>158 мест (спальный корпус), 294 места (пищеблок со столовой)</t>
  </si>
  <si>
    <t>В Чувашской Республике  10 стационарных организаций социального обслуживания на 2229 мест. В очереди для размещения в стационарной организации состоят 99 инвалидов и престарелых.</t>
  </si>
  <si>
    <t>Имеется подъездная дорога с твердым покрытием, газовая котельная, артезианкие скважины и водонапорные башни</t>
  </si>
  <si>
    <t>ПСД разрабатывается, планируется до 30.11.2022</t>
  </si>
  <si>
    <t>223 480,1 тыс. руб</t>
  </si>
  <si>
    <t>КУ ЧР "Республиканская служба единого заказчика" Минстроя Чувашии</t>
  </si>
  <si>
    <t>площадь застройки 1535,5 м2</t>
  </si>
  <si>
    <t>100 мест (спальный корпус)</t>
  </si>
  <si>
    <t>ограниченно-работоспособном состоянии</t>
  </si>
  <si>
    <t>21:10:160118:42</t>
  </si>
  <si>
    <t>проектно-сметная документация разрабатывается, положительное заключение государственной экспертизы не имеется</t>
  </si>
  <si>
    <t>460 166,26 тыс. руб</t>
  </si>
  <si>
    <t>1) высокая (объект включен в нацпроект, есть решение ФОИВ)</t>
  </si>
  <si>
    <t>500 посещений в смену</t>
  </si>
  <si>
    <t>Обеспечена (аналогичный объект имеется)</t>
  </si>
  <si>
    <t xml:space="preserve">имеется </t>
  </si>
  <si>
    <t>Обеспечена</t>
  </si>
  <si>
    <t>КУ "РСЕЗ" Минстроя Чувашии</t>
  </si>
  <si>
    <t>150 посещений в смену</t>
  </si>
  <si>
    <t>Обеспеченность недостаточна (аналогичный объект имеется, но требуется расширение площади)</t>
  </si>
  <si>
    <t>15 посещений в смену</t>
  </si>
  <si>
    <t>Не обеспечена (нет аналогичного объекта)</t>
  </si>
  <si>
    <t>85</t>
  </si>
  <si>
    <t>75,0</t>
  </si>
  <si>
    <t>25 посещений в смену</t>
  </si>
  <si>
    <t>45,0</t>
  </si>
  <si>
    <t>90,0</t>
  </si>
  <si>
    <t>71,0</t>
  </si>
  <si>
    <t>56,0</t>
  </si>
  <si>
    <t>85,0</t>
  </si>
  <si>
    <t>63,0</t>
  </si>
  <si>
    <t>41,8</t>
  </si>
  <si>
    <t>70,0</t>
  </si>
  <si>
    <t>87,0</t>
  </si>
  <si>
    <t>83,0</t>
  </si>
  <si>
    <t>81,0</t>
  </si>
  <si>
    <t>73,0</t>
  </si>
  <si>
    <t>35,0</t>
  </si>
  <si>
    <t>25,0</t>
  </si>
  <si>
    <t>48,0</t>
  </si>
  <si>
    <t>Объект включается в проект вместо переходов</t>
  </si>
  <si>
    <t>2) средняя (направлено обращение в ФОИВ)</t>
  </si>
  <si>
    <t>180</t>
  </si>
  <si>
    <t>695</t>
  </si>
  <si>
    <t>340</t>
  </si>
  <si>
    <t>84,0</t>
  </si>
  <si>
    <t>42,0</t>
  </si>
  <si>
    <t>1477</t>
  </si>
  <si>
    <t>1347</t>
  </si>
  <si>
    <t>1425</t>
  </si>
  <si>
    <t>1188</t>
  </si>
  <si>
    <t>1346</t>
  </si>
  <si>
    <t>4320</t>
  </si>
  <si>
    <t>22,0</t>
  </si>
  <si>
    <t>1401</t>
  </si>
  <si>
    <t>1433</t>
  </si>
  <si>
    <t>77,5</t>
  </si>
  <si>
    <t>65,0</t>
  </si>
  <si>
    <t>20,0</t>
  </si>
  <si>
    <t>258606</t>
  </si>
  <si>
    <t>1198429</t>
  </si>
  <si>
    <t>Обеспечена (аналогичные объекты имеются)</t>
  </si>
  <si>
    <t>да/да</t>
  </si>
  <si>
    <t xml:space="preserve">14202/350 учеников </t>
  </si>
  <si>
    <t>Инфраструктурой, инженерными сетями обеспечен</t>
  </si>
  <si>
    <t>Заключение от 09.12.2021 года 
№ 21-1-1-2-075767-2021</t>
  </si>
  <si>
    <t xml:space="preserve"> школа на 162 чел</t>
  </si>
  <si>
    <t>5215/ 6200</t>
  </si>
  <si>
    <t>МБУ ДО "Батыревская ДШИ" Батыревского района основной корпус, недостаточно учебных мест.</t>
  </si>
  <si>
    <t>реконструкция здания проведена 2019-2020 г.г. Эксплуатируется с 2021 года.</t>
  </si>
  <si>
    <t>21:08:240217:181</t>
  </si>
  <si>
    <t xml:space="preserve">Инфраструктурой, инженерными сетями обеспечен, имеется 2 СОШ, техникум, 1 ЦРБ, 4 детских сада, 1 ДЮСШ, магазины, другие учреждения </t>
  </si>
  <si>
    <t>срок выдачи экспертизы по договору -  до 18.05.2022</t>
  </si>
  <si>
    <t xml:space="preserve">1321 кв.м. </t>
  </si>
  <si>
    <t>21:20:153001:1927</t>
  </si>
  <si>
    <t>Заключение № 21-1-1-3-016664-2022 от 23.03.2022</t>
  </si>
  <si>
    <t>1335,6 кв. м площадь застройки, 4 этажа.
Площадь музея 300 кв.м.</t>
  </si>
  <si>
    <t>2022 - 50 тыс. чел, планируется 100-150 тыс.чел.</t>
  </si>
  <si>
    <t>аналогичных не имеется</t>
  </si>
  <si>
    <t>Здание 2001 года постройки, не обследовано, износ имеется: трещины по всем с тенам, разрушения фасадной части  и крыльца</t>
  </si>
  <si>
    <t>21:16:110503:202
21:16:110503:202</t>
  </si>
  <si>
    <t>ПСД не разработано. Ведутся предпроектные работы. Заключение государственной экспертизы №1081 от 13.04.2022 на согласование проекта задания по проектированию стоимостью 31623,96 тыс.руб.</t>
  </si>
  <si>
    <t>15604,9 кв. м площадь театра, 143,5 кв.м. котельная</t>
  </si>
  <si>
    <t>21:01:010504:9</t>
  </si>
  <si>
    <t>ПСД не разработано. Разрабатывается эскизный проект реконструкции здания театра и концепция благоустройства прилегающей территории</t>
  </si>
  <si>
    <t>да/нет</t>
  </si>
  <si>
    <t>95 мест</t>
  </si>
  <si>
    <t>734/212</t>
  </si>
  <si>
    <t>21:4:14:2:07:2021:3</t>
  </si>
  <si>
    <t>ПСД не разработано</t>
  </si>
  <si>
    <t>150 мест</t>
  </si>
  <si>
    <t>1451 /1451</t>
  </si>
  <si>
    <t>На территории Кирского сельского поселения находится Дом культуры, который находится в аварийном состоянии. Подтверждающие документы имееются.</t>
  </si>
  <si>
    <t>Новый СДК планируется построить на том же участке, где располагается сейчас ДК, кад. Номер участка 21:06:02411:68</t>
  </si>
  <si>
    <t>Инфраструктурой, инженерными сетями обеспечен. На территрии Кирского сельского поселения располагается : МБОУ "Кирская СОШ" Кирская сельская библиотека, отделние почты, отделения Сбербанка,ОВОП, ООО "Континенталь, ООО "Друг", ИП Прошенков А.А., ИП Плющева, ИП Цыплёнкова, ИП Жаднов, ИП Кудашкина, ИП Чёткина, ИП Алексеева, ООО "Алатырский коопторг"</t>
  </si>
  <si>
    <t xml:space="preserve">985/ 713 </t>
  </si>
  <si>
    <t>01:07:010202</t>
  </si>
  <si>
    <t>инфраструктурой обеспечен</t>
  </si>
  <si>
    <r>
      <t> </t>
    </r>
    <r>
      <rPr>
        <sz val="10"/>
        <color rgb="FF333333"/>
        <rFont val="Arial"/>
        <family val="2"/>
        <charset val="204"/>
      </rPr>
      <t>497 920 / 497 920</t>
    </r>
  </si>
  <si>
    <t>не обеспечено</t>
  </si>
  <si>
    <t>новый</t>
  </si>
  <si>
    <t>21:01:020209:10</t>
  </si>
  <si>
    <t>обеспечено</t>
  </si>
  <si>
    <t>не разработана</t>
  </si>
  <si>
    <t>КУ ЧР Служба единого заказчика Минстроя Чувашии</t>
  </si>
  <si>
    <t>3594 кв.м</t>
  </si>
  <si>
    <t>21:01:030208:636</t>
  </si>
  <si>
    <t xml:space="preserve">разработана, заключение № 21-1-1-3-033973-2020 от 24.07.2020 г. </t>
  </si>
  <si>
    <t>4286 кв.м</t>
  </si>
  <si>
    <t xml:space="preserve">62415 / 62415 </t>
  </si>
  <si>
    <t>21:21:240101:2930</t>
  </si>
  <si>
    <t>разработана, 1) № 21-1-1-3-0046-17 от 20 марта 2017 г.;
2) № 21-1-6-0718-17 от 20 октября 2017 г.;
3) № 21-1-1-2-061071-2021 от 18 октября 2021 г.</t>
  </si>
  <si>
    <t>336 человеко-день</t>
  </si>
  <si>
    <t>5218 / 5218</t>
  </si>
  <si>
    <t>21:08:240206:78</t>
  </si>
  <si>
    <t xml:space="preserve">разработана, заключение № 21-1-7-1330-20 от  03 декабря 2020 года </t>
  </si>
  <si>
    <t>26301 кв.м</t>
  </si>
  <si>
    <t xml:space="preserve">21278 / 21278 </t>
  </si>
  <si>
    <t>21:16:011405:172</t>
  </si>
  <si>
    <t>разработана, заключение  № 21-1-1-3-051387-2021 от 09 сентября 2021 г.</t>
  </si>
  <si>
    <t>7779,04 кв.м</t>
  </si>
  <si>
    <t>80-90%</t>
  </si>
  <si>
    <t>21:01:010806:1</t>
  </si>
  <si>
    <t>разработана, заключения 1) № 21-1-1-3-0088-17 от 21 июля 2017 г.;
2) № 21-1-6-0733-17 от 31 октября 2017 г.;
3) № 21-1-1-2-071164-2021 от 26 ноября 2021 г.</t>
  </si>
  <si>
    <t>5390 кв.м</t>
  </si>
  <si>
    <t>21:1:20503:2, 21:1:20503:83</t>
  </si>
  <si>
    <t>Для сокращения сроков подготовки ПСД рассматриваются готовые решения, для привязки к местности</t>
  </si>
  <si>
    <t>3969 м</t>
  </si>
  <si>
    <t>разработана, заключение № 21-1-1-3-024533-2022 от 21.04.2022</t>
  </si>
  <si>
    <t>21:01:040401:15</t>
  </si>
  <si>
    <t>разработана, получение заключения гос. экспертизы 01.06.2022</t>
  </si>
  <si>
    <t>18 166 кв.м</t>
  </si>
  <si>
    <t>21:01:020502:81</t>
  </si>
  <si>
    <t>разработана, получение заключения гос. экспертизы 22.04.2022-27.04.2022</t>
  </si>
  <si>
    <t>4 км</t>
  </si>
  <si>
    <t xml:space="preserve">21:1:0:55007, 21:1:10201:87 </t>
  </si>
  <si>
    <t>проектирование планируется в 2023 г.</t>
  </si>
  <si>
    <t>52 943 кв.м</t>
  </si>
  <si>
    <t>127226 / 127226</t>
  </si>
  <si>
    <t xml:space="preserve">
21:02:010215:53</t>
  </si>
  <si>
    <t>Реконструкция ФОЦ "Белые камни" Минспорта Чувашии</t>
  </si>
  <si>
    <t>Реконструкция АУ Чувашии "ФОЦ "Росинка" Минспорта Чувашии</t>
  </si>
  <si>
    <t>Реконструкция стадиона по ул. Чапаева д. 20 в с. Янтиково Янтиковского района Чувашской Республики</t>
  </si>
  <si>
    <t>Реконструкция стадиона "Труд" города Алатырь</t>
  </si>
  <si>
    <t xml:space="preserve">Реконструкция футбольного поля на стадионе «Труд», замена искусственного покрытия БУ «СШ по футболу», г. Чебоксары, ул. Гладкова, владение 1 </t>
  </si>
  <si>
    <t>Реконструкция стадиона по пер. Школьный в с. Порецкое Порецкого района Чувашской Республики»</t>
  </si>
  <si>
    <t>67545 кв.м.</t>
  </si>
  <si>
    <t>2 888 / 2 888</t>
  </si>
  <si>
    <t xml:space="preserve">
21:26:110111:308</t>
  </si>
  <si>
    <t>разработана, получение заключения гос. экспертизы 29.04.2022</t>
  </si>
  <si>
    <t>2330,8 кв.м</t>
  </si>
  <si>
    <t xml:space="preserve">33752 / 33752 </t>
  </si>
  <si>
    <t>21:03:010320:2</t>
  </si>
  <si>
    <t>ПСД разрабатывается</t>
  </si>
  <si>
    <t>38158,97 кв.м</t>
  </si>
  <si>
    <t> 497 920 / 497 920</t>
  </si>
  <si>
    <t xml:space="preserve"> 21:01:020209:10</t>
  </si>
  <si>
    <t>готовится конкурсняч документация</t>
  </si>
  <si>
    <t>8000 кв.м</t>
  </si>
  <si>
    <t xml:space="preserve"> 5 191 /  5 191</t>
  </si>
  <si>
    <t>21:18:120204:544</t>
  </si>
  <si>
    <t>12848,3 кв.м</t>
  </si>
  <si>
    <t>45-65 %</t>
  </si>
  <si>
    <t>21:16:180301:1</t>
  </si>
  <si>
    <t>8640 куб.м/сутки</t>
  </si>
  <si>
    <t>24,0 тыс. человек</t>
  </si>
  <si>
    <t>21:01:030208:5384</t>
  </si>
  <si>
    <t>Управление ЖКХ, энергетики, транспорта и связи администрации города Чебоксары Чувашской Республики</t>
  </si>
  <si>
    <t>25296 куб.м/сутки</t>
  </si>
  <si>
    <t>166,0 тыс.человек</t>
  </si>
  <si>
    <t>земли населенных пунктов г.Чебоксары</t>
  </si>
  <si>
    <t>4320 куб.м/сутки</t>
  </si>
  <si>
    <t>150,0 тыс.человек</t>
  </si>
  <si>
    <t>в д. Кульгеши имеется, в аварийном осстоянии</t>
  </si>
  <si>
    <t>Инфраструктурой и инженерными сетями обеспечен</t>
  </si>
  <si>
    <t>ПСД на стадии завершения</t>
  </si>
  <si>
    <t>средняя</t>
  </si>
  <si>
    <t>Администрация Урмарского района</t>
  </si>
  <si>
    <t xml:space="preserve">Имеется МБУК "РЦРК и БО" Здание МБУК «Районного центра развития культуры и библиотечного обслуживания» Цивильского района построено в 1974 году, за годы эксплуатации здание  морально устарело.   </t>
  </si>
  <si>
    <t>аналогичных театров оперы и балета не иеется</t>
  </si>
  <si>
    <t>Большевыльский СДК осуществляет свою деятельность в здании МБОУ "Большевыльская СОШ им. братьев Семеновых" на праве аренды безвозмездного пользования, собственное здание отсутствует</t>
  </si>
  <si>
    <t>2,755</t>
  </si>
  <si>
    <t>-</t>
  </si>
  <si>
    <t>06.10.2021 № 21-1-1-2-057729-2021</t>
  </si>
  <si>
    <t>МБУ "Управление жилищно-коммунального хозяйства и благоустройства" г.Чебоксары</t>
  </si>
  <si>
    <t>0,39</t>
  </si>
  <si>
    <t>высокая</t>
  </si>
  <si>
    <t>07.06.2021/№21-1-1-3-029817-2021</t>
  </si>
  <si>
    <t>20,1 млрд.</t>
  </si>
  <si>
    <t>1,313 км</t>
  </si>
  <si>
    <t xml:space="preserve">21:08:000000:148;                            21:08:000000:56;                       21:08:000000:4502                        </t>
  </si>
  <si>
    <t>обеспечен</t>
  </si>
  <si>
    <t>№ 21-1-1-3-067876-2020 от 26.12.2020г.</t>
  </si>
  <si>
    <t>15 983,38 тыс.руб.                      (в ц.3 кв.2020г.)</t>
  </si>
  <si>
    <t>КУ "Чувашупрдор" Минтранса Чувашии</t>
  </si>
  <si>
    <t>0,512 км</t>
  </si>
  <si>
    <t>21:08:000000:148</t>
  </si>
  <si>
    <t>№ 21-1-1-2-078603-2021 от 16.12.2021г.</t>
  </si>
  <si>
    <t>10 380,37 тыс.руб.                             (в ц.3 кв.2021г.)</t>
  </si>
  <si>
    <t>7,900 км</t>
  </si>
  <si>
    <t xml:space="preserve">21:09:000000:86 </t>
  </si>
  <si>
    <t>на стадии разработки ПД</t>
  </si>
  <si>
    <t>2,000 км</t>
  </si>
  <si>
    <t xml:space="preserve">21:09:000000:85 </t>
  </si>
  <si>
    <t>6,600 км</t>
  </si>
  <si>
    <t>21:16:000000:151</t>
  </si>
  <si>
    <t>на рассмотрении в госэкспертизе</t>
  </si>
  <si>
    <t>149 213,89 тыс.руб.                    (в ц.1 кв.2022г.)</t>
  </si>
  <si>
    <t>4,000 км</t>
  </si>
  <si>
    <t>на стадии оформления</t>
  </si>
  <si>
    <t>№ 21-1-1-2-077506-2021 от 14.12.2021г.</t>
  </si>
  <si>
    <t xml:space="preserve">357 047,14 тыс.руб.                            (в ц.3 кв.2021г.) </t>
  </si>
  <si>
    <t>3,000 км</t>
  </si>
  <si>
    <t xml:space="preserve">177 477,09 тыс.руб.                            (в ц.3 кв.2021г.) </t>
  </si>
  <si>
    <t>1,435 км</t>
  </si>
  <si>
    <t xml:space="preserve">548 751,05 тыс.руб.                            (в ц.3 кв.2021г.) </t>
  </si>
  <si>
    <t>3,324 км</t>
  </si>
  <si>
    <t xml:space="preserve">21:16:000000:146;                     21:16:000000:147;                      21:16:011801:328;                         21:16:011801:329;                         21:16:011801:331                           </t>
  </si>
  <si>
    <t>№ 21-1-1-2-004488-2022 от 28.01.2022г.</t>
  </si>
  <si>
    <t>85 476,04 тыс.руб.                             (в ц.4 кв.2021г.)</t>
  </si>
  <si>
    <t>I этап - 0,980 км;                              II этап - 0,250 км</t>
  </si>
  <si>
    <t xml:space="preserve">21:19:180201:628;                          21:19:000000:4393;                         21:19:170103:840;                                  21:19:220602:862;                     21:19:000000:4396                             </t>
  </si>
  <si>
    <t>№ 21-1-1-2-020873-2021 от 27.04.2021г.</t>
  </si>
  <si>
    <t>I этап -                      25 579,89 тыс.руб.                             (в ц.1 кв.2021г.);                   II этап -                              7 787,76 тыс.руб.                             (в ц.1 кв.2021г.)</t>
  </si>
  <si>
    <t>1,690 км</t>
  </si>
  <si>
    <t>21:17:000000:187</t>
  </si>
  <si>
    <t>№ 21-1-1-2-021111-2022 от 07.04.2022г.</t>
  </si>
  <si>
    <t xml:space="preserve">26 466,01 тыс.руб.                             (в ц.1 кв.2022г.)                   </t>
  </si>
  <si>
    <t>4,057 км</t>
  </si>
  <si>
    <t xml:space="preserve">21:18:000000:74;                       21:18:000000:75;                      21:18:020502:521;              21:18:080501:338;                     21:18:020502:522                </t>
  </si>
  <si>
    <t>№ 21-1-1-3-058242-2020 от 18.11.2020г.</t>
  </si>
  <si>
    <t>41 562,67 тыс.руб.                              (в ц.3 кв.2020г.)</t>
  </si>
  <si>
    <t>III этап - 1,402 км;                              IV этап - 2,350 км</t>
  </si>
  <si>
    <t>III этап -                          24 932,50 тыс.руб.                             (в ц.1 кв.2021г.);                   IV  этап -                        65 230,60 тыс.руб.                             (в ц.1 кв.2021г.)</t>
  </si>
  <si>
    <t xml:space="preserve">4,480 км </t>
  </si>
  <si>
    <t xml:space="preserve">21:02:000000:38564;                         21:02:000000:162;                     21:02:011011:19;               21:21:000000:261 </t>
  </si>
  <si>
    <t>№ 21-1-1-2-052576-2021 от 15.09..2021г.</t>
  </si>
  <si>
    <t>80 520,99 тыс.руб.                            (в ц.2 кв.2021г.)</t>
  </si>
  <si>
    <t xml:space="preserve">3,371 км </t>
  </si>
  <si>
    <t xml:space="preserve">21:22:100118:9;                  21:22:100122:28;                21:22:100119:106;                 21:22:100120:52;            21:22:100201:231  </t>
  </si>
  <si>
    <t>№ 21-1-1-2-051786-2020 от 16.10.2020г.</t>
  </si>
  <si>
    <t>30 068,27 тыс.руб.                            (в ц.3 кв.2020г.)</t>
  </si>
  <si>
    <t>1,062 км</t>
  </si>
  <si>
    <t xml:space="preserve">21:26:110302:491;                    21:26:100106:843;                        21:26:110302:490  </t>
  </si>
  <si>
    <t>№ 21-1-1-3-008825-2019 от 18.04.2019г.;                                              № 21-1-0260-19                            от 18.04.2019г.</t>
  </si>
  <si>
    <t>151 696,58  тыс.руб.                            (в ц.1 кв.2019г.)</t>
  </si>
  <si>
    <t>16,589 км</t>
  </si>
  <si>
    <t>21:07:000000:93</t>
  </si>
  <si>
    <t>№ 21-1-1-2-015712-2022 от 18.03.2022г.</t>
  </si>
  <si>
    <t>673 825,94 тыс.руб.                            (в ц.4 кв.2021г.)</t>
  </si>
  <si>
    <t>нет  /да</t>
  </si>
  <si>
    <t>да /да</t>
  </si>
  <si>
    <t>нет/нет</t>
  </si>
  <si>
    <t>506186/</t>
  </si>
  <si>
    <t xml:space="preserve">новое стр-во </t>
  </si>
  <si>
    <t xml:space="preserve">Администрация г. Чебоксары </t>
  </si>
  <si>
    <t xml:space="preserve">0,75 км </t>
  </si>
  <si>
    <t xml:space="preserve">0,36 км </t>
  </si>
  <si>
    <t xml:space="preserve">0,8 км </t>
  </si>
  <si>
    <t xml:space="preserve"> 1,2 км  </t>
  </si>
  <si>
    <t xml:space="preserve">0,7  км </t>
  </si>
  <si>
    <t xml:space="preserve">0,464  км </t>
  </si>
  <si>
    <t xml:space="preserve">0,404 км </t>
  </si>
  <si>
    <t xml:space="preserve">0,422 км </t>
  </si>
  <si>
    <t>км</t>
  </si>
  <si>
    <t>/5600</t>
  </si>
  <si>
    <t>20.12.2023-20.12.2024</t>
  </si>
  <si>
    <t>1,596 км</t>
  </si>
  <si>
    <t>8 м3</t>
  </si>
  <si>
    <t>1451/1451</t>
  </si>
  <si>
    <t xml:space="preserve">нет </t>
  </si>
  <si>
    <t xml:space="preserve">да </t>
  </si>
  <si>
    <t>21.01.2021 №21-1-7-0012-21</t>
  </si>
  <si>
    <t>33,927 км</t>
  </si>
  <si>
    <t>/8421</t>
  </si>
  <si>
    <t xml:space="preserve">12,935 км </t>
  </si>
  <si>
    <t>/2649</t>
  </si>
  <si>
    <t>15.12.2021 №21-1-1-2-077983-2021</t>
  </si>
  <si>
    <t xml:space="preserve">32,434 км </t>
  </si>
  <si>
    <t>/3383</t>
  </si>
  <si>
    <t>29,036 км</t>
  </si>
  <si>
    <t>/2704</t>
  </si>
  <si>
    <t>25.12.2021 №21-1-1-2-083018-2021</t>
  </si>
  <si>
    <t xml:space="preserve">36,971 км </t>
  </si>
  <si>
    <t>/5777</t>
  </si>
  <si>
    <t>27.12.2021 №21-1-1-2-083758-2021</t>
  </si>
  <si>
    <t xml:space="preserve">33,389 км </t>
  </si>
  <si>
    <t>/2596</t>
  </si>
  <si>
    <t>03.02.2022 №21-1-1-2-005779-2022</t>
  </si>
  <si>
    <t xml:space="preserve">13,929 км </t>
  </si>
  <si>
    <t>/3446</t>
  </si>
  <si>
    <t>25.12.2021 №21-1-1-2-083020-2021</t>
  </si>
  <si>
    <t>/3464</t>
  </si>
  <si>
    <t xml:space="preserve">Разработка ПСД в 2022 г </t>
  </si>
  <si>
    <t>/3653</t>
  </si>
  <si>
    <t>/1106</t>
  </si>
  <si>
    <t>10,979 км;               2 в.б.</t>
  </si>
  <si>
    <t>6143/6143</t>
  </si>
  <si>
    <t>новое стр-во</t>
  </si>
  <si>
    <t>22.01.2021 № 21-1-1-3-002208-2021</t>
  </si>
  <si>
    <t xml:space="preserve">Администрация Комсомольского района </t>
  </si>
  <si>
    <t xml:space="preserve">2,5 км сети и скважина.           3,5 км водотведения </t>
  </si>
  <si>
    <t>13563/13563</t>
  </si>
  <si>
    <t>12.07.2021 №20-1-1-2-037759-2021</t>
  </si>
  <si>
    <t xml:space="preserve">Администрация Краноармеского муниципального округа </t>
  </si>
  <si>
    <t xml:space="preserve">9,881 км </t>
  </si>
  <si>
    <t>3772/3772</t>
  </si>
  <si>
    <t>13.04.2022 №2-1-1-2-022528-2022</t>
  </si>
  <si>
    <t xml:space="preserve">Админитсрация Крсночетайского район </t>
  </si>
  <si>
    <t>864 куб.м./сут</t>
  </si>
  <si>
    <t>5103/5103</t>
  </si>
  <si>
    <t>новое стро-во</t>
  </si>
  <si>
    <t>25.03.2020 г.                 №21-1-1-3-008931-2020</t>
  </si>
  <si>
    <t>Администрация Порецкого сельского поселения</t>
  </si>
  <si>
    <t>реконструкция сетей водовода - 3,73 км, водопроводных сетей - 12 км</t>
  </si>
  <si>
    <t>5352/5352</t>
  </si>
  <si>
    <t>60-70%</t>
  </si>
  <si>
    <t xml:space="preserve">ПСД имется, на экспертизу в 2022 </t>
  </si>
  <si>
    <t xml:space="preserve">Администрация Урмарского района </t>
  </si>
  <si>
    <t xml:space="preserve">Реконструкция сетей водоснабжения с. Красные Четаи Красночетайского района Чувашской Рсепублики </t>
  </si>
  <si>
    <t xml:space="preserve">км </t>
  </si>
  <si>
    <t>127586/12586</t>
  </si>
  <si>
    <t>127586/</t>
  </si>
  <si>
    <t>5427/ 5427</t>
  </si>
  <si>
    <t>600м3</t>
  </si>
  <si>
    <t>21:13:090109:392</t>
  </si>
  <si>
    <t>19.04.2022 № 21-1-1-3-024030-2022</t>
  </si>
  <si>
    <t>Администрация Комсомольского района</t>
  </si>
  <si>
    <t>Разработка ПСД в 2022 г / 2023 г.</t>
  </si>
  <si>
    <t xml:space="preserve"> 2400 м3</t>
  </si>
  <si>
    <t>8089/8089</t>
  </si>
  <si>
    <t xml:space="preserve">На государственой экспертизе получение до 31.07.2022 </t>
  </si>
  <si>
    <t xml:space="preserve">Администрация Ядринского района </t>
  </si>
  <si>
    <t>Разработка ПСД в 2023 г / 2023 г.</t>
  </si>
  <si>
    <t xml:space="preserve">Администрация          г. Чебоксары </t>
  </si>
  <si>
    <t xml:space="preserve">Админитсрация           г.Новочебоксарска </t>
  </si>
  <si>
    <t>%</t>
  </si>
  <si>
    <t>1200м3</t>
  </si>
  <si>
    <t xml:space="preserve">     21:19:180101:1289</t>
  </si>
  <si>
    <t>500 м3</t>
  </si>
  <si>
    <t>5215/5215</t>
  </si>
  <si>
    <t xml:space="preserve">21:08:000000:344 </t>
  </si>
  <si>
    <t xml:space="preserve">Админитсрация Батыревского района </t>
  </si>
  <si>
    <t>4919/4919</t>
  </si>
  <si>
    <t>50 м3</t>
  </si>
  <si>
    <t>8330/8330</t>
  </si>
  <si>
    <t>21:16:092601:109 21:16:092601:472</t>
  </si>
  <si>
    <t>ПСД имеется, на государственной экспертизе  получение до 30.08.2022 г.</t>
  </si>
  <si>
    <t xml:space="preserve">Администрация Мариинского - Пасада </t>
  </si>
  <si>
    <t>750 м3</t>
  </si>
  <si>
    <t>21:16:011202:27</t>
  </si>
  <si>
    <t>120 м3</t>
  </si>
  <si>
    <t>1518/1518</t>
  </si>
  <si>
    <t>ПСД имеется от 2020 г. требуется перерасчет в ценах 2022 г.</t>
  </si>
  <si>
    <t xml:space="preserve">Админитсрация Цивильского района </t>
  </si>
  <si>
    <t>490 тыс.чел. население
 г. Чебоксары</t>
  </si>
  <si>
    <t>нет/да</t>
  </si>
  <si>
    <t>да/</t>
  </si>
  <si>
    <t>нет/</t>
  </si>
  <si>
    <t>нет /да</t>
  </si>
  <si>
    <t xml:space="preserve">Строительство берегоукрепительных сооружений на левобережье р. Сура в пределах с. Порецкое Чувашской Республики: 1 этап "Противооползневые мероприятия на территории села Порецкое Чувашской Республики"; - 2 этап "Строительство берегоукрепительных сооружений на левобережье р. Сура в пределах с. Порецкое Чувашской Республики" </t>
  </si>
  <si>
    <t>1100 м</t>
  </si>
  <si>
    <t>5,6 тыс. человек</t>
  </si>
  <si>
    <t>земли населенных пунктов с.Порецкое</t>
  </si>
  <si>
    <t>Администрация Порецкого района Чувашской Республики</t>
  </si>
  <si>
    <t>государственная программа Российской Федерации "Развитие  культуры"</t>
  </si>
  <si>
    <t>государственная программа Российской Федерации "Развитие здравоохранения"</t>
  </si>
  <si>
    <t xml:space="preserve"> Региональный проект "Модернизация первичного звена здравоохранения" 
НП "Здравоохранение" (объект исключается из проекта, будет замена на ФАПы)</t>
  </si>
  <si>
    <t xml:space="preserve"> Строительство фельдшерско-акушерских пунктов в районах Чувашской Республики  (55 ФАПов)</t>
  </si>
  <si>
    <t>нулевая</t>
  </si>
  <si>
    <t>нулевая / планируется направление обращения в ФОИВ</t>
  </si>
  <si>
    <t>Государственная программа Российской Федерации"Социальная поддержка граждан" , Правила предоставления субсидии из ФБ по постановлению от 30.09.2014 № 999</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</si>
  <si>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</si>
  <si>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r>
      <t>21:06:050201:1</t>
    </r>
    <r>
      <rPr>
        <sz val="20"/>
        <color rgb="FF000000"/>
        <rFont val="Times New Roman"/>
        <family val="1"/>
        <charset val="204"/>
      </rPr>
      <t xml:space="preserve"> </t>
    </r>
  </si>
  <si>
    <t>800 000, 00</t>
  </si>
  <si>
    <t xml:space="preserve">800 000, 00 </t>
  </si>
  <si>
    <t xml:space="preserve">30 000, 00 </t>
  </si>
  <si>
    <t xml:space="preserve">100 000, 00 </t>
  </si>
  <si>
    <t xml:space="preserve">Наличие свободного земельного участка, </t>
  </si>
  <si>
    <t xml:space="preserve">Наличие объекта в Стратегии СЭР ЧР/ гос. программе ЧР  </t>
  </si>
  <si>
    <t xml:space="preserve">Оценка стадии включения объекта в гос. программу, нац. проект </t>
  </si>
  <si>
    <t>Обеспеченность территории совокупностью объектов аналогичной функц-ти</t>
  </si>
  <si>
    <t>В соответствие с Законом №86 от 25.11.2021, Всего</t>
  </si>
  <si>
    <t>дополнительная потребность, Всего</t>
  </si>
  <si>
    <t>% H&lt;</t>
  </si>
  <si>
    <t xml:space="preserve">МБУ «Управление капитального строительства и реконструкции» города Чебоксары Чувашской Республики </t>
  </si>
  <si>
    <t>КУ ЧР "РСЭЗ" Минстроя Чувашии</t>
  </si>
  <si>
    <t>КУ ЧР «РСЭЗ» Минстроя Чувашии</t>
  </si>
  <si>
    <t>ГП "Развитие здравоохранения"</t>
  </si>
  <si>
    <t>ГП "Развитие транспортной системы"</t>
  </si>
  <si>
    <t>ГПРФ "Развитие образования" Правила предоставления и распределения субсидий из федерального бюджета бюджетам субъектовРФ на софинансирование расходов, возникающих при реализации государственных программ субъектовРФ, на реализацию мероприятий по содействию созданию в субъектахРФ (исходя из прогнозируемой потребности) новых мест в общеобразовательных организациях в рамках государственной программыРФ "Развитие образования"</t>
  </si>
  <si>
    <t xml:space="preserve">ГПРФ "Развитие образования" </t>
  </si>
  <si>
    <t>ГПРФ «Комплексное развитие сельских территорий Чувашской Республики»</t>
  </si>
  <si>
    <t>ГПРФ "Развитие  культуры"</t>
  </si>
  <si>
    <t>ГПРФ "Развитие здравоохранения"</t>
  </si>
  <si>
    <t xml:space="preserve"> Федеральный проект "Модернизация первичного звена здравоохранения вРФ" 
НП "Здравоохранение" </t>
  </si>
  <si>
    <t xml:space="preserve"> Федеральный проект "Модернизация первичного звена здравоохранения вРФ" НП "Здравоохранение" </t>
  </si>
  <si>
    <t>ГПРФ "Развитие физической культуры и спорта" , Правила предоставления и распределения субсидий из федерального бюджета бюджетам субъектовРФ в целях софинансирования расходных обязательств субъектовРФ, возникающих при создании и модернизации объектов спортивной инфраструктуры государственной собственности субъектовРФ (муниципальной собственности), а также при приобретении (выкупе) в государственную собственность субъектаРФ (муниципальную собственность) объектов недвижимого имущества для занятий физической культурой и спортом (приложение № 5 к гос.программе РФ "Развитие физической культуры и спорта")</t>
  </si>
  <si>
    <t>ГПРФ "Развитие физической культуры и спорта" , Правила предоставления и распределения субсидий из федерального бюджета бюджетам субъектовРФ в целях софинансирования расходных обязательств субъектовРФ, возникающих при осуществлении капитальных вложений в объекты государственной собственности субъектовРФ (муниципальной собственности), а также при приобретении (выкупе) в государственную собственность субъектаРФ (муниципальную собственность) объектов недвижимого имущества (приложение № 1 к гос.программе РФ "Развитие физической культуры и спорта")</t>
  </si>
  <si>
    <t>планируется в рамках государственной программыРФ "Развитие физической культуры и спорта" , Правила предоставления и распределения субсидий из федерального бюджета бюджетам субъектовРФ в целях софинансирования расходных обязательств субъектовРФ, возникающих при осуществлении капитальных вложений в объекты государственной собственности субъектовРФ (муниципальной собственности), а также при приобретении (выкупе) в государственную собственность субъектаРФ (муниципальную собственность) объектов недвижимого имущества (приложение № 1 к гос.программе РФ "Развитие физической культуры и спорта")</t>
  </si>
  <si>
    <t xml:space="preserve"> ГПРФ "Развитие физической культуры и спорта" , Правила предоставления и распределения субсидий из федерального бюджета бюджетам субъектовРФ в целях софинансирования расходных обязательств субъектовРФ, возникающих при осуществлении капитальных вложений в объекты государственной собственности субъектовРФ (муниципальной собственности), а также при приобретении (выкупе) в государственную собственность субъектаРФ (муниципальную собственность) объектов недвижимого имущества (приложение № 1 к гос.программе РФ "Развитие физической культуры и спорта")</t>
  </si>
  <si>
    <t>планируется в рамках государственной программы "Развитие физической культуры и спорта" , Правила предоставления и распределения субсидий из федерального бюджета бюджетам субъектовРФ в целях софинансирования расходных обязательств субъектовРФ, возникающих при создании и модернизации объектов спортивной инфраструктуры государственной собственности субъектовРФ (муниципальной собственности), а также при приобретении (выкупе) в государственную собственность субъектаРФ (муниципальную собственность) объектов недвижимого имущества для занятий физической культурой и спортом (приложение № 5 к гос.программе РФ "Развитие физической культуры и спорта")</t>
  </si>
  <si>
    <t>ГПРФ"Социальная поддержка граждан" , Правила предоставления субсидии из ФБ по постановлению от 30.09.2014 № 999</t>
  </si>
  <si>
    <t>ГПРФ "Обеспечение доступным и комфортным жильем и коммунальными услугами гражданРФ"</t>
  </si>
  <si>
    <t xml:space="preserve">ГПРФ "Воспроизводство и использование природных ресурсов"                </t>
  </si>
  <si>
    <t xml:space="preserve">Cтроительство (реконструкция) объектов обеспечивающей инфраструктуры с длительным сроком окупаемости, входящих в состав инвестиционных проектов в субъектахРФ туристских кластеров </t>
  </si>
  <si>
    <t>ГПРФ «Развитие туризма»</t>
  </si>
  <si>
    <t xml:space="preserve"> ФП по восстановлению и строительству до 2030 г. объектов отдыха и их оздоровления (проект)</t>
  </si>
  <si>
    <t xml:space="preserve"> ФП по восстановлению и строительству до 2030 г. объектов отдыха и их оздоровления </t>
  </si>
  <si>
    <t xml:space="preserve"> Регпроект "Спорт - норма жизни"  НП "Демография" </t>
  </si>
  <si>
    <t>КУ "РСЭЗ" Министроя Чувашии</t>
  </si>
  <si>
    <t>Строительство межрегионального центра ядерной медицины на базе автономного учреждения Чувашской Республики «Республиканский клинический онкологический диспансер» Министерства здравоохранения Чувашской Республики</t>
  </si>
  <si>
    <t xml:space="preserve">12:06:0550201:1 </t>
  </si>
  <si>
    <t>Имеется подъездная дорога с твердым покрытием, газовая котельная, артезианские скважины и водонапорные башни</t>
  </si>
  <si>
    <t>ПРОЧИЕ:</t>
  </si>
  <si>
    <t xml:space="preserve">государственная программа Чувашской Республики «Комплексное развитие сельских территорий Чувашской Республики» </t>
  </si>
  <si>
    <t>Проекты комплексного развития сельских территорий</t>
  </si>
  <si>
    <t>Комплексное развитие г. Мариинский-Посад Мариинско-Посадского района Чувашской Республики</t>
  </si>
  <si>
    <t xml:space="preserve"> </t>
  </si>
  <si>
    <t>Строительство школы на 375 мест в г. Мариинский Посад Чувашской Республики</t>
  </si>
  <si>
    <t xml:space="preserve">Высокая. Объект включен в государственную программу Чувашской Республики «Комплексное развитие сельских территорий Чувашской Республики» </t>
  </si>
  <si>
    <t>375 мест</t>
  </si>
  <si>
    <t>8726/54300</t>
  </si>
  <si>
    <t>ГЭ - 13.11.2020</t>
  </si>
  <si>
    <t>администрация Мариинско-Посадского района</t>
  </si>
  <si>
    <t>Блочно-модульная котельная для теплоснабжения многоквартирных домов по ул. Николаева, д. 72/1, 72/5, 72/6, 72/7, г. Мариинский Посад, Чувашская Республика</t>
  </si>
  <si>
    <t>21,01 кв.м.</t>
  </si>
  <si>
    <t>ГЭ - 23.07.2020</t>
  </si>
  <si>
    <t>Комплексное развитие д. Ялушево и с. Чуварлеи Чуварлейского сельского поселения Алатырского района Чувашской Республики</t>
  </si>
  <si>
    <t>2023-2024</t>
  </si>
  <si>
    <t>Строительство системы водоснабжения д. Ялушево Чуварлейского сельского поселения Алатырского района Чувашской Республики</t>
  </si>
  <si>
    <t>2023-2023</t>
  </si>
  <si>
    <t>средняя. заявочная документация направлена в Минсельхоз России 31.01.2022</t>
  </si>
  <si>
    <t>262/262</t>
  </si>
  <si>
    <t>ПД в стадии разработки</t>
  </si>
  <si>
    <t>администрация Алатырского района</t>
  </si>
  <si>
    <t>Прокладка информационно-телекоммуникационных сетей связи (Интернет) д. Ялушево Чуварлейского сельского поселения Алатырского района Чувашской Республики</t>
  </si>
  <si>
    <t>Строительство здания средней общеобразовательной школы на 300 мест с бассейном в с. Чуварлеи Алатырского района Чувашской Республики</t>
  </si>
  <si>
    <t>1160/1160</t>
  </si>
  <si>
    <t>Комплексное развитие села Стемасы Стемаского сельского поселения Алатырского  района Чувашской Республики</t>
  </si>
  <si>
    <t>Строительство средней общеобразовательной школы на 165 учащихся с помещениями для дошкольных групп на 40 мест в Стемасы Алатырского района</t>
  </si>
  <si>
    <t>1150/1150</t>
  </si>
  <si>
    <t>Строительство системы водоснабжения в с. Стемасы Стемаского сельского поселения Алатырского  района Чувашской Республики</t>
  </si>
  <si>
    <t>Прокладка информационно-телекоммуникационных сетей связи (Интернет) с. Стемасы Стемаского сельского поселения Алатырского  района Чувашской Республики</t>
  </si>
  <si>
    <t>Комплексное развитие с. Аликово Аликовского сельского поселения Аликовского района Чувашской Республики</t>
  </si>
  <si>
    <t>Реконструкция канализационной системы в с. Аликово Аликовского района Чувашской Республики</t>
  </si>
  <si>
    <t>2501/2501</t>
  </si>
  <si>
    <t>администрация Аликовского района</t>
  </si>
  <si>
    <t>Строительство сетей канализации в с. Аликово Аликовского района Чувашской Республики</t>
  </si>
  <si>
    <t>Комплексное развитие с. Янгличи Янгличского сельского поселения Канашского района Чувашской Республики</t>
  </si>
  <si>
    <t>Средняя общеобразовательная школа на 165 ученических мест с пристроем помещений для дошкольных групп на 40 мест в с. Янгличи Канашского района Чувашской Республики</t>
  </si>
  <si>
    <t>512/512</t>
  </si>
  <si>
    <t xml:space="preserve">№ 21-1-1-3-032918-2020 от 22.07.2020 </t>
  </si>
  <si>
    <t>администрация Канашского района</t>
  </si>
  <si>
    <t xml:space="preserve">Строительство блочномодульной котельной Янгличского сельского дома культуры по адресу: Чувашская Республика, Канашский район, с. Янгличи, ул. Ленина, д.73 1 </t>
  </si>
  <si>
    <t>Строительно объекта ВОЛС от Среднетатмышского сельского Дома культуры МБУК "Центральная клубная система" до МБДОУ "Среднетатмышский детский сад "Солнышко" Канашского района Чувашской Республики</t>
  </si>
  <si>
    <t>232/232</t>
  </si>
  <si>
    <t>Комплексное развитие деревни Малые Бикшихи Малобикшихского сельского поселения Канашского района Чувашской Республики</t>
  </si>
  <si>
    <t>Строительство газоснабжения 33 индивидуальных жилых домов новых улиц Северная и ул. Придорожная в д. Малые Бикшихи Канашcкого района</t>
  </si>
  <si>
    <t>1327/1327</t>
  </si>
  <si>
    <t>Комплексное развитие села Красноармейское Красноармейского сельского поселения Красноармейского района Чувашской Республики</t>
  </si>
  <si>
    <t>Строительство бассейна по адресу Чувашская Республика, Красноармейский район, с.Красноармейское, ул.Ленина, д.39</t>
  </si>
  <si>
    <t>4144/4144</t>
  </si>
  <si>
    <t>21-1-1-3-039211-2021 от 19.07.2021</t>
  </si>
  <si>
    <t>администрация Красноармейского муниципального округа</t>
  </si>
  <si>
    <t>"Строительство блочно-модульной котельной с инженерными сетями для МБОУ «Красноармейская СОШ"</t>
  </si>
  <si>
    <t>заявочная документация направлена в Минсельхоз России 31.01.2022</t>
  </si>
  <si>
    <t>«Строительство блочно-модульной котельной с инженерными сетями для МБДОУ Детский сад «Сеспель» Красноармейского района Чувашской Республики</t>
  </si>
  <si>
    <t xml:space="preserve">Комплексное развитие села Кудеиха Кудеихинского сельского поселения Порецкого района Чувашской Республики </t>
  </si>
  <si>
    <t>Строительство водозаборной скважины в с. Кудеиха Порецкого района Чувашской Республики</t>
  </si>
  <si>
    <t>682/682</t>
  </si>
  <si>
    <t>администрация Порецкого района</t>
  </si>
  <si>
    <t xml:space="preserve">Комплексное развитие села Порецкое Порецкого сельского поселения Порецкого района Чувашской Республики </t>
  </si>
  <si>
    <t>Строительство водопровода в с. Порецкое Порецкого района Чувашской Республики III этап строительства (Строительство Водовода)</t>
  </si>
  <si>
    <t>5169/5169</t>
  </si>
  <si>
    <t>№21-1-1-3-008931-2020 от 25.03.2020</t>
  </si>
  <si>
    <t>Комплексное развитие д. Арабоси Арабосинского сельского поселения Урмарского района Чувашской Республики</t>
  </si>
  <si>
    <t>Строительство общеобразовательной школы на 165 ученических мест с пристроем помещений для дошкольных групп на 40 мест по адресу: д. Арабоси Урмарского района Чувашской Республики</t>
  </si>
  <si>
    <t>1239/1239</t>
  </si>
  <si>
    <t xml:space="preserve"> № 21-1-1-3-054414-2021 от 22.19.2021</t>
  </si>
  <si>
    <t>администрация Урмарского района</t>
  </si>
  <si>
    <t>Реконструкция водопроводной сети д. Арабоси Урмарского района Чувашской Республики</t>
  </si>
  <si>
    <t>Строительство сетей GPON в н.п. Арабоси Урмарского района Чувашской Республики</t>
  </si>
  <si>
    <t>Комплексное развитие деревни Вторые Вурманкасы Второвурманкасинского сельского поселения Цивильского района Чувашской Республики</t>
  </si>
  <si>
    <t>Капитальное строительство очистных сооружений производительностью 120 м3/ сут. в д. Вторые Вурманкасы Цивильского района Чувашской Республики</t>
  </si>
  <si>
    <t>697/697</t>
  </si>
  <si>
    <t>№ 21-1-5-0124-14 от 09.06.2014</t>
  </si>
  <si>
    <t>администрация Цивильского района</t>
  </si>
  <si>
    <t>Строительство линии передачи сети "Интернет" в деревне Красная Горка Второвурманкасинского сельского поселения Цивильского района Чувашской Республики</t>
  </si>
  <si>
    <t>94/94</t>
  </si>
  <si>
    <t>Комплексное развитие села Чурачики Чурачикского сельского поселения Цивильского района Чувашской Республики</t>
  </si>
  <si>
    <t>"Строительство Чурачикская средняя общеобразовательная школа" Цивильского района Чувашской Республики</t>
  </si>
  <si>
    <t>1584/1584</t>
  </si>
  <si>
    <t xml:space="preserve">  № 21-1-1-3-028470-2021 от 01.06.2021</t>
  </si>
  <si>
    <t>Строительство водозаборного узла системы водоснабжения с. Чурачики, ул. Озерная д. 18 Цивильского района Чувашской Республики</t>
  </si>
  <si>
    <t>Комплексное развитие поселка Кугеси Кугесьского сельского поселения Чебоксарского района Чувашской Республики</t>
  </si>
  <si>
    <t>Строительство напорного канализационного коллектора пос. Кугеси Кусельского сельского поселения Чебоксарского района Чувашской Республики</t>
  </si>
  <si>
    <t>13494/13494</t>
  </si>
  <si>
    <t>администрация Чебоксарского района</t>
  </si>
  <si>
    <t xml:space="preserve">Строительство сетей Аквилон в пос. Кугеси Кугесьского сельского поселения Чебоксарского района Чувашской
</t>
  </si>
  <si>
    <t>Комплексное развитие села Ишлеи Ишлейского сельского поселения Чебоксарского района Чувашской Республики</t>
  </si>
  <si>
    <t>Реконструкция очистных сооружений полей фильтрации мощностью 27 л./сек. с. Ишлеи Ишлейского сельского поселения Чебоксарского района Чувашской Республики</t>
  </si>
  <si>
    <t>3114/3114</t>
  </si>
  <si>
    <t>Комплексное развитие д. Курмыши и с. Янгильдино Кшаушского сельского поселения Чебоксарского района Чувашской Республики</t>
  </si>
  <si>
    <t>Устройство универсальной спортивной площадки в д. Курмыши Чебоксарского района Чувашской Республики</t>
  </si>
  <si>
    <t>700/700</t>
  </si>
  <si>
    <t>№ 21-1-7-0516-21 от 16.07.2021</t>
  </si>
  <si>
    <t>Устройство универсальной спортивной площадки в с. Янгильдино Чебоксарского района Чувашской Республики</t>
  </si>
  <si>
    <t>646/646</t>
  </si>
  <si>
    <t>№ 21-1-7-0457-21 от 11.06.2021</t>
  </si>
  <si>
    <t>Комплексное развитие с. Шемурша Шемуршинского сельского поселения Шемуршинского района Чувашской Республики</t>
  </si>
  <si>
    <t>Строительство блочно-модульной котельной 1,722 МВт в с. Шемурша Шемуршинского района Чувашской Республики</t>
  </si>
  <si>
    <t>3221/3221</t>
  </si>
  <si>
    <t>администрация Шемуршинского района</t>
  </si>
  <si>
    <t>Комплексное развитие села Ходары Шумерлинского района Чувашской Республики</t>
  </si>
  <si>
    <t>Строительство блочно-модульной котельной МАОУ "Ходарская СОШ им. И.Н. Ульянова" по адресу: Чувашская Республика, Шумерлинский район, с. Ходары, ул. Ленина, д. 101</t>
  </si>
  <si>
    <t>463/463</t>
  </si>
  <si>
    <t>№ 21-1-1-2-006282-2021 от 15.02.2021</t>
  </si>
  <si>
    <t>администрация Шумерлинского муниципального округа</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</si>
  <si>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</si>
  <si>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Комплексная компактная застройка микрорайона Южный в с. Шыгырдан Батыревского района Чувашской Республики, в том числе:</t>
  </si>
  <si>
    <t xml:space="preserve">средняя </t>
  </si>
  <si>
    <t>38,698 км</t>
  </si>
  <si>
    <t>5359/5359</t>
  </si>
  <si>
    <t>ГЭ - 04.02.2021</t>
  </si>
  <si>
    <t>администрация Батыревского района</t>
  </si>
  <si>
    <t>Комплексное обустройство площадки под компактную жилищную застройку д. Большие Бикшихи Асхвинского сельского поселения Канашского района Чувашской Республики, в том числе:</t>
  </si>
  <si>
    <t>21,38 км</t>
  </si>
  <si>
    <t>1215/1215</t>
  </si>
  <si>
    <t>ГЭ - 26.08.2020 -электроснабж, 24.06.2021- водоотведение, 24.06.2021 - водоснабжение, 30.06.2021 - газораспределение</t>
  </si>
  <si>
    <t>Комплексная жилищная застройка д. Кашмаши Сятракасинского сельского поселения Моргаушского района Чувашской Республики. 
Объем жилищной застройки - 30 жилых домов.</t>
  </si>
  <si>
    <t>7,625 км</t>
  </si>
  <si>
    <t>715/715</t>
  </si>
  <si>
    <t>ГЭ - 22.04.2021 электроснабжение, 31.05.2021 - водоснабжение</t>
  </si>
  <si>
    <t>администрация Моргаушскогомуниципального района</t>
  </si>
  <si>
    <t>Комплексная жилищная застройка с. Яльчики Яльчикского района Чувашской Республики. 
Объем жилищной застройки - 15 индивидуальных жилых домов.</t>
  </si>
  <si>
    <t>газоснабжение - 0,191 км, водоснабжение - 0,164 км, сети канализации - 0,422 км</t>
  </si>
  <si>
    <t>2299/2299</t>
  </si>
  <si>
    <t>ГЭ: газоснабжение - 27.10.2020, водоснабжениеие и канализация - 26.04.2021</t>
  </si>
  <si>
    <t>администрация Яльчикского района</t>
  </si>
  <si>
    <t>Компактная жилищная застройка д. Новое Исаково Урмарского района Чувашской Республики.  Объем жилищной застройки - 62 индивидуальных жилых домов.</t>
  </si>
  <si>
    <t>газоснабжение - 1,794 км, водоснабжение - 2,556 км, электроснабжение - 3,517, водоостведение и очистные сооружения - 2,1 км.</t>
  </si>
  <si>
    <t>487/487</t>
  </si>
  <si>
    <t>ГЭ - 30.05.2021, 07.06.2021</t>
  </si>
  <si>
    <t>администрация  Урмарского района</t>
  </si>
  <si>
    <t>Комплексная компактная застройка ул.Солнечная и ул.Дружба с.Токаево Комсомольского района Чувашской Республики. Объем жилищной застройки - 31 индивидуальный жилой дом.</t>
  </si>
  <si>
    <t>газораспределительная сеть - 1,973 км, электроснабжение - 1,172 км, водоснбжение - 1,892 км</t>
  </si>
  <si>
    <t>1855/1855</t>
  </si>
  <si>
    <t>ГЭ - 04.06.2021</t>
  </si>
  <si>
    <t>администрация Комсомольского района</t>
  </si>
  <si>
    <t>«Комплексная жилищная застройка д. Тренькино Ильинского сельского поселения Моргаушского района Чувашской Республики».                                                                  Объем жилищной застройки - 45 индивидуальных жилых домов.</t>
  </si>
  <si>
    <t>9,121 км</t>
  </si>
  <si>
    <t>307/307</t>
  </si>
  <si>
    <t>ГЭ - 14.07.2021 электроснабжение, 22.10.2021 водоснабжение.</t>
  </si>
  <si>
    <t>администрация Моргаушского района</t>
  </si>
  <si>
    <t>Комплексная жилищная застройка с. Климово Климовского сельского поселения Ибресинского района  Чувашской Республики.  Объем жилищной застройки 40 индивидуальных жилых домов.</t>
  </si>
  <si>
    <t>3,89 км</t>
  </si>
  <si>
    <t>881/881</t>
  </si>
  <si>
    <t>администрация Ибресинского района</t>
  </si>
  <si>
    <t>Комплексная жилищная застройка территории, расположенной в южной части с. Янтиково Янтиковского района Чувашской Республики. Объем жилищной застройки - 45 индивидуальных жилых домов.</t>
  </si>
  <si>
    <t>36,79 км</t>
  </si>
  <si>
    <t>2846/2846</t>
  </si>
  <si>
    <t>ГЭ - газоснабжение, электроснабжение 23.06.2021, водоснабжение - 15.04.2022</t>
  </si>
  <si>
    <t>администрация Янтиковского района</t>
  </si>
  <si>
    <t>Комплексная жилищная застройка юго-восточного микрорайона с. Красноармейское Красноармейского сельского поселения Красноармейского района Чувашской Республики. Объем жилищной застройки - 118 индивидуальных жилых домов.</t>
  </si>
  <si>
    <t>6 км</t>
  </si>
  <si>
    <t>Комплексная компактная застройка микрорайона «Южный» в с. Батырево Батыревского района Чувашской Республики. Объем жилищной застройки - 100 индивидуальных жилых домов.</t>
  </si>
  <si>
    <t>16,3785 км</t>
  </si>
  <si>
    <t>5190/5190</t>
  </si>
  <si>
    <t>Комплексная жилищная застройка села Аликово Аликовского района Чувашской Республики. Объем жилищной застройки - 90 индивидуальных жилых домов.</t>
  </si>
  <si>
    <t>35,16 км</t>
  </si>
  <si>
    <t>администрацияАликовского  района</t>
  </si>
  <si>
    <t>Комплексная жилищная застройка д. Ширтаны Ибресинского района Чувашской Республики</t>
  </si>
  <si>
    <t>7,411 км</t>
  </si>
  <si>
    <t>611/611</t>
  </si>
  <si>
    <t>Комплексная жилищная застройка в д. Малые Бикшихи Канашского района Чувашской Республики</t>
  </si>
  <si>
    <t>0,876 км</t>
  </si>
  <si>
    <t>Комплексная жилищная застройка с. Шибылги Канашского района Чувашской Республики</t>
  </si>
  <si>
    <t>1,802 км</t>
  </si>
  <si>
    <t>664/664</t>
  </si>
  <si>
    <t>Комплексная жилищная застройка д. Келте-Сюле Канашского района Чувашской Республики с 287 участками для индивидуального жилищного строительства</t>
  </si>
  <si>
    <t>30,021 км</t>
  </si>
  <si>
    <t>87/87</t>
  </si>
  <si>
    <t>Комплексная жилищная застройка  д. Малая Андреевка Канашского района Чувашской Республики</t>
  </si>
  <si>
    <t>0,776 км</t>
  </si>
  <si>
    <t>149/149</t>
  </si>
  <si>
    <t>ГЭ-18.02.2022</t>
  </si>
  <si>
    <t xml:space="preserve"> администрация Канашского района </t>
  </si>
  <si>
    <t>Комплексная компактная застройка северной части с.Токаево Комсомольского района Чувашской Республики</t>
  </si>
  <si>
    <t>6,571 км</t>
  </si>
  <si>
    <t>Комплексная компактная застройка ул.Пионерская и ул. Северная с. Урмаево Комсомольского района Чувашской Республики</t>
  </si>
  <si>
    <t>2,766 км</t>
  </si>
  <si>
    <t>71/71</t>
  </si>
  <si>
    <t>Комплексная жилищная застройка д. Большой Чигирь Чебоксарского района, Чувашской Республики</t>
  </si>
  <si>
    <t>1,9868 км</t>
  </si>
  <si>
    <t>184/184</t>
  </si>
  <si>
    <t>Строительство сетей газоснабжения, водоснабжения, электроснабжения микрорайона «Солнечный» в д. Шумерля  Шумерлинского района</t>
  </si>
  <si>
    <t>40 км</t>
  </si>
  <si>
    <t>791/791</t>
  </si>
  <si>
    <t>Администрация Порецкого района</t>
  </si>
  <si>
    <t>Администрация Красночетайского района</t>
  </si>
  <si>
    <t>Администрация Красноармейского муниципального округа</t>
  </si>
  <si>
    <t>более 80%</t>
  </si>
  <si>
    <t>ФП "Современная школа" НП "Образование"</t>
  </si>
  <si>
    <t>ФП "Содействие занятости" НП "Демография"</t>
  </si>
  <si>
    <t>ФП "Культурная среда" НП "Культура"</t>
  </si>
  <si>
    <t>Федеральный/Нац проект</t>
  </si>
  <si>
    <t>ФП "Спорт - норма жизни"  НП "Демография"</t>
  </si>
  <si>
    <t xml:space="preserve"> ФП "Спорт - норма жизни"  НП "Демография" </t>
  </si>
  <si>
    <t xml:space="preserve"> ФП"Спорт - норма жизни"  НП "Демография" </t>
  </si>
  <si>
    <t>ФП "Старшее поколение" НП "Демография"</t>
  </si>
  <si>
    <t>Магистральная дорога №3 2 этап (в границах мкр.3)  в жилом районе "Новы йгород" г.Чебоксары</t>
  </si>
  <si>
    <t xml:space="preserve">1,336 км </t>
  </si>
  <si>
    <t>20.12.2022-20.12.2023</t>
  </si>
  <si>
    <t>Примыкание дороги №1 (ул.И.П. Прокопьева) к Марпосадскому шоссе  в жилом районе "Новы йгород" г.Чебоксары</t>
  </si>
  <si>
    <t>Магистральная дорога в мкр.6  в жилом районе "Новый город" г.Чебоксары</t>
  </si>
  <si>
    <t xml:space="preserve">1,596км </t>
  </si>
  <si>
    <t>495810/5600</t>
  </si>
  <si>
    <t>Магистральная дорога в мкр.7  в жилом районе "Новый город" г.Чебоксары</t>
  </si>
  <si>
    <t xml:space="preserve">0,992 км </t>
  </si>
  <si>
    <t>Строительство автомобильной дороги в границах микрорайонов 1 (3 этап), 2 жилого района "Солнечный" Новоюжного планировочного район г. Чебоксары</t>
  </si>
  <si>
    <t xml:space="preserve">1,4 км </t>
  </si>
  <si>
    <t>495810/165879</t>
  </si>
  <si>
    <t>Плановый период реализации объекта 2024-2025 сумма результат от реализации объекта ввод жилья в размере  15 500 кв.м в объеме 160000,0 тыс. в бюджете не предусмотрена</t>
  </si>
  <si>
    <t>Строительство участка дороги № 2 (выезд на Ядринское шоссе) на перекрестке дорог № 2,3,4 в мкр. "Университетский-2"</t>
  </si>
  <si>
    <t xml:space="preserve">0,150 км </t>
  </si>
  <si>
    <t>495810/201059</t>
  </si>
  <si>
    <t>Строительство участка улицы №1 (выезд на ул. М. Павлова)  в мкр. "Университетский -2"</t>
  </si>
  <si>
    <t>240000м3/сут</t>
  </si>
  <si>
    <t>не требуется</t>
  </si>
  <si>
    <t>Получено заключение ФАУ "Главгосэкспертиза" России"19.04.2022</t>
  </si>
  <si>
    <t>70000 м3/сут</t>
  </si>
  <si>
    <t>127481/</t>
  </si>
  <si>
    <t>21:02:010223:585</t>
  </si>
  <si>
    <t>выдача РД, заключение ЦГЭ 25.03.2022г.</t>
  </si>
  <si>
    <t>МУП" КС г.Новочебоксарска"</t>
  </si>
  <si>
    <t>21 т /сутки обезвоженного осадка,возврат 6000м3/сутки очищенной воды</t>
  </si>
  <si>
    <t xml:space="preserve"> 21:02:010223:585</t>
  </si>
  <si>
    <t>выдача РД, заключение ЦГЭ14.03.2022г.</t>
  </si>
  <si>
    <t>125000м3/сутки</t>
  </si>
  <si>
    <t xml:space="preserve">да, существующая имеет мощность 500000 м3/сут </t>
  </si>
  <si>
    <t>21:02:010104:88,21:02:010104:89</t>
  </si>
  <si>
    <t>прохождение ГГЭ, заключение ГГЭ до 07.06.2022г.</t>
  </si>
  <si>
    <t>«Строительство водонапорной сети и водонапорной башни с водозаборной скважиной, расположенные по адресу: Чувашская Республика, д. Кашмаши Моргаушский район для водоснабжения 90 индивидуальных жилых домов»</t>
  </si>
  <si>
    <t>3,025 км</t>
  </si>
  <si>
    <t>от 31.05.2021 №21-1-1-2-027461-2021</t>
  </si>
  <si>
    <t>Администрация Моргаушского района</t>
  </si>
  <si>
    <t>«Строительство системы водоснабжения д.Тренькино Ильинского сельского поселения Моргаушского района Чувашской Республики»</t>
  </si>
  <si>
    <t>1,25 км</t>
  </si>
  <si>
    <t>от 22.10.2021 №21-1-1-2-062416-2021</t>
  </si>
  <si>
    <t xml:space="preserve">39 212,06 </t>
  </si>
  <si>
    <t>Модернизация объектов водоснабжения и водоотведения (1 этап)</t>
  </si>
  <si>
    <t>33035/3035</t>
  </si>
  <si>
    <t>Разработка в 2022-2023</t>
  </si>
  <si>
    <t>28168/28168</t>
  </si>
  <si>
    <t>Администрация г. Алатырь</t>
  </si>
  <si>
    <t>Администрация г. Шумерля</t>
  </si>
  <si>
    <t xml:space="preserve">Подпрограмма "Модернизация коммунальной инфраструктуры на территории Чувашской Республики" Государственной программы Чувашской Республики "Модернизация и развитие сферы жилищно-коммунального хозяйства" </t>
  </si>
  <si>
    <t>ГУП "Чувашгаз" Минстроя Чувашии</t>
  </si>
  <si>
    <t xml:space="preserve">«Строительство тепловых сетей и сетей горячего водоснабжения от газовой автоматизированной блочно-модульной котельной мощностью 14 МВт по ул. Чайковского в г. Шумерля Чувашской Республики» </t>
  </si>
  <si>
    <t>средняя / направлено обращение в ФОИВ</t>
  </si>
  <si>
    <t>14 МВт</t>
  </si>
  <si>
    <t>23.12.2020 № 21-1-1-3-067228-2020</t>
  </si>
  <si>
    <t>ГУП "Чувашгаз " Минстроя Чувашии</t>
  </si>
  <si>
    <t xml:space="preserve">«Строительство тепловых сетей и сетей горячего водоснабжения от газовой автоматизированной блочно-модульной котельной мощностью 7 МВт по ул. Сурская в г. Шумерле Чувашской Республики» </t>
  </si>
  <si>
    <t>7 МВт</t>
  </si>
  <si>
    <t>03.03.2021 № 21-1-1-3-009226-2021</t>
  </si>
  <si>
    <t xml:space="preserve">«Строительство тепловых сетей и сетей горячего водоснабжения от газовой автоматизированной блочно-модульной котельной мощностью 12 МВт по ул. Лобачевского в г. Козловка Чувашской Республики» </t>
  </si>
  <si>
    <t>12 МВт</t>
  </si>
  <si>
    <t>30.12.2020 № 21-1-1-3-069802-2020</t>
  </si>
  <si>
    <t xml:space="preserve">«Строительство тепловых сетей и сетей горячего водоснабжения от газовой автоматизированной блочно-модульной котельной мощностью 10.25 МВт по ул. Коммунальная в г. Шумерля Чувашской Республики» </t>
  </si>
  <si>
    <t>10,25 МВт</t>
  </si>
  <si>
    <t>22.01.2021 № 21-1-1-3-002058-2021</t>
  </si>
  <si>
    <t xml:space="preserve">«Строительство тепловых сетей и сетей горячего водоснабжения от газовой автоматизированной блочно-модульной котельной мощностью 11 МВт по ул. Карла Маркса в г. Шумерле Чувашской Республики» </t>
  </si>
  <si>
    <t>11 МВт</t>
  </si>
  <si>
    <t>05.04.2021 № 21-1-1-3-016238-2021</t>
  </si>
  <si>
    <t xml:space="preserve">«Строительство тепловых сетей и сетей горячего водоснабжения от газовой автоматизированной блочно-модульной котельной мощностью 16 МВт по ул. Ленина в г. Шумерля Чувашской Республики» </t>
  </si>
  <si>
    <t>16 МВт</t>
  </si>
  <si>
    <t>06.04.2021 № 21-1-1-3-016437-2021</t>
  </si>
  <si>
    <t xml:space="preserve">«Строительство тепловых сетей и сетей горячего водоснабжения от газовой автоматизированной блочно-модульной котельной мощностью 8 МВт по ул. Калинина в г. Козловке Чувашской Республики» </t>
  </si>
  <si>
    <t>8 МВт</t>
  </si>
  <si>
    <t>8450/8450</t>
  </si>
  <si>
    <t>24.02.2021 № 21-1-1-3-007865-2021</t>
  </si>
  <si>
    <t xml:space="preserve">«Строительство тепловых сетей и сетей горячего водоснабжения от газовой автоматизированной блочно-модульной котельной мощностью 9.5 МВт по адресу пер. Школьный в г. Шумерля Чувашской Республики» </t>
  </si>
  <si>
    <t>05.04.2021 № 21-1-1-3-016113-2021</t>
  </si>
  <si>
    <t>Строительство газовой автоматизированной блочно-модульной котельной ориентировочной мощностью 2,24 МВ с тепловыми сетями и сетями горячего водоснабжения с подведением всех инженерных коммуникаций и авторским надзором за работами согласно проекту по ул. Котовского в г. Шумерля Чувашской Республики</t>
  </si>
  <si>
    <t>2,24 МВт</t>
  </si>
  <si>
    <t>Строительство газовой автоматизированной блочно-модульной котельной ориентировочной мощностью 5,1 МВ с тепловыми сетями и сетями горячего водоснабжения с подведением всех инженерных коммуникаций и авторским надзором за работами согласно проекту по ул. Ленина в г. Шумерля Чувашской Республики</t>
  </si>
  <si>
    <t>5,1 МВт</t>
  </si>
  <si>
    <t>Строительство газовой автоматизированной блочно-модульной котельной c ориентировочной мощностью 3,4 МВ с тепловыми сетями и сетями горячего водоснабжения с подведением всех инженерных коммуникаций и авторским надзором за работами согласно проекту по ул. Чкалова в г. Шумерля Чувашской Республики</t>
  </si>
  <si>
    <t>3,4 МВт</t>
  </si>
  <si>
    <t>Строительство газовой автоматизированной блочно-модульной котельной ориентировочной мощностью 2,24 МВ с тепловыми сетями и сетями горячего водоснабжения с подведением всех инженерных коммуникаций и авторским надзором за работами согласно проекту в пос. Лесной г. Шумерля Чувашской Республики</t>
  </si>
  <si>
    <t>Строительство газовой автоматизированной блочно-модульной котельной ориентировочной мощностью 10 МВ с помещениями для технического персонала, а так же тепловых сетей и сетей горячего водоснабжения с подведением всех инженерных коммуникаций и авторским надзором за работами согласно проекту по ул. МОПРа в г. Шумерля Чувашской Республики</t>
  </si>
  <si>
    <t>10 МВт</t>
  </si>
  <si>
    <t>Строительство газовой автоматизированной блочно-модульной котельной ориентировочной мощностью 1,46 МВ с тепловыми сетями и сетями горячего водоснабжения с подведением всех инженерных коммуникаций и авторским надзором за работами согласно проекту по ул. Черняховского в г. Шумерля Чувашской Республики</t>
  </si>
  <si>
    <t>1,46 МВт</t>
  </si>
  <si>
    <t>Строительство газовой автоматизированной блочно-модульной котельной с тепловыми сетями и сетями горячего водоснабжения в мкр. Стрелка в г. Алатырь Чувашской Республики</t>
  </si>
  <si>
    <t>20,65 МВт</t>
  </si>
  <si>
    <t>33035/33035</t>
  </si>
  <si>
    <t>Строительство газовой автоматизированной блочно-модульной котельной с тепловыми сетями и сетями горячего водоснабжения по ул. Комсомола в г. Алатырь Чувашской Республики</t>
  </si>
  <si>
    <t>Строительство газовой автоматизированной блочно-модульной котельной с тепловыми сетями и сетями горячего водоснабжения в мкр "Советская"  г. Мариинский Посад Чувашской Республики</t>
  </si>
  <si>
    <t>Строительство газовой автоматизированной блочно-модульной котельной с тепловыми сетями  по ул. Ломоносова  в г. Мариинский Посад Чувашской Республики</t>
  </si>
  <si>
    <t>Строительство газовой автоматизированной блочно-модульной котельной с тепловыми сетями и сетями горячего водоснабжения по ул. Курчатова в г. Мариинский Посад Чувашской Республики</t>
  </si>
  <si>
    <t>Строительство газовой автоматизированной блочно-модульной котельной с тепловыми сетями  по ул. Котовского в  г. Мариинский Посад Чувашской Республики</t>
  </si>
  <si>
    <t>350 учащихся</t>
  </si>
  <si>
    <t>21:07:142107:687,
21:07:142107:705</t>
  </si>
  <si>
    <t>КУ ЧР "РСЕЗ" Минстроя Чувашии</t>
  </si>
  <si>
    <t>5215/ 510 учеников</t>
  </si>
  <si>
    <t>16.04.2022 состоялись общественные обсуждения проекта концепции реконструкции и развития Чувашского государственного театра оперы и балета. Согласно ССР стоимость проектирования составляет 44935,9 тыс.руб. в ценах 4 кв. 2021 г.
Согласно эскиз-проекта реконструкции здания театра и концепции благоустройства прилегающей к зданию территории, разработанного ДОМ.РФ от 2022 г. ориентировочная стоимость строительства составляет около 3,1 млрд.руб., из них реконструкция здания 1,5 млрд.руб., благоустройство территории 1,6 млрд. руб.</t>
  </si>
  <si>
    <t>Строительство сельских Домов культуры на 100 и 150 мест ( в 4 населенных пунктах: д. Илебары Козловского района, д. Кульгеши Урмарского района, п. Киря Алатырского района,  с. Большая Выла Аликовского района</t>
  </si>
  <si>
    <t>100 и 150 мест</t>
  </si>
  <si>
    <t>ПСД на стадии завершения. Стоимость проектирования СДК на 100 мест с использованием проекта повторного применения  составляет 3948,03 тыс.руб. в ценах 4 кв. 2021 г., стоимость проектирования СДК на 150 мест с использованием проекта повторного применения составляет 4529,4 тыс.руб. в ценах 4 кв. 2021 г.  (письмо КУ ЧР "Республиканская служба единого заказчика" Минстроя Чувашии от 31.01.2022 № 01-06/260). 
2023 г.- в д. Илебары Козловского района, в 2024 г. в д. Кульгеши Урмарского района, в 2025 г. - п. Киря Алатырского района, в 2026 г. - с. Б. Выла Аликовского района</t>
  </si>
  <si>
    <t>ФП "Жилье" НП "Жилье и городская среда"</t>
  </si>
  <si>
    <t>ФП "Дорожная сеть" НП "Безопасные качественные дороги"</t>
  </si>
  <si>
    <t>ФП  "Дорожная сеть" НП "Безопасные качественные дороги"</t>
  </si>
  <si>
    <t>ФП  "Чистая вода" НП "Жилье и городская среда"</t>
  </si>
  <si>
    <t>ФП "Чистая вода" НП "Жилье и городская среда"</t>
  </si>
  <si>
    <t>ФП "Оздоровление Волги" НП "Экология"</t>
  </si>
  <si>
    <t>ФП "Развитие туристической инфраструктуры" НП "Туризм и индустрия гостеприимства"</t>
  </si>
  <si>
    <t xml:space="preserve">прочие </t>
  </si>
  <si>
    <t>тыс.рублей</t>
  </si>
  <si>
    <t>федеральный бюджет</t>
  </si>
  <si>
    <t>республиканский бюджет</t>
  </si>
  <si>
    <t>Итого на 2022-2026 годы</t>
  </si>
  <si>
    <t>Федеральная программа по восстановлению и строительству до 2030 г. объектов отдыха детей и их оздоровления (проект)</t>
  </si>
  <si>
    <t xml:space="preserve"> Федеральная программа по восстановлению и строительству до 2030 г. объектов отдыха детей и их оздоровления (проект)</t>
  </si>
  <si>
    <t>Непрограммная часть федеральной адресной инвестиционной программы</t>
  </si>
  <si>
    <t>не соответствуют требованиям по включению в НП "Здравоохранение" (в проекте отсутствуют средства на КВ)</t>
  </si>
  <si>
    <t xml:space="preserve">Реконструкция НС 1 подъема ОВС «Заовражная»
</t>
  </si>
  <si>
    <t>Подпрограмма "Развитие туристической инфраструктуры"</t>
  </si>
  <si>
    <t xml:space="preserve"> Государственная программа Чувашской Республики  "Развитие туризма и индустрия гостеприимства" </t>
  </si>
  <si>
    <t xml:space="preserve">Строительство автомобильной дороги «Марпосад – Кушниково» – Нерядово – подъезда к туристическо-оздоровительному комплексу «Жуковское» Мариинско-Посадского района Чувашской Республики </t>
  </si>
  <si>
    <t>ГПРФ "Обеспечение доступным и комфортным жильем и коммунальными услугами граждан РФ"</t>
  </si>
  <si>
    <t>дада</t>
  </si>
  <si>
    <t>Строительство спортивного стадиона в с. Аликово Аликовского района Чувашской Республики</t>
  </si>
  <si>
    <t>3 / планируется направление обращения в ФОИВ</t>
  </si>
  <si>
    <t>В настоящий момент не обозначено, при уточнении Стратегии будет предложен к включению/будет включено</t>
  </si>
  <si>
    <t>Строительство физкультурно-оздоровительного комплекса в с. Шыгырдан Батыревского района Чувашской Республики</t>
  </si>
  <si>
    <t>Обозначено/будет включено</t>
  </si>
  <si>
    <t>Строительство футбольного поля в с. Норваш-Шигали Батыревского района Чувашской Республики</t>
  </si>
  <si>
    <t>Строительство футбольного поля Комсомольского района Чувашской Республики</t>
  </si>
  <si>
    <t>обозначено/обозначено</t>
  </si>
  <si>
    <t>10447,4 кв.м.</t>
  </si>
  <si>
    <t>27251/27251</t>
  </si>
  <si>
    <t>21:13:090107:0159</t>
  </si>
  <si>
    <t>ПСД с положительным заключением госэкспертизы имеется</t>
  </si>
  <si>
    <t>Администрация Комсомольского района Чувашской Республики</t>
  </si>
  <si>
    <t>Строиетльство объекта будет завершено в 2022 году, муниципальный контракт заключен между администрацией Комсомольского района и АО "ПМК-8". Доп.потребность в средствах республиканского бюджета ЧР отсутствует, так как объект финансироуется за счет средств РБ ЧР и муниципального бюджета</t>
  </si>
  <si>
    <t>Разработка проекта и строительство спортивного комплекса с ледовой ареной в г. Цивильск Цивильского района Чувашской Республики</t>
  </si>
  <si>
    <t>Строительство ледового дворца в с. Яльчики Яльчикского района Чувашской Республики</t>
  </si>
  <si>
    <t>Строительство современного спортивного зала гимнастики на базе муниципального бюджетного образовательного учреждения дополнительного образования "Детско-юношеская спортивная школа N 1 имени летчика-космонавта А.Г.Николаева" города Алатыря Чувашской Республики</t>
  </si>
  <si>
    <t>Реконструкция Центрального стадиона им. А.Г. Николаева (легкоатлетическая арена и футбольное поле)</t>
  </si>
  <si>
    <t>Строительство Центра единоборств и игровых видов спорта в микрорайоне "Новый город" г. Чебоксары</t>
  </si>
  <si>
    <t>Строительство физкультурно-оздоровительного комплекса в мкр. "Садовый" г. Чебоксары</t>
  </si>
  <si>
    <t>Строительство физкультурно-оздоровительного комплекса в мкр. "Солнечный" г. Чебоксары</t>
  </si>
  <si>
    <t xml:space="preserve"> ГПРФ "Развитие физической культуры и спорта" </t>
  </si>
  <si>
    <t>Строительство дороги по ул. Н. Рождественского г. Чебоксары</t>
  </si>
  <si>
    <t xml:space="preserve"> разрабатывается ПСД, дата выдачи экспертизы первый квартал 2023 года </t>
  </si>
  <si>
    <t xml:space="preserve"> МБУ "Управление жилищно-коммунального хозяйства и благоустройства" г.Чебоксары </t>
  </si>
  <si>
    <t>Строительство дороги по ул. Ярмарочная г. Чебоксары</t>
  </si>
  <si>
    <t xml:space="preserve">Расходы на мероприятия по повышению уровня обустройства автомобильных дорог межмуниципального значения. Устройство искусственного электроосвещения на автомобильной дороге "Волга" – Марпосад на участке км 30+350 – км 32+958 в Мариинско-Посадском районе </t>
  </si>
  <si>
    <t xml:space="preserve">Расходы на мероприятия по повышению уровня обустройства автомобильных дорог регионального и межмуниципального значения. Устройство искусственного освещения и тротуаров на участках км 2+877 – км 4+271 (н.п. Кюльхири), км 9+773  (автобусная остановка), км 13+292 – км 17+429 (н.п. Вурнары), км 20+991 (автобусная остановка), км 24+757 (автобусная остановка), км 26+374 – км 27+783 (н.п. Ершипоси) автомобильной дороги Калинино – Батырево – Яльчики (в том числе подъезд к с. Яльчики) в Вурнарском районе </t>
  </si>
  <si>
    <t>Средняя общеобразовательная школа на 1400 ученических мест поз.2.35 в микрорайоне №2 жилого района "Новый город" города Чебоксары Чувашской Республики</t>
  </si>
  <si>
    <t xml:space="preserve"> ГПРФ "Развитие образования"  </t>
  </si>
  <si>
    <t>1400 мест</t>
  </si>
  <si>
    <t>имеются (21:01:030208:11330, 21:01:030208:11332, 21:01:030208:12437</t>
  </si>
  <si>
    <t xml:space="preserve">Средняя общеобразовательная школа на 1100 ученических мест по адресу: мкр. "Радужный" города Чебоксары Чувашской Республики </t>
  </si>
  <si>
    <t>1100 мест</t>
  </si>
  <si>
    <t>имеется (21:01:000000:56212</t>
  </si>
  <si>
    <t>Средняя общеобразовательная школа на 1100 ученических мест в 14 микрорайоне города Чебоксары Чувашской Республики</t>
  </si>
  <si>
    <t>имеется (21:00:000000:12819</t>
  </si>
  <si>
    <t>Образовательная школа на 825 мест в микрорайоне "Акварель", ограниченном жилыми домами по ул. Академика Королева, улицей Гражданская, ул. Дементьева г. Чебоксары</t>
  </si>
  <si>
    <t>825 мест</t>
  </si>
  <si>
    <t>имеется (21:01:010901:3043)</t>
  </si>
  <si>
    <t xml:space="preserve">  Региональный проект "Спорт - норма жизни"  НП "Демография"  </t>
  </si>
  <si>
    <t>14596/14596</t>
  </si>
  <si>
    <t>данные администрацией муниципалитета не представлены</t>
  </si>
  <si>
    <t>Разработка ПСД планируется в 2023-2024 годах</t>
  </si>
  <si>
    <t>96 чел/смену</t>
  </si>
  <si>
    <t>21:08:340229:227</t>
  </si>
  <si>
    <t>ПСД разработана, находится на государственной экспертизе</t>
  </si>
  <si>
    <t>32442/32442</t>
  </si>
  <si>
    <t xml:space="preserve"> - </t>
  </si>
  <si>
    <t>Обозначено/не обозначено</t>
  </si>
  <si>
    <t>38004/38004</t>
  </si>
  <si>
    <t>21:20:153001:1926</t>
  </si>
  <si>
    <t>проектирование планируется в 2023-2024 г.</t>
  </si>
  <si>
    <t>22348/22348</t>
  </si>
  <si>
    <t>проектирование планируется в 2027-2028 годах</t>
  </si>
  <si>
    <t>46541/46541</t>
  </si>
  <si>
    <t>проектирование планируется в 2023-2024 годах</t>
  </si>
  <si>
    <t>15889 кв.м.</t>
  </si>
  <si>
    <t>127481/127481</t>
  </si>
  <si>
    <t>частично</t>
  </si>
  <si>
    <t>21:02:010202:27</t>
  </si>
  <si>
    <t>Проектирование планируется в 2023 г. (имеется старый проект - положительное заключение АУ ЧР «Центр экспертизы и ценообразования в строительстве Чувашской Республики» Министерства строительства, архитектуры и жилищно-коммунального хо-зяйства Чувашской Республики от 15 февраля 2018 Г. № 21-1-0108-18)</t>
  </si>
  <si>
    <t>623291/623291</t>
  </si>
  <si>
    <t>земельный участок будет предоставлен АО "СЗ Иско-Ч"</t>
  </si>
  <si>
    <t>ПСД разрабатывается за счет средств АО "СЗ Иско-Ч", плановый срок завершения и получения положительного заключения гос.экспертизы - февраль 2023 года. ПСД будет передано безвозмездно Минспорту Чувашии</t>
  </si>
  <si>
    <t>495810/495810</t>
  </si>
  <si>
    <t>Проектирование планируется в 2026-2027 годах</t>
  </si>
  <si>
    <t>Строитльство объекта планируется в 2025 году, технические и стоимостные характеристики будут определны при разработке задания на проектирование</t>
  </si>
  <si>
    <t>Строитльство объекта планируется в 2024-2025 годах, технические и стоимостные характеристики будут определны при разработке задания на проектирование</t>
  </si>
  <si>
    <t>В 2024-2025 году планируется разработка ПСД (предварительная стоимость 10 500,0 тыс.рублей), строительство объекта планируется в 2026-2027 гг., предварительно рассчитанная стоимость строительства 460 000,0 тыс.рублей, из них 50% - в 2026 году, 50% - в 2027 году</t>
  </si>
  <si>
    <t>Строительство объекта запланировано на 2029-2030 годы</t>
  </si>
  <si>
    <t>Строительство объекта запланировано на 2025-2026 годы, технические и стомисотные характеристики объекта будут рассчитаны при разработке технического задания на проектирование</t>
  </si>
  <si>
    <t>Строительство объекта запланировано на 2027-2028 годы</t>
  </si>
  <si>
    <t xml:space="preserve"> Плановый срок строительства объекта 2025-2027 г.г. </t>
  </si>
  <si>
    <t>Строительство объекта запланировано на 2028-2029 годы</t>
  </si>
  <si>
    <t>проектирование планируется в 2024-2025 годах</t>
  </si>
  <si>
    <t>Наименование ГП РФ</t>
  </si>
  <si>
    <t>Приложение к проекту поставноления Кабинета Министров Чувашской Республики "О комплексной программе по строительству (реконструкции) объектов на территории Чувашской Республики, финансирование которых осуществляется с привлечением средств федерального бюджета, на 2022 - 2026 годы"</t>
  </si>
  <si>
    <t>проектно-изыскательские работы</t>
  </si>
  <si>
    <t xml:space="preserve"> да/сентябрь 2019 </t>
  </si>
  <si>
    <t xml:space="preserve"> высокая </t>
  </si>
  <si>
    <t xml:space="preserve"> да/да </t>
  </si>
  <si>
    <t xml:space="preserve"> 2,582 км </t>
  </si>
  <si>
    <t xml:space="preserve"> не менее 15 тыс.  человек в год </t>
  </si>
  <si>
    <t xml:space="preserve"> нет </t>
  </si>
  <si>
    <t xml:space="preserve"> да </t>
  </si>
  <si>
    <t xml:space="preserve">Администрация г. Новочебоксарска </t>
  </si>
  <si>
    <t>Мероприятия по повышению уровня обустройства автомобильных дорог регионального значения. Устройство искусственного электроосвещения автобусных остановок на автомобильной дороге Чебоксары – Сурское (до границы Ульяновской области) на участках км 14+601, км 16+332, км 17+359, км 18+538, км 19+308, км 20+032, км 20+561, км 21+687, км 21+818, км 24+231, км 24+793, км 26+570, км 27+508, км 30+002, км 33+570, км 35+434, км 37+200, км 40+331, км 40+956, км 41+341, км 42+021, км 42+401, км 44+332, км 48+621, км 48+901, км 54+951, км 55+748, км 59+848, км 64+979, км 66+685, км 68+955, км 70+768 в Чебоксарском, Аликовском и Вурнарском районах и Красноармейском муниципальном округе</t>
  </si>
  <si>
    <t>Мероприятия по повышению уровня обустройства автомобильных дорог регионального значения. Устройство искусственного электроосвещения на автомобильной дороге Кугеси – Атлашево – Новочебоксарск на участке км 21+000 – км 25+525 в Чебоксарском районе</t>
  </si>
  <si>
    <t>Мероприятия по повышению уровня обустройства автомобильных дорог регионального и межмуниципального значения. Устройство искусственного электроосвещения и тротуаров на участке км 3+441 – км 5+010 (н.п. Нискасы) автомобильной дороги "Сура" в Моргаушском районе</t>
  </si>
  <si>
    <t>Мероприятия по повышению уровня обустройства автомобильных дорог общего пользования регионального и межмуниципального значения. Устройство искусственного электроосвещения и тротуаров на автомобильной дороге "Волга" – Марпосад – Октябрьское – Козловка на участках км 0+236 (автобусная остановка), км 2+213 (автобусная остановка), км 3+326 (автобусная остановка), км 4+714 (автобусная остановка), км 6+980 (автобусная остановка), км 9+614 (автобусная остановка), км 10+480 – км 12+825 (н.п. Октябрьское), км 16+460 – км 18+105 (н.п. Аксарино), км 20+182 (автобусная остановка) в Мариинско-Посадском районе</t>
  </si>
  <si>
    <t xml:space="preserve">Мероприятия по повышению уровня обустройства автомобильных дорог регионального и межмуниципального значения. Устройство тротуара на участке км 98+075 – км 98+595 автомобильной дороги Калинино-Батырево-Яльчики (в том числе подъезд к с.Яльчики) в Батыревском районе </t>
  </si>
  <si>
    <t>Строительство Центра подготовки по спортивной гимнастике МБУ "Спортивная школа № 1" города Новочебоксарска Чувашской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</si>
</sst>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quot;р.&quot;_-;\-* #,##0.00&quot;р.&quot;_-;_-* &quot;-&quot;??&quot;р.&quot;_-;_-@_-"/>
    <numFmt numFmtId="165" formatCode="#,##0.0"/>
    <numFmt numFmtId="166" formatCode="0.0"/>
    <numFmt numFmtId="167" formatCode="#,##0.00_ ;\-#,##0.00\ "/>
    <numFmt numFmtId="168" formatCode="#,##0_ ;\-#,##0\ "/>
    <numFmt numFmtId="169" formatCode="_-* #,##0.00_р_._-;\-* #,##0.00_р_._-;_-* &quot;-&quot;??_р_._-;_-@_-"/>
    <numFmt numFmtId="170" formatCode="0.0%"/>
    <numFmt numFmtId="171" formatCode="#,##0.000_ ;\-#,##0.000\ "/>
    <numFmt numFmtId="172" formatCode="#,##0.000"/>
    <numFmt numFmtId="173" formatCode="_-* #,##0&quot;р.&quot;_-;\-* #,##0&quot;р.&quot;_-;_-* &quot;-&quot;??&quot;р.&quot;_-;_-@_-"/>
    <numFmt numFmtId="174" formatCode="_-* #,##0.0\ _₽_-;\-* #,##0.0\ _₽_-;_-* &quot;-&quot;?\ _₽_-;_-@_-"/>
    <numFmt numFmtId="175" formatCode="_-* #,##0.0\ _₽_-;\-* #,##0.0\ _₽_-;_-* &quot;-&quot;??\ _₽_-;_-@_-"/>
  </numFmts>
  <fonts count="128" x14ac:knownFonts="1">
    <font>
      <sz val="10"/>
      <color rgb="FF000000"/>
      <name val="Times New Roman"/>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rgb="FF000000"/>
      <name val="Times New Roman"/>
      <family val="1"/>
      <charset val="204"/>
    </font>
    <font>
      <sz val="10"/>
      <color rgb="FF000000"/>
      <name val="Arial"/>
      <family val="2"/>
    </font>
    <font>
      <sz val="16"/>
      <name val="Times New Roman"/>
      <family val="1"/>
      <charset val="204"/>
    </font>
    <font>
      <sz val="16"/>
      <color rgb="FF000000"/>
      <name val="Times New Roman"/>
      <family val="1"/>
      <charset val="204"/>
    </font>
    <font>
      <sz val="16"/>
      <color theme="1"/>
      <name val="Times New Roman"/>
      <family val="1"/>
      <charset val="204"/>
    </font>
    <font>
      <sz val="16"/>
      <color theme="0"/>
      <name val="Times New Roman"/>
      <family val="1"/>
      <charset val="204"/>
    </font>
    <font>
      <b/>
      <sz val="16"/>
      <color rgb="FF000000"/>
      <name val="Times New Roman"/>
      <family val="1"/>
      <charset val="204"/>
    </font>
    <font>
      <i/>
      <sz val="16"/>
      <color theme="1"/>
      <name val="Times New Roman"/>
      <family val="1"/>
      <charset val="204"/>
    </font>
    <font>
      <b/>
      <i/>
      <sz val="16"/>
      <name val="Times New Roman"/>
      <family val="1"/>
      <charset val="204"/>
    </font>
    <font>
      <i/>
      <sz val="16"/>
      <name val="Times New Roman"/>
      <family val="1"/>
      <charset val="204"/>
    </font>
    <font>
      <b/>
      <i/>
      <sz val="16"/>
      <color rgb="FF000000"/>
      <name val="Times New Roman"/>
      <family val="1"/>
      <charset val="204"/>
    </font>
    <font>
      <b/>
      <sz val="10"/>
      <color rgb="FF00000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b/>
      <sz val="11"/>
      <color rgb="FF000000"/>
      <name val="Arial"/>
      <family val="2"/>
      <charset val="204"/>
    </font>
    <font>
      <sz val="18"/>
      <color rgb="FF000000"/>
      <name val="Times New Roman"/>
      <family val="1"/>
      <charset val="204"/>
    </font>
    <font>
      <sz val="18"/>
      <color theme="1"/>
      <name val="Times New Roman"/>
      <family val="1"/>
      <charset val="204"/>
    </font>
    <font>
      <sz val="18"/>
      <name val="Times New Roman"/>
      <family val="1"/>
      <charset val="204"/>
    </font>
    <font>
      <b/>
      <sz val="18"/>
      <color theme="1"/>
      <name val="Times New Roman"/>
      <family val="1"/>
      <charset val="204"/>
    </font>
    <font>
      <b/>
      <sz val="18"/>
      <color rgb="FF000000"/>
      <name val="Times New Roman"/>
      <family val="1"/>
      <charset val="204"/>
    </font>
    <font>
      <i/>
      <sz val="18"/>
      <color theme="1"/>
      <name val="Times New Roman"/>
      <family val="1"/>
      <charset val="204"/>
    </font>
    <font>
      <b/>
      <i/>
      <sz val="18"/>
      <name val="Times New Roman"/>
      <family val="1"/>
      <charset val="204"/>
    </font>
    <font>
      <i/>
      <sz val="18"/>
      <color rgb="FF000000"/>
      <name val="Times New Roman"/>
      <family val="1"/>
      <charset val="204"/>
    </font>
    <font>
      <i/>
      <sz val="18"/>
      <name val="Times New Roman"/>
      <family val="1"/>
      <charset val="204"/>
    </font>
    <font>
      <b/>
      <i/>
      <sz val="18"/>
      <color indexed="8"/>
      <name val="Times New Roman"/>
      <family val="1"/>
      <charset val="204"/>
    </font>
    <font>
      <b/>
      <sz val="18"/>
      <color indexed="8"/>
      <name val="Times New Roman"/>
      <family val="1"/>
      <charset val="204"/>
    </font>
    <font>
      <b/>
      <i/>
      <sz val="18"/>
      <color rgb="FF000000"/>
      <name val="Times New Roman"/>
      <family val="1"/>
      <charset val="204"/>
    </font>
    <font>
      <b/>
      <sz val="22"/>
      <color rgb="FF000000"/>
      <name val="Times New Roman"/>
      <family val="1"/>
      <charset val="204"/>
    </font>
    <font>
      <b/>
      <sz val="22"/>
      <color theme="1"/>
      <name val="Times New Roman"/>
      <family val="1"/>
      <charset val="204"/>
    </font>
    <font>
      <b/>
      <sz val="22"/>
      <name val="Times New Roman"/>
      <family val="1"/>
      <charset val="204"/>
    </font>
    <font>
      <b/>
      <i/>
      <sz val="22"/>
      <color theme="1"/>
      <name val="Times New Roman"/>
      <family val="1"/>
      <charset val="204"/>
    </font>
    <font>
      <sz val="22"/>
      <color theme="1"/>
      <name val="Times New Roman"/>
      <family val="1"/>
      <charset val="204"/>
    </font>
    <font>
      <sz val="22"/>
      <color rgb="FF000000"/>
      <name val="Times New Roman"/>
      <family val="1"/>
      <charset val="204"/>
    </font>
    <font>
      <i/>
      <sz val="22"/>
      <color theme="1"/>
      <name val="Times New Roman"/>
      <family val="1"/>
      <charset val="204"/>
    </font>
    <font>
      <b/>
      <i/>
      <sz val="22"/>
      <name val="Times New Roman"/>
      <family val="1"/>
      <charset val="204"/>
    </font>
    <font>
      <sz val="22"/>
      <name val="Times New Roman"/>
      <family val="1"/>
      <charset val="204"/>
    </font>
    <font>
      <i/>
      <sz val="22"/>
      <name val="Times New Roman"/>
      <family val="1"/>
      <charset val="204"/>
    </font>
    <font>
      <b/>
      <i/>
      <sz val="22"/>
      <color indexed="8"/>
      <name val="Times New Roman"/>
      <family val="1"/>
      <charset val="204"/>
    </font>
    <font>
      <b/>
      <u/>
      <sz val="22"/>
      <color theme="1"/>
      <name val="Times New Roman"/>
      <family val="1"/>
      <charset val="204"/>
    </font>
    <font>
      <sz val="22"/>
      <color indexed="8"/>
      <name val="Times New Roman"/>
      <family val="1"/>
      <charset val="204"/>
    </font>
    <font>
      <i/>
      <sz val="22"/>
      <color rgb="FF000000"/>
      <name val="Times New Roman"/>
      <family val="1"/>
      <charset val="204"/>
    </font>
    <font>
      <b/>
      <sz val="22"/>
      <color indexed="8"/>
      <name val="Times New Roman"/>
      <family val="1"/>
      <charset val="204"/>
    </font>
    <font>
      <u/>
      <sz val="22"/>
      <color theme="1"/>
      <name val="Times New Roman"/>
      <family val="1"/>
      <charset val="204"/>
    </font>
    <font>
      <u/>
      <sz val="22"/>
      <name val="Times New Roman"/>
      <family val="1"/>
      <charset val="204"/>
    </font>
    <font>
      <b/>
      <i/>
      <sz val="22"/>
      <color rgb="FF000000"/>
      <name val="Times New Roman"/>
      <family val="1"/>
      <charset val="204"/>
    </font>
    <font>
      <b/>
      <sz val="24"/>
      <name val="Times New Roman"/>
      <family val="1"/>
      <charset val="204"/>
    </font>
    <font>
      <sz val="10"/>
      <color rgb="FF333333"/>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20"/>
      <color indexed="8"/>
      <name val="Times New Roman"/>
      <family val="1"/>
      <charset val="204"/>
    </font>
    <font>
      <sz val="20"/>
      <color theme="1"/>
      <name val="Times New Roman"/>
      <family val="1"/>
      <charset val="204"/>
    </font>
    <font>
      <sz val="20"/>
      <name val="Arial"/>
      <family val="2"/>
      <charset val="204"/>
    </font>
    <font>
      <b/>
      <sz val="20"/>
      <name val="Times New Roman"/>
      <family val="1"/>
      <charset val="204"/>
    </font>
    <font>
      <sz val="20"/>
      <name val="Times New Roman"/>
      <family val="1"/>
      <charset val="204"/>
    </font>
    <font>
      <sz val="20"/>
      <color rgb="FF000000"/>
      <name val="Times New Roman"/>
      <family val="1"/>
      <charset val="204"/>
    </font>
    <font>
      <b/>
      <sz val="20"/>
      <color theme="1"/>
      <name val="Times New Roman"/>
      <family val="1"/>
      <charset val="204"/>
    </font>
    <font>
      <sz val="20"/>
      <color theme="0"/>
      <name val="Times New Roman"/>
      <family val="1"/>
      <charset val="204"/>
    </font>
    <font>
      <b/>
      <sz val="20"/>
      <color rgb="FF000000"/>
      <name val="Times New Roman"/>
      <family val="1"/>
      <charset val="204"/>
    </font>
    <font>
      <b/>
      <i/>
      <sz val="20"/>
      <color theme="1"/>
      <name val="Times New Roman"/>
      <family val="1"/>
      <charset val="204"/>
    </font>
    <font>
      <i/>
      <sz val="20"/>
      <color theme="1"/>
      <name val="Times New Roman"/>
      <family val="1"/>
      <charset val="204"/>
    </font>
    <font>
      <b/>
      <i/>
      <sz val="20"/>
      <name val="Times New Roman"/>
      <family val="1"/>
      <charset val="204"/>
    </font>
    <font>
      <i/>
      <sz val="20"/>
      <name val="Times New Roman"/>
      <family val="1"/>
      <charset val="204"/>
    </font>
    <font>
      <b/>
      <i/>
      <sz val="20"/>
      <color indexed="8"/>
      <name val="Times New Roman"/>
      <family val="1"/>
      <charset val="204"/>
    </font>
    <font>
      <b/>
      <u/>
      <sz val="20"/>
      <color theme="1"/>
      <name val="Times New Roman"/>
      <family val="1"/>
      <charset val="204"/>
    </font>
    <font>
      <i/>
      <sz val="20"/>
      <color rgb="FF000000"/>
      <name val="Times New Roman"/>
      <family val="1"/>
      <charset val="204"/>
    </font>
    <font>
      <b/>
      <i/>
      <sz val="20"/>
      <color rgb="FF000000"/>
      <name val="Times New Roman"/>
      <family val="1"/>
      <charset val="204"/>
    </font>
    <font>
      <sz val="10"/>
      <color rgb="FF000000"/>
      <name val="Times New Roman"/>
      <family val="1"/>
      <charset val="204"/>
    </font>
    <font>
      <b/>
      <sz val="28"/>
      <color rgb="FF000000"/>
      <name val="Times New Roman"/>
      <family val="1"/>
      <charset val="204"/>
    </font>
    <font>
      <sz val="10"/>
      <color rgb="FF000000"/>
      <name val="Times New Roman"/>
      <family val="1"/>
      <charset val="204"/>
    </font>
    <font>
      <b/>
      <sz val="48"/>
      <color rgb="FF000000"/>
      <name val="Times New Roman"/>
      <family val="1"/>
      <charset val="204"/>
    </font>
  </fonts>
  <fills count="5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D5AB"/>
      </patternFill>
    </fill>
    <fill>
      <patternFill patternType="solid">
        <fgColor theme="6" tint="0.59999389629810485"/>
        <bgColor indexed="64"/>
      </patternFill>
    </fill>
    <fill>
      <patternFill patternType="solid">
        <fgColor theme="0"/>
        <bgColor rgb="FFFFFFCC"/>
      </patternFill>
    </fill>
    <fill>
      <patternFill patternType="solid">
        <fgColor theme="0"/>
        <bgColor rgb="FFFFFF00"/>
      </patternFill>
    </fill>
    <fill>
      <patternFill patternType="solid">
        <fgColor theme="9" tint="-0.249977111117893"/>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2" tint="-9.9978637043366805E-2"/>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rgb="FFFAC090"/>
      </top>
      <bottom style="medium">
        <color rgb="FFFAC09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2215">
    <xf numFmtId="164" fontId="0" fillId="0" borderId="0">
      <alignment vertical="top" wrapText="1"/>
    </xf>
    <xf numFmtId="0" fontId="27" fillId="0" borderId="0"/>
    <xf numFmtId="164" fontId="28" fillId="0" borderId="0">
      <alignment vertical="top" wrapText="1"/>
    </xf>
    <xf numFmtId="0" fontId="26" fillId="0" borderId="0"/>
    <xf numFmtId="0" fontId="29" fillId="0" borderId="0"/>
    <xf numFmtId="0" fontId="29" fillId="0" borderId="0"/>
    <xf numFmtId="0" fontId="27" fillId="0" borderId="0"/>
    <xf numFmtId="164" fontId="28" fillId="0" borderId="0">
      <alignment vertical="top" wrapText="1"/>
    </xf>
    <xf numFmtId="164" fontId="28" fillId="0" borderId="0">
      <alignment vertical="top" wrapText="1"/>
    </xf>
    <xf numFmtId="0" fontId="27" fillId="0" borderId="0"/>
    <xf numFmtId="0" fontId="25" fillId="0" borderId="0"/>
    <xf numFmtId="0" fontId="25" fillId="0" borderId="0"/>
    <xf numFmtId="0" fontId="24" fillId="0" borderId="0"/>
    <xf numFmtId="43" fontId="27" fillId="0" borderId="0" applyFont="0" applyFill="0" applyBorder="0" applyAlignment="0" applyProtection="0"/>
    <xf numFmtId="164" fontId="28" fillId="0" borderId="0">
      <alignment vertical="top" wrapText="1"/>
    </xf>
    <xf numFmtId="0" fontId="23" fillId="0" borderId="0"/>
    <xf numFmtId="0" fontId="23" fillId="0" borderId="0"/>
    <xf numFmtId="0" fontId="23" fillId="0" borderId="0"/>
    <xf numFmtId="0" fontId="23" fillId="0" borderId="0"/>
    <xf numFmtId="0" fontId="40" fillId="10" borderId="0" applyNumberFormat="0" applyBorder="0" applyAlignment="0" applyProtection="0"/>
    <xf numFmtId="0" fontId="40" fillId="10" borderId="0" applyNumberFormat="0" applyBorder="0" applyAlignment="0" applyProtection="0"/>
    <xf numFmtId="0" fontId="40" fillId="9" borderId="0" applyNumberFormat="0" applyBorder="0" applyAlignment="0" applyProtection="0"/>
    <xf numFmtId="0" fontId="22" fillId="0" borderId="0"/>
    <xf numFmtId="0" fontId="40" fillId="1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2" fillId="0" borderId="0"/>
    <xf numFmtId="0" fontId="22" fillId="0" borderId="0"/>
    <xf numFmtId="0" fontId="22" fillId="0" borderId="0"/>
    <xf numFmtId="0" fontId="39" fillId="0" borderId="2">
      <alignment vertical="top" wrapText="1"/>
    </xf>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14" borderId="3" applyNumberFormat="0" applyAlignment="0" applyProtection="0"/>
    <xf numFmtId="0" fontId="42" fillId="14" borderId="3" applyNumberFormat="0" applyAlignment="0" applyProtection="0"/>
    <xf numFmtId="0" fontId="42" fillId="14" borderId="3" applyNumberFormat="0" applyAlignment="0" applyProtection="0"/>
    <xf numFmtId="0" fontId="43" fillId="27" borderId="4" applyNumberFormat="0" applyAlignment="0" applyProtection="0"/>
    <xf numFmtId="0" fontId="43" fillId="27" borderId="4" applyNumberFormat="0" applyAlignment="0" applyProtection="0"/>
    <xf numFmtId="0" fontId="43" fillId="27" borderId="4" applyNumberFormat="0" applyAlignment="0" applyProtection="0"/>
    <xf numFmtId="0" fontId="44" fillId="27" borderId="3" applyNumberFormat="0" applyAlignment="0" applyProtection="0"/>
    <xf numFmtId="0" fontId="44" fillId="27" borderId="3" applyNumberFormat="0" applyAlignment="0" applyProtection="0"/>
    <xf numFmtId="0" fontId="44" fillId="27" borderId="3" applyNumberFormat="0" applyAlignment="0" applyProtection="0"/>
    <xf numFmtId="164" fontId="27" fillId="0" borderId="0" applyFont="0" applyFill="0" applyBorder="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9" fillId="28" borderId="9" applyNumberFormat="0" applyAlignment="0" applyProtection="0"/>
    <xf numFmtId="0" fontId="49" fillId="28" borderId="9" applyNumberFormat="0" applyAlignment="0" applyProtection="0"/>
    <xf numFmtId="0" fontId="49" fillId="28" borderId="9"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0" fillId="30" borderId="10" applyNumberFormat="0" applyFont="0" applyAlignment="0" applyProtection="0"/>
    <xf numFmtId="0" fontId="40" fillId="30" borderId="10" applyNumberFormat="0" applyFont="0" applyAlignment="0" applyProtection="0"/>
    <xf numFmtId="0" fontId="40" fillId="30" borderId="10"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7"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4" fontId="58" fillId="31" borderId="12">
      <alignment horizontal="right" shrinkToFi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applyNumberFormat="0" applyFill="0" applyBorder="0" applyAlignment="0" applyProtection="0"/>
    <xf numFmtId="0" fontId="92" fillId="0" borderId="23" applyNumberFormat="0" applyFill="0" applyAlignment="0" applyProtection="0"/>
    <xf numFmtId="0" fontId="93" fillId="0" borderId="24" applyNumberFormat="0" applyFill="0" applyAlignment="0" applyProtection="0"/>
    <xf numFmtId="0" fontId="94" fillId="0" borderId="25" applyNumberFormat="0" applyFill="0" applyAlignment="0" applyProtection="0"/>
    <xf numFmtId="0" fontId="94" fillId="0" borderId="0" applyNumberFormat="0" applyFill="0" applyBorder="0" applyAlignment="0" applyProtection="0"/>
    <xf numFmtId="0" fontId="95" fillId="37" borderId="0" applyNumberFormat="0" applyBorder="0" applyAlignment="0" applyProtection="0"/>
    <xf numFmtId="0" fontId="96" fillId="38" borderId="0" applyNumberFormat="0" applyBorder="0" applyAlignment="0" applyProtection="0"/>
    <xf numFmtId="0" fontId="97" fillId="39" borderId="0" applyNumberFormat="0" applyBorder="0" applyAlignment="0" applyProtection="0"/>
    <xf numFmtId="0" fontId="98" fillId="40" borderId="26" applyNumberFormat="0" applyAlignment="0" applyProtection="0"/>
    <xf numFmtId="0" fontId="99" fillId="41" borderId="27" applyNumberFormat="0" applyAlignment="0" applyProtection="0"/>
    <xf numFmtId="0" fontId="100" fillId="41" borderId="26" applyNumberFormat="0" applyAlignment="0" applyProtection="0"/>
    <xf numFmtId="0" fontId="101" fillId="0" borderId="28" applyNumberFormat="0" applyFill="0" applyAlignment="0" applyProtection="0"/>
    <xf numFmtId="0" fontId="102" fillId="42" borderId="29"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31" applyNumberFormat="0" applyFill="0" applyAlignment="0" applyProtection="0"/>
    <xf numFmtId="0" fontId="106" fillId="44" borderId="0" applyNumberFormat="0" applyBorder="0" applyAlignment="0" applyProtection="0"/>
    <xf numFmtId="0" fontId="106" fillId="45" borderId="0" applyNumberFormat="0" applyBorder="0" applyAlignment="0" applyProtection="0"/>
    <xf numFmtId="0" fontId="106" fillId="46" borderId="0" applyNumberFormat="0" applyBorder="0" applyAlignment="0" applyProtection="0"/>
    <xf numFmtId="0" fontId="106" fillId="47"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43"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3"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3"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3"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4" fillId="0" borderId="0" applyFont="0" applyFill="0" applyBorder="0" applyAlignment="0" applyProtection="0"/>
    <xf numFmtId="43" fontId="126" fillId="0" borderId="0" applyFont="0" applyFill="0" applyBorder="0" applyAlignment="0" applyProtection="0"/>
  </cellStyleXfs>
  <cellXfs count="626">
    <xf numFmtId="164" fontId="0" fillId="0" borderId="0" xfId="0" applyNumberFormat="1" applyFont="1" applyFill="1" applyAlignment="1">
      <alignment vertical="top" wrapText="1"/>
    </xf>
    <xf numFmtId="164" fontId="30" fillId="0" borderId="0" xfId="0" applyNumberFormat="1" applyFont="1" applyFill="1" applyBorder="1" applyAlignment="1">
      <alignment vertical="top" wrapText="1"/>
    </xf>
    <xf numFmtId="164" fontId="31" fillId="0" borderId="0" xfId="0" applyNumberFormat="1" applyFont="1" applyFill="1" applyBorder="1" applyAlignment="1">
      <alignment vertical="top" wrapText="1"/>
    </xf>
    <xf numFmtId="164" fontId="34" fillId="4" borderId="0" xfId="0" applyNumberFormat="1" applyFont="1" applyFill="1" applyBorder="1" applyAlignment="1">
      <alignment vertical="top" wrapText="1"/>
    </xf>
    <xf numFmtId="164" fontId="31" fillId="4" borderId="0" xfId="0" applyNumberFormat="1" applyFont="1" applyFill="1" applyBorder="1" applyAlignment="1">
      <alignment vertical="top" wrapText="1"/>
    </xf>
    <xf numFmtId="164" fontId="31" fillId="0" borderId="0" xfId="0" applyNumberFormat="1" applyFont="1" applyFill="1" applyBorder="1" applyAlignment="1">
      <alignment horizontal="left" vertical="top" wrapText="1"/>
    </xf>
    <xf numFmtId="0" fontId="60" fillId="0" borderId="1" xfId="0" applyNumberFormat="1" applyFont="1" applyFill="1" applyBorder="1" applyAlignment="1">
      <alignment horizontal="center" vertical="center" wrapText="1"/>
    </xf>
    <xf numFmtId="0" fontId="62" fillId="5" borderId="1" xfId="0" applyNumberFormat="1" applyFont="1" applyFill="1" applyBorder="1" applyAlignment="1">
      <alignment horizontal="center" vertical="top" wrapText="1"/>
    </xf>
    <xf numFmtId="0" fontId="62" fillId="3" borderId="1" xfId="0" applyNumberFormat="1" applyFont="1" applyFill="1" applyBorder="1" applyAlignment="1">
      <alignment horizontal="center" vertical="top" wrapText="1"/>
    </xf>
    <xf numFmtId="0" fontId="60" fillId="0" borderId="1" xfId="0" applyNumberFormat="1" applyFont="1" applyFill="1" applyBorder="1" applyAlignment="1">
      <alignment horizontal="center" vertical="top" wrapText="1"/>
    </xf>
    <xf numFmtId="0" fontId="62" fillId="2" borderId="1" xfId="0" applyNumberFormat="1" applyFont="1" applyFill="1" applyBorder="1" applyAlignment="1">
      <alignment horizontal="center" vertical="center" wrapText="1"/>
    </xf>
    <xf numFmtId="0" fontId="60" fillId="3" borderId="1" xfId="0" applyNumberFormat="1" applyFont="1" applyFill="1" applyBorder="1" applyAlignment="1">
      <alignment horizontal="center" vertical="top" wrapText="1"/>
    </xf>
    <xf numFmtId="0" fontId="59" fillId="2" borderId="1" xfId="0" applyNumberFormat="1" applyFont="1" applyFill="1" applyBorder="1" applyAlignment="1">
      <alignment horizontal="center" vertical="top" wrapText="1"/>
    </xf>
    <xf numFmtId="0" fontId="59" fillId="4" borderId="1" xfId="0" applyNumberFormat="1" applyFont="1" applyFill="1" applyBorder="1" applyAlignment="1">
      <alignment horizontal="center" vertical="top" wrapText="1"/>
    </xf>
    <xf numFmtId="0" fontId="63" fillId="2" borderId="1" xfId="0" applyNumberFormat="1" applyFont="1" applyFill="1" applyBorder="1" applyAlignment="1">
      <alignment horizontal="center" vertical="top" wrapText="1"/>
    </xf>
    <xf numFmtId="0" fontId="67" fillId="3" borderId="1" xfId="0" applyNumberFormat="1" applyFont="1" applyFill="1" applyBorder="1" applyAlignment="1">
      <alignment horizontal="center" vertical="top" wrapText="1"/>
    </xf>
    <xf numFmtId="0" fontId="70" fillId="4" borderId="1" xfId="0" applyNumberFormat="1" applyFont="1" applyFill="1" applyBorder="1" applyAlignment="1">
      <alignment horizontal="center" vertical="top" wrapText="1"/>
    </xf>
    <xf numFmtId="0" fontId="71" fillId="0" borderId="1" xfId="0" applyNumberFormat="1" applyFont="1" applyFill="1" applyBorder="1" applyAlignment="1">
      <alignment horizontal="left" vertical="top" wrapText="1"/>
    </xf>
    <xf numFmtId="0" fontId="71" fillId="3" borderId="1" xfId="0" applyNumberFormat="1" applyFont="1" applyFill="1" applyBorder="1" applyAlignment="1">
      <alignment horizontal="left" vertical="top" wrapText="1"/>
    </xf>
    <xf numFmtId="0" fontId="73" fillId="3" borderId="1" xfId="0" applyNumberFormat="1" applyFont="1" applyFill="1" applyBorder="1" applyAlignment="1">
      <alignment horizontal="left" vertical="top" wrapText="1"/>
    </xf>
    <xf numFmtId="0" fontId="71" fillId="2" borderId="1" xfId="0" applyNumberFormat="1" applyFont="1" applyFill="1" applyBorder="1" applyAlignment="1">
      <alignment horizontal="center" vertical="center" wrapText="1"/>
    </xf>
    <xf numFmtId="4" fontId="74" fillId="4" borderId="1" xfId="0" applyNumberFormat="1" applyFont="1" applyFill="1" applyBorder="1" applyAlignment="1">
      <alignment horizontal="center" vertical="center" wrapText="1"/>
    </xf>
    <xf numFmtId="4" fontId="72" fillId="3" borderId="1" xfId="0" applyNumberFormat="1" applyFont="1" applyFill="1" applyBorder="1" applyAlignment="1">
      <alignment horizontal="center" vertical="center" wrapText="1"/>
    </xf>
    <xf numFmtId="165" fontId="76" fillId="3" borderId="1" xfId="0" applyNumberFormat="1" applyFont="1" applyFill="1" applyBorder="1" applyAlignment="1">
      <alignment horizontal="center" vertical="center" wrapText="1"/>
    </xf>
    <xf numFmtId="0" fontId="72" fillId="2" borderId="1" xfId="0" applyNumberFormat="1" applyFont="1" applyFill="1" applyBorder="1" applyAlignment="1">
      <alignment horizontal="center" vertical="center" wrapText="1"/>
    </xf>
    <xf numFmtId="165" fontId="74" fillId="0" borderId="1" xfId="0" applyNumberFormat="1" applyFont="1" applyFill="1" applyBorder="1" applyAlignment="1">
      <alignment horizontal="center" vertical="center" wrapText="1"/>
    </xf>
    <xf numFmtId="0" fontId="72" fillId="0" borderId="1" xfId="0" applyNumberFormat="1" applyFont="1" applyFill="1" applyBorder="1" applyAlignment="1">
      <alignment horizontal="center" vertical="center" wrapText="1"/>
    </xf>
    <xf numFmtId="165" fontId="74" fillId="3" borderId="1" xfId="0" applyNumberFormat="1" applyFont="1" applyFill="1" applyBorder="1" applyAlignment="1">
      <alignment horizontal="center" vertical="center" wrapText="1"/>
    </xf>
    <xf numFmtId="165" fontId="79" fillId="3" borderId="1" xfId="0" applyNumberFormat="1" applyFont="1" applyFill="1" applyBorder="1" applyAlignment="1">
      <alignment horizontal="center" vertical="center" wrapText="1"/>
    </xf>
    <xf numFmtId="165" fontId="78" fillId="3" borderId="1" xfId="0" applyNumberFormat="1" applyFont="1" applyFill="1" applyBorder="1" applyAlignment="1">
      <alignment horizontal="center" vertical="center" wrapText="1"/>
    </xf>
    <xf numFmtId="0" fontId="72" fillId="2" borderId="1" xfId="0" applyNumberFormat="1" applyFont="1" applyFill="1" applyBorder="1" applyAlignment="1">
      <alignment horizontal="center" vertical="top" wrapText="1"/>
    </xf>
    <xf numFmtId="166" fontId="81" fillId="4" borderId="1" xfId="0" applyNumberFormat="1" applyFont="1" applyFill="1" applyBorder="1" applyAlignment="1">
      <alignment horizontal="center" vertical="center" wrapText="1"/>
    </xf>
    <xf numFmtId="166" fontId="81" fillId="3" borderId="1" xfId="0" applyNumberFormat="1" applyFont="1" applyFill="1" applyBorder="1" applyAlignment="1">
      <alignment horizontal="center" vertical="center" wrapText="1"/>
    </xf>
    <xf numFmtId="165" fontId="71" fillId="0" borderId="1" xfId="0" applyNumberFormat="1" applyFont="1" applyFill="1" applyBorder="1" applyAlignment="1">
      <alignment horizontal="center" vertical="center" wrapText="1"/>
    </xf>
    <xf numFmtId="165" fontId="82" fillId="0" borderId="1" xfId="0" applyNumberFormat="1" applyFont="1" applyFill="1" applyBorder="1" applyAlignment="1">
      <alignment horizontal="center" vertical="center" wrapText="1"/>
    </xf>
    <xf numFmtId="0" fontId="74" fillId="0" borderId="1" xfId="0" applyNumberFormat="1" applyFont="1" applyFill="1" applyBorder="1" applyAlignment="1">
      <alignment horizontal="center" vertical="center" wrapText="1"/>
    </xf>
    <xf numFmtId="165" fontId="86" fillId="0" borderId="1" xfId="0" applyNumberFormat="1" applyFont="1" applyFill="1" applyBorder="1" applyAlignment="1">
      <alignment horizontal="center" vertical="center" wrapText="1"/>
    </xf>
    <xf numFmtId="165" fontId="86" fillId="3" borderId="1" xfId="0" applyNumberFormat="1" applyFont="1" applyFill="1" applyBorder="1" applyAlignment="1">
      <alignment horizontal="center" vertical="center" wrapText="1"/>
    </xf>
    <xf numFmtId="165" fontId="87" fillId="3" borderId="1" xfId="0" applyNumberFormat="1" applyFont="1" applyFill="1" applyBorder="1" applyAlignment="1">
      <alignment horizontal="center" vertical="center" wrapText="1"/>
    </xf>
    <xf numFmtId="166" fontId="81" fillId="4" borderId="1" xfId="0" applyNumberFormat="1" applyFont="1" applyFill="1" applyBorder="1" applyAlignment="1">
      <alignment horizontal="center" vertical="top" wrapText="1"/>
    </xf>
    <xf numFmtId="0" fontId="73" fillId="2" borderId="1" xfId="1" applyFont="1" applyFill="1" applyBorder="1" applyAlignment="1">
      <alignment horizontal="center" vertical="center" wrapText="1"/>
    </xf>
    <xf numFmtId="165" fontId="71" fillId="2" borderId="1" xfId="0" applyNumberFormat="1" applyFont="1" applyFill="1" applyBorder="1" applyAlignment="1">
      <alignment horizontal="center" vertical="center" wrapText="1"/>
    </xf>
    <xf numFmtId="164" fontId="76" fillId="0" borderId="0" xfId="0" applyNumberFormat="1" applyFont="1" applyFill="1" applyBorder="1" applyAlignment="1">
      <alignment horizontal="left" vertical="top" wrapText="1"/>
    </xf>
    <xf numFmtId="165" fontId="79" fillId="33" borderId="1" xfId="0" applyNumberFormat="1" applyFont="1" applyFill="1" applyBorder="1" applyAlignment="1">
      <alignment horizontal="center" vertical="center" wrapText="1"/>
    </xf>
    <xf numFmtId="165" fontId="76" fillId="33" borderId="1" xfId="0" applyNumberFormat="1" applyFont="1" applyFill="1" applyBorder="1" applyAlignment="1">
      <alignment horizontal="center" vertical="center" wrapText="1"/>
    </xf>
    <xf numFmtId="165" fontId="79" fillId="34" borderId="1" xfId="0" applyNumberFormat="1" applyFont="1" applyFill="1" applyBorder="1" applyAlignment="1">
      <alignment horizontal="center" vertical="center" wrapText="1"/>
    </xf>
    <xf numFmtId="0" fontId="60" fillId="3" borderId="1" xfId="0" applyNumberFormat="1" applyFont="1" applyFill="1" applyBorder="1" applyAlignment="1">
      <alignment horizontal="center" vertical="center" wrapText="1"/>
    </xf>
    <xf numFmtId="165" fontId="72" fillId="2" borderId="1" xfId="0" applyNumberFormat="1" applyFont="1" applyFill="1" applyBorder="1" applyAlignment="1">
      <alignment horizontal="center" vertical="center" wrapText="1"/>
    </xf>
    <xf numFmtId="165" fontId="75" fillId="0" borderId="14" xfId="0" applyNumberFormat="1" applyFont="1" applyFill="1" applyBorder="1" applyAlignment="1">
      <alignment horizontal="center" vertical="center" wrapText="1"/>
    </xf>
    <xf numFmtId="164" fontId="31" fillId="0" borderId="0" xfId="0" applyNumberFormat="1" applyFont="1" applyFill="1" applyBorder="1" applyAlignment="1">
      <alignment vertical="top" wrapText="1"/>
    </xf>
    <xf numFmtId="165" fontId="76" fillId="0" borderId="1" xfId="0" applyNumberFormat="1" applyFont="1" applyFill="1" applyBorder="1" applyAlignment="1">
      <alignment horizontal="center" vertical="center" wrapText="1"/>
    </xf>
    <xf numFmtId="165" fontId="75" fillId="3" borderId="14" xfId="0" applyNumberFormat="1" applyFont="1" applyFill="1" applyBorder="1" applyAlignment="1">
      <alignment horizontal="center" vertical="center" wrapText="1"/>
    </xf>
    <xf numFmtId="165" fontId="72" fillId="4" borderId="1" xfId="0" applyNumberFormat="1" applyFont="1" applyFill="1" applyBorder="1" applyAlignment="1">
      <alignment horizontal="center" vertical="center" wrapText="1"/>
    </xf>
    <xf numFmtId="165" fontId="74" fillId="32" borderId="1" xfId="0" applyNumberFormat="1" applyFont="1" applyFill="1" applyBorder="1" applyAlignment="1">
      <alignment horizontal="center" vertical="center" wrapText="1"/>
    </xf>
    <xf numFmtId="165" fontId="73" fillId="3" borderId="1" xfId="0" applyNumberFormat="1" applyFont="1" applyFill="1" applyBorder="1" applyAlignment="1">
      <alignment horizontal="center" vertical="center" wrapText="1"/>
    </xf>
    <xf numFmtId="164" fontId="34" fillId="3" borderId="0" xfId="0" applyNumberFormat="1" applyFont="1" applyFill="1" applyBorder="1" applyAlignment="1">
      <alignment horizontal="center" vertical="top" wrapText="1"/>
    </xf>
    <xf numFmtId="0" fontId="89" fillId="0" borderId="1" xfId="0" applyNumberFormat="1" applyFont="1" applyFill="1" applyBorder="1" applyAlignment="1">
      <alignment horizontal="center" vertical="center" wrapText="1"/>
    </xf>
    <xf numFmtId="165" fontId="74" fillId="3" borderId="1" xfId="2" applyNumberFormat="1" applyFont="1" applyFill="1" applyBorder="1" applyAlignment="1">
      <alignment horizontal="center" vertical="center" wrapText="1"/>
    </xf>
    <xf numFmtId="165" fontId="82" fillId="0" borderId="1" xfId="2" applyNumberFormat="1" applyFont="1" applyFill="1" applyBorder="1" applyAlignment="1">
      <alignment horizontal="center" vertical="center" wrapText="1"/>
    </xf>
    <xf numFmtId="165" fontId="75" fillId="0" borderId="1" xfId="2" applyNumberFormat="1" applyFont="1" applyFill="1" applyBorder="1" applyAlignment="1">
      <alignment horizontal="center" vertical="center" wrapText="1"/>
    </xf>
    <xf numFmtId="165" fontId="76" fillId="0" borderId="1" xfId="2" applyNumberFormat="1" applyFont="1" applyFill="1" applyBorder="1" applyAlignment="1">
      <alignment horizontal="center" vertical="center" wrapText="1"/>
    </xf>
    <xf numFmtId="165" fontId="79" fillId="0" borderId="1" xfId="2" applyNumberFormat="1" applyFont="1" applyFill="1" applyBorder="1" applyAlignment="1">
      <alignment horizontal="center" vertical="center" wrapText="1"/>
    </xf>
    <xf numFmtId="165" fontId="76" fillId="3" borderId="1" xfId="2" applyNumberFormat="1" applyFont="1" applyFill="1" applyBorder="1" applyAlignment="1">
      <alignment horizontal="center" vertical="center" wrapText="1"/>
    </xf>
    <xf numFmtId="165" fontId="79" fillId="3" borderId="1" xfId="2" applyNumberFormat="1" applyFont="1" applyFill="1" applyBorder="1" applyAlignment="1">
      <alignment horizontal="center" vertical="center" wrapText="1"/>
    </xf>
    <xf numFmtId="0" fontId="74" fillId="4" borderId="1" xfId="2" applyNumberFormat="1" applyFont="1" applyFill="1" applyBorder="1" applyAlignment="1">
      <alignment horizontal="center" vertical="center" wrapText="1"/>
    </xf>
    <xf numFmtId="14" fontId="79" fillId="0" borderId="1" xfId="2655" applyNumberFormat="1" applyFont="1" applyFill="1" applyBorder="1" applyAlignment="1">
      <alignment horizontal="center" vertical="top" wrapText="1"/>
    </xf>
    <xf numFmtId="165" fontId="82" fillId="0" borderId="1" xfId="0" applyNumberFormat="1" applyFont="1" applyFill="1" applyBorder="1" applyAlignment="1">
      <alignment horizontal="center" vertical="top" wrapText="1"/>
    </xf>
    <xf numFmtId="165" fontId="72" fillId="3" borderId="1" xfId="0" applyNumberFormat="1" applyFont="1" applyFill="1" applyBorder="1" applyAlignment="1">
      <alignment horizontal="center" vertical="top" wrapText="1"/>
    </xf>
    <xf numFmtId="4" fontId="74" fillId="0" borderId="1" xfId="0" applyNumberFormat="1" applyFont="1" applyFill="1" applyBorder="1" applyAlignment="1">
      <alignment horizontal="center" vertical="center" wrapText="1"/>
    </xf>
    <xf numFmtId="0" fontId="79" fillId="0" borderId="1" xfId="2655" applyNumberFormat="1" applyFont="1" applyFill="1" applyBorder="1" applyAlignment="1">
      <alignment horizontal="center" vertical="top" wrapText="1"/>
    </xf>
    <xf numFmtId="164" fontId="31" fillId="0" borderId="0" xfId="0" applyNumberFormat="1" applyFont="1" applyFill="1" applyBorder="1" applyAlignment="1">
      <alignment vertical="top" wrapText="1"/>
    </xf>
    <xf numFmtId="1" fontId="83" fillId="3" borderId="1" xfId="0" applyNumberFormat="1" applyFont="1" applyFill="1" applyBorder="1" applyAlignment="1">
      <alignment horizontal="center" vertical="top" wrapText="1"/>
    </xf>
    <xf numFmtId="0" fontId="79" fillId="0" borderId="1" xfId="2655" applyNumberFormat="1" applyFont="1" applyFill="1" applyBorder="1" applyAlignment="1">
      <alignment horizontal="center" vertical="center" wrapText="1"/>
    </xf>
    <xf numFmtId="0" fontId="75" fillId="0" borderId="1" xfId="0" applyNumberFormat="1" applyFont="1" applyFill="1" applyBorder="1" applyAlignment="1">
      <alignment horizontal="center" vertical="top" wrapText="1"/>
    </xf>
    <xf numFmtId="165" fontId="75" fillId="0" borderId="1" xfId="0" applyNumberFormat="1" applyFont="1" applyFill="1" applyBorder="1" applyAlignment="1">
      <alignment horizontal="center" vertical="center" wrapText="1"/>
    </xf>
    <xf numFmtId="166" fontId="83" fillId="3" borderId="1" xfId="0" applyNumberFormat="1" applyFont="1" applyFill="1" applyBorder="1" applyAlignment="1">
      <alignment horizontal="center" vertical="top" wrapText="1"/>
    </xf>
    <xf numFmtId="172" fontId="109" fillId="0" borderId="1" xfId="13499" applyNumberFormat="1" applyFont="1" applyBorder="1" applyAlignment="1">
      <alignment horizontal="center" vertical="center" wrapText="1"/>
    </xf>
    <xf numFmtId="172" fontId="109" fillId="3" borderId="1" xfId="13499" applyNumberFormat="1" applyFont="1" applyFill="1" applyBorder="1" applyAlignment="1">
      <alignment horizontal="center" vertical="center" wrapText="1"/>
    </xf>
    <xf numFmtId="166" fontId="107" fillId="3" borderId="1" xfId="2" applyNumberFormat="1" applyFont="1" applyFill="1" applyBorder="1" applyAlignment="1">
      <alignment horizontal="center" vertical="center" wrapText="1"/>
    </xf>
    <xf numFmtId="165" fontId="108" fillId="3" borderId="1" xfId="0" applyNumberFormat="1" applyFont="1" applyFill="1" applyBorder="1" applyAlignment="1">
      <alignment horizontal="center" vertical="center" wrapText="1"/>
    </xf>
    <xf numFmtId="166" fontId="83" fillId="0" borderId="1" xfId="0" applyNumberFormat="1" applyFont="1" applyFill="1" applyBorder="1" applyAlignment="1">
      <alignment horizontal="center" vertical="top" wrapText="1"/>
    </xf>
    <xf numFmtId="165" fontId="75" fillId="3" borderId="1" xfId="0" applyNumberFormat="1" applyFont="1" applyFill="1" applyBorder="1" applyAlignment="1">
      <alignment horizontal="center" vertical="top" wrapText="1"/>
    </xf>
    <xf numFmtId="171" fontId="79" fillId="0" borderId="1" xfId="0" applyNumberFormat="1" applyFont="1" applyFill="1" applyBorder="1" applyAlignment="1">
      <alignment horizontal="center" vertical="top" wrapText="1"/>
    </xf>
    <xf numFmtId="164" fontId="79" fillId="3" borderId="1" xfId="0" applyFont="1" applyFill="1" applyBorder="1" applyAlignment="1">
      <alignment horizontal="center" vertical="top" wrapText="1"/>
    </xf>
    <xf numFmtId="3" fontId="83" fillId="0" borderId="1" xfId="0" applyNumberFormat="1" applyFont="1" applyFill="1" applyBorder="1" applyAlignment="1">
      <alignment horizontal="center" vertical="center" wrapText="1"/>
    </xf>
    <xf numFmtId="165" fontId="72" fillId="32" borderId="1" xfId="0" applyNumberFormat="1" applyFont="1" applyFill="1" applyBorder="1" applyAlignment="1">
      <alignment horizontal="center" vertical="center" wrapText="1"/>
    </xf>
    <xf numFmtId="0" fontId="79" fillId="0" borderId="1" xfId="0" applyNumberFormat="1" applyFont="1" applyFill="1" applyBorder="1" applyAlignment="1">
      <alignment horizontal="center" vertical="top" wrapText="1"/>
    </xf>
    <xf numFmtId="0" fontId="80" fillId="0" borderId="1" xfId="0" applyNumberFormat="1" applyFont="1" applyFill="1" applyBorder="1" applyAlignment="1">
      <alignment horizontal="center" vertical="top" wrapText="1"/>
    </xf>
    <xf numFmtId="0" fontId="79" fillId="3" borderId="1" xfId="2" applyNumberFormat="1" applyFont="1" applyFill="1" applyBorder="1" applyAlignment="1">
      <alignment horizontal="center" vertical="top" wrapText="1"/>
    </xf>
    <xf numFmtId="0" fontId="80" fillId="3" borderId="1" xfId="0" applyNumberFormat="1" applyFont="1" applyFill="1" applyBorder="1" applyAlignment="1">
      <alignment horizontal="center" vertical="top" wrapText="1"/>
    </xf>
    <xf numFmtId="9" fontId="79" fillId="3" borderId="1" xfId="0" applyNumberFormat="1" applyFont="1" applyFill="1" applyBorder="1" applyAlignment="1">
      <alignment horizontal="center" vertical="top" wrapText="1"/>
    </xf>
    <xf numFmtId="165" fontId="88" fillId="4" borderId="1" xfId="0" applyNumberFormat="1" applyFont="1" applyFill="1" applyBorder="1" applyAlignment="1">
      <alignment horizontal="center" vertical="center" wrapText="1"/>
    </xf>
    <xf numFmtId="0" fontId="75" fillId="3" borderId="1" xfId="0" applyNumberFormat="1" applyFont="1" applyFill="1" applyBorder="1" applyAlignment="1">
      <alignment horizontal="center" vertical="center" wrapText="1"/>
    </xf>
    <xf numFmtId="0" fontId="79" fillId="0" borderId="1" xfId="2" applyNumberFormat="1" applyFont="1" applyFill="1" applyBorder="1" applyAlignment="1">
      <alignment horizontal="center" vertical="top" wrapText="1"/>
    </xf>
    <xf numFmtId="0" fontId="59" fillId="3" borderId="1" xfId="0" applyNumberFormat="1" applyFont="1" applyFill="1" applyBorder="1" applyAlignment="1">
      <alignment horizontal="center" vertical="top" wrapText="1"/>
    </xf>
    <xf numFmtId="165" fontId="79" fillId="0" borderId="1" xfId="0" applyNumberFormat="1" applyFont="1" applyFill="1" applyBorder="1" applyAlignment="1">
      <alignment horizontal="center" vertical="center" wrapText="1"/>
    </xf>
    <xf numFmtId="0" fontId="61" fillId="3" borderId="1" xfId="0" applyNumberFormat="1" applyFont="1" applyFill="1" applyBorder="1" applyAlignment="1">
      <alignment horizontal="center" vertical="top" wrapText="1"/>
    </xf>
    <xf numFmtId="0" fontId="75" fillId="3" borderId="1" xfId="0" applyNumberFormat="1" applyFont="1" applyFill="1" applyBorder="1" applyAlignment="1">
      <alignment horizontal="center" vertical="top" wrapText="1"/>
    </xf>
    <xf numFmtId="165" fontId="77" fillId="0" borderId="1" xfId="2" applyNumberFormat="1" applyFont="1" applyFill="1" applyBorder="1" applyAlignment="1">
      <alignment horizontal="center" vertical="center" wrapText="1"/>
    </xf>
    <xf numFmtId="165" fontId="74" fillId="4" borderId="1" xfId="0" applyNumberFormat="1" applyFont="1" applyFill="1" applyBorder="1" applyAlignment="1">
      <alignment horizontal="center" vertical="center" wrapText="1"/>
    </xf>
    <xf numFmtId="165" fontId="75" fillId="3" borderId="1" xfId="0" applyNumberFormat="1" applyFont="1" applyFill="1" applyBorder="1" applyAlignment="1">
      <alignment horizontal="center" vertical="center" wrapText="1"/>
    </xf>
    <xf numFmtId="4" fontId="74" fillId="0" borderId="1" xfId="0" applyNumberFormat="1" applyFont="1" applyFill="1" applyBorder="1" applyAlignment="1">
      <alignment horizontal="center" vertical="top" wrapText="1"/>
    </xf>
    <xf numFmtId="164" fontId="78" fillId="4" borderId="1" xfId="0" applyFont="1" applyFill="1" applyBorder="1" applyAlignment="1">
      <alignment horizontal="center" vertical="top" wrapText="1"/>
    </xf>
    <xf numFmtId="4" fontId="72" fillId="3" borderId="1" xfId="0" applyNumberFormat="1" applyFont="1" applyFill="1" applyBorder="1" applyAlignment="1">
      <alignment horizontal="center" vertical="top" wrapText="1"/>
    </xf>
    <xf numFmtId="165" fontId="75" fillId="0" borderId="1" xfId="0" applyNumberFormat="1" applyFont="1" applyFill="1" applyBorder="1" applyAlignment="1">
      <alignment horizontal="center" vertical="top" wrapText="1"/>
    </xf>
    <xf numFmtId="0" fontId="74" fillId="32" borderId="1" xfId="0" applyNumberFormat="1" applyFont="1" applyFill="1" applyBorder="1" applyAlignment="1">
      <alignment horizontal="center" vertical="center" wrapText="1"/>
    </xf>
    <xf numFmtId="0" fontId="73" fillId="3" borderId="1" xfId="0" applyNumberFormat="1" applyFont="1" applyFill="1" applyBorder="1" applyAlignment="1">
      <alignment horizontal="center" vertical="top" wrapText="1"/>
    </xf>
    <xf numFmtId="164" fontId="79" fillId="0" borderId="1" xfId="0" applyFont="1" applyFill="1" applyBorder="1" applyAlignment="1">
      <alignment horizontal="center" vertical="top" wrapText="1"/>
    </xf>
    <xf numFmtId="164" fontId="78" fillId="4" borderId="1" xfId="0" applyFont="1" applyFill="1" applyBorder="1" applyAlignment="1">
      <alignment horizontal="center" vertical="center" wrapText="1"/>
    </xf>
    <xf numFmtId="164" fontId="71" fillId="2" borderId="1" xfId="0" applyNumberFormat="1" applyFont="1" applyFill="1" applyBorder="1" applyAlignment="1">
      <alignment horizontal="center" vertical="center" wrapText="1"/>
    </xf>
    <xf numFmtId="0" fontId="74" fillId="4" borderId="1" xfId="0" applyNumberFormat="1" applyFont="1" applyFill="1" applyBorder="1" applyAlignment="1">
      <alignment horizontal="center" vertical="center" wrapText="1"/>
    </xf>
    <xf numFmtId="164" fontId="71" fillId="3" borderId="1" xfId="0" applyNumberFormat="1" applyFont="1" applyFill="1" applyBorder="1" applyAlignment="1">
      <alignment horizontal="center" vertical="center" wrapText="1"/>
    </xf>
    <xf numFmtId="0" fontId="73" fillId="3" borderId="1" xfId="0" applyNumberFormat="1" applyFont="1" applyFill="1" applyBorder="1" applyAlignment="1">
      <alignment horizontal="center" vertical="center" wrapText="1"/>
    </xf>
    <xf numFmtId="165" fontId="80" fillId="3" borderId="1" xfId="0" applyNumberFormat="1" applyFont="1" applyFill="1" applyBorder="1" applyAlignment="1">
      <alignment horizontal="center" vertical="center" wrapText="1"/>
    </xf>
    <xf numFmtId="164" fontId="79" fillId="3" borderId="1" xfId="0" applyFont="1" applyFill="1" applyBorder="1" applyAlignment="1" applyProtection="1">
      <alignment horizontal="center" vertical="top" wrapText="1"/>
      <protection locked="0"/>
    </xf>
    <xf numFmtId="165" fontId="75" fillId="3" borderId="1" xfId="2" applyNumberFormat="1" applyFont="1" applyFill="1" applyBorder="1" applyAlignment="1">
      <alignment horizontal="center" vertical="center" wrapText="1"/>
    </xf>
    <xf numFmtId="0" fontId="72" fillId="3" borderId="1" xfId="0" applyNumberFormat="1" applyFont="1" applyFill="1" applyBorder="1" applyAlignment="1">
      <alignment horizontal="center" vertical="top" wrapText="1"/>
    </xf>
    <xf numFmtId="4" fontId="76" fillId="0" borderId="1" xfId="29246" applyNumberFormat="1" applyFont="1" applyFill="1" applyBorder="1" applyAlignment="1">
      <alignment horizontal="center" vertical="top" wrapText="1"/>
    </xf>
    <xf numFmtId="0" fontId="74" fillId="3" borderId="1" xfId="0" applyNumberFormat="1" applyFont="1" applyFill="1" applyBorder="1" applyAlignment="1">
      <alignment horizontal="center" vertical="center" wrapText="1"/>
    </xf>
    <xf numFmtId="4" fontId="76" fillId="3" borderId="1" xfId="10" applyNumberFormat="1" applyFont="1" applyFill="1" applyBorder="1" applyAlignment="1">
      <alignment horizontal="center" vertical="top" wrapText="1"/>
    </xf>
    <xf numFmtId="164" fontId="75" fillId="3" borderId="1" xfId="0" applyFont="1" applyFill="1" applyBorder="1" applyAlignment="1">
      <alignment horizontal="center" vertical="top" wrapText="1"/>
    </xf>
    <xf numFmtId="4" fontId="76" fillId="3" borderId="1" xfId="29246" applyNumberFormat="1" applyFont="1" applyFill="1" applyBorder="1" applyAlignment="1">
      <alignment horizontal="center" vertical="top" wrapText="1"/>
    </xf>
    <xf numFmtId="9" fontId="75" fillId="3" borderId="1" xfId="0" applyNumberFormat="1" applyFont="1" applyFill="1" applyBorder="1" applyAlignment="1">
      <alignment horizontal="center" vertical="top" wrapText="1"/>
    </xf>
    <xf numFmtId="164" fontId="32" fillId="3" borderId="0" xfId="0" applyNumberFormat="1" applyFont="1" applyFill="1" applyBorder="1" applyAlignment="1">
      <alignment horizontal="center" vertical="top" wrapText="1"/>
    </xf>
    <xf numFmtId="165" fontId="79" fillId="3" borderId="1" xfId="0" applyNumberFormat="1" applyFont="1" applyFill="1" applyBorder="1" applyAlignment="1">
      <alignment horizontal="center" vertical="top" wrapText="1"/>
    </xf>
    <xf numFmtId="0" fontId="79" fillId="3" borderId="1" xfId="0" applyNumberFormat="1" applyFont="1" applyFill="1" applyBorder="1" applyAlignment="1">
      <alignment horizontal="center" vertical="top" wrapText="1"/>
    </xf>
    <xf numFmtId="0" fontId="110" fillId="0" borderId="1" xfId="0" applyNumberFormat="1" applyFont="1" applyFill="1" applyBorder="1" applyAlignment="1">
      <alignment horizontal="center" vertical="center" wrapText="1"/>
    </xf>
    <xf numFmtId="164" fontId="111" fillId="0" borderId="0" xfId="0" applyNumberFormat="1" applyFont="1" applyFill="1" applyBorder="1" applyAlignment="1">
      <alignment vertical="top" wrapText="1"/>
    </xf>
    <xf numFmtId="164" fontId="112" fillId="0" borderId="0" xfId="0" applyNumberFormat="1" applyFont="1" applyFill="1" applyBorder="1" applyAlignment="1">
      <alignment vertical="top" wrapText="1"/>
    </xf>
    <xf numFmtId="164" fontId="112" fillId="3" borderId="0" xfId="0" applyNumberFormat="1" applyFont="1" applyFill="1" applyBorder="1" applyAlignment="1">
      <alignment vertical="top" wrapText="1"/>
    </xf>
    <xf numFmtId="0" fontId="108" fillId="3" borderId="1" xfId="0" applyNumberFormat="1" applyFont="1" applyFill="1" applyBorder="1" applyAlignment="1">
      <alignment horizontal="center" vertical="center" wrapText="1"/>
    </xf>
    <xf numFmtId="0" fontId="108" fillId="0" borderId="1" xfId="0" applyNumberFormat="1" applyFont="1" applyFill="1" applyBorder="1" applyAlignment="1">
      <alignment horizontal="center" vertical="center" wrapText="1"/>
    </xf>
    <xf numFmtId="164" fontId="114" fillId="3" borderId="0" xfId="0" applyNumberFormat="1" applyFont="1" applyFill="1" applyBorder="1" applyAlignment="1">
      <alignment vertical="center" wrapText="1"/>
    </xf>
    <xf numFmtId="0" fontId="113" fillId="5" borderId="1" xfId="0" applyNumberFormat="1" applyFont="1" applyFill="1" applyBorder="1" applyAlignment="1">
      <alignment horizontal="center" vertical="top" wrapText="1"/>
    </xf>
    <xf numFmtId="0" fontId="115" fillId="5" borderId="1" xfId="0" applyNumberFormat="1" applyFont="1" applyFill="1" applyBorder="1" applyAlignment="1">
      <alignment horizontal="left" vertical="top" wrapText="1"/>
    </xf>
    <xf numFmtId="165" fontId="113" fillId="5" borderId="1" xfId="0" applyNumberFormat="1" applyFont="1" applyFill="1" applyBorder="1" applyAlignment="1">
      <alignment horizontal="right" vertical="top" wrapText="1"/>
    </xf>
    <xf numFmtId="164" fontId="115" fillId="5" borderId="0" xfId="0" applyNumberFormat="1" applyFont="1" applyFill="1" applyBorder="1" applyAlignment="1">
      <alignment vertical="top" wrapText="1"/>
    </xf>
    <xf numFmtId="164" fontId="115" fillId="0" borderId="1" xfId="0" applyNumberFormat="1" applyFont="1" applyFill="1" applyBorder="1" applyAlignment="1">
      <alignment vertical="top" wrapText="1"/>
    </xf>
    <xf numFmtId="0" fontId="115" fillId="0" borderId="1" xfId="0" applyNumberFormat="1" applyFont="1" applyFill="1" applyBorder="1" applyAlignment="1">
      <alignment horizontal="left" vertical="top" wrapText="1"/>
    </xf>
    <xf numFmtId="165" fontId="113" fillId="0" borderId="1" xfId="0" applyNumberFormat="1" applyFont="1" applyFill="1" applyBorder="1" applyAlignment="1">
      <alignment horizontal="right" vertical="top" wrapText="1"/>
    </xf>
    <xf numFmtId="165" fontId="113" fillId="3" borderId="1" xfId="0" applyNumberFormat="1" applyFont="1" applyFill="1" applyBorder="1" applyAlignment="1">
      <alignment horizontal="right" vertical="top" wrapText="1"/>
    </xf>
    <xf numFmtId="164" fontId="115" fillId="0" borderId="0" xfId="0" applyNumberFormat="1" applyFont="1" applyFill="1" applyBorder="1" applyAlignment="1">
      <alignment vertical="top" wrapText="1"/>
    </xf>
    <xf numFmtId="0" fontId="113" fillId="3" borderId="1" xfId="0" applyNumberFormat="1" applyFont="1" applyFill="1" applyBorder="1" applyAlignment="1">
      <alignment horizontal="center" vertical="top" wrapText="1"/>
    </xf>
    <xf numFmtId="0" fontId="115" fillId="3" borderId="1" xfId="0" applyNumberFormat="1" applyFont="1" applyFill="1" applyBorder="1" applyAlignment="1">
      <alignment horizontal="left" vertical="top" wrapText="1"/>
    </xf>
    <xf numFmtId="164" fontId="115" fillId="3" borderId="0" xfId="0" applyNumberFormat="1" applyFont="1" applyFill="1" applyBorder="1" applyAlignment="1">
      <alignment vertical="top" wrapText="1"/>
    </xf>
    <xf numFmtId="0" fontId="110" fillId="3" borderId="1" xfId="0" applyNumberFormat="1" applyFont="1" applyFill="1" applyBorder="1" applyAlignment="1">
      <alignment horizontal="left" vertical="top" wrapText="1"/>
    </xf>
    <xf numFmtId="165" fontId="113" fillId="2" borderId="1" xfId="0" applyNumberFormat="1" applyFont="1" applyFill="1" applyBorder="1" applyAlignment="1">
      <alignment horizontal="center" vertical="center" wrapText="1"/>
    </xf>
    <xf numFmtId="164" fontId="112" fillId="2" borderId="0" xfId="0" applyNumberFormat="1" applyFont="1" applyFill="1" applyBorder="1" applyAlignment="1">
      <alignment vertical="top" wrapText="1"/>
    </xf>
    <xf numFmtId="165" fontId="113" fillId="4" borderId="1" xfId="0" applyNumberFormat="1" applyFont="1" applyFill="1" applyBorder="1" applyAlignment="1">
      <alignment horizontal="center" vertical="center" wrapText="1"/>
    </xf>
    <xf numFmtId="4" fontId="113" fillId="3" borderId="1" xfId="0" applyNumberFormat="1" applyFont="1" applyFill="1" applyBorder="1" applyAlignment="1">
      <alignment horizontal="center" vertical="center" wrapText="1"/>
    </xf>
    <xf numFmtId="165" fontId="112" fillId="3" borderId="1" xfId="0" applyNumberFormat="1" applyFont="1" applyFill="1" applyBorder="1" applyAlignment="1">
      <alignment horizontal="center" vertical="center" wrapText="1"/>
    </xf>
    <xf numFmtId="165" fontId="112" fillId="0" borderId="1" xfId="0" applyNumberFormat="1" applyFont="1" applyFill="1" applyBorder="1" applyAlignment="1">
      <alignment horizontal="center" vertical="center" wrapText="1"/>
    </xf>
    <xf numFmtId="165" fontId="108" fillId="0" borderId="1" xfId="0" applyNumberFormat="1" applyFont="1" applyFill="1" applyBorder="1" applyAlignment="1">
      <alignment horizontal="center" vertical="center" wrapText="1"/>
    </xf>
    <xf numFmtId="0" fontId="112" fillId="0" borderId="1" xfId="0" applyNumberFormat="1" applyFont="1" applyFill="1" applyBorder="1" applyAlignment="1">
      <alignment horizontal="center" vertical="top" wrapText="1"/>
    </xf>
    <xf numFmtId="4" fontId="112" fillId="0" borderId="1" xfId="29246" applyNumberFormat="1" applyFont="1" applyFill="1" applyBorder="1" applyAlignment="1">
      <alignment horizontal="center" vertical="top" wrapText="1"/>
    </xf>
    <xf numFmtId="0" fontId="108" fillId="0" borderId="1" xfId="0" applyNumberFormat="1" applyFont="1" applyFill="1" applyBorder="1" applyAlignment="1">
      <alignment horizontal="center" vertical="top" wrapText="1"/>
    </xf>
    <xf numFmtId="165" fontId="108" fillId="3" borderId="1" xfId="2" applyNumberFormat="1" applyFont="1" applyFill="1" applyBorder="1" applyAlignment="1">
      <alignment horizontal="center" vertical="center" wrapText="1"/>
    </xf>
    <xf numFmtId="164" fontId="117" fillId="4" borderId="1" xfId="0" applyNumberFormat="1" applyFont="1" applyFill="1" applyBorder="1" applyAlignment="1">
      <alignment vertical="top" wrapText="1"/>
    </xf>
    <xf numFmtId="164" fontId="118" fillId="4" borderId="1" xfId="0" applyFont="1" applyFill="1" applyBorder="1" applyAlignment="1">
      <alignment horizontal="center" vertical="center" wrapText="1"/>
    </xf>
    <xf numFmtId="165" fontId="116" fillId="4" borderId="1" xfId="0" applyNumberFormat="1" applyFont="1" applyFill="1" applyBorder="1" applyAlignment="1">
      <alignment horizontal="center" vertical="center" wrapText="1"/>
    </xf>
    <xf numFmtId="164" fontId="117" fillId="4" borderId="0" xfId="0" applyNumberFormat="1" applyFont="1" applyFill="1" applyBorder="1" applyAlignment="1">
      <alignment vertical="top" wrapText="1"/>
    </xf>
    <xf numFmtId="0" fontId="108" fillId="3" borderId="1" xfId="0" applyNumberFormat="1" applyFont="1" applyFill="1" applyBorder="1" applyAlignment="1">
      <alignment horizontal="center" vertical="top" wrapText="1"/>
    </xf>
    <xf numFmtId="164" fontId="111" fillId="3" borderId="1" xfId="0" applyFont="1" applyFill="1" applyBorder="1" applyAlignment="1" applyProtection="1">
      <alignment horizontal="center" vertical="top" wrapText="1"/>
      <protection locked="0"/>
    </xf>
    <xf numFmtId="165" fontId="108" fillId="3" borderId="1" xfId="0" applyNumberFormat="1" applyFont="1" applyFill="1" applyBorder="1" applyAlignment="1">
      <alignment horizontal="center" vertical="top" wrapText="1"/>
    </xf>
    <xf numFmtId="164" fontId="115" fillId="2" borderId="1" xfId="0" applyNumberFormat="1" applyFont="1" applyFill="1" applyBorder="1" applyAlignment="1">
      <alignment vertical="top" wrapText="1"/>
    </xf>
    <xf numFmtId="0" fontId="113" fillId="2" borderId="1" xfId="0" applyNumberFormat="1" applyFont="1" applyFill="1" applyBorder="1" applyAlignment="1">
      <alignment horizontal="center" vertical="center" wrapText="1"/>
    </xf>
    <xf numFmtId="164" fontId="115" fillId="2" borderId="0" xfId="0" applyNumberFormat="1" applyFont="1" applyFill="1" applyBorder="1" applyAlignment="1">
      <alignment vertical="top" wrapText="1"/>
    </xf>
    <xf numFmtId="165" fontId="108" fillId="3" borderId="1" xfId="0" applyNumberFormat="1" applyFont="1" applyFill="1" applyBorder="1" applyAlignment="1">
      <alignment horizontal="left" vertical="top" wrapText="1"/>
    </xf>
    <xf numFmtId="165" fontId="108" fillId="0" borderId="1" xfId="0" applyNumberFormat="1" applyFont="1" applyFill="1" applyBorder="1" applyAlignment="1">
      <alignment horizontal="center" vertical="top" wrapText="1"/>
    </xf>
    <xf numFmtId="3" fontId="108" fillId="0" borderId="1" xfId="0" applyNumberFormat="1" applyFont="1" applyFill="1" applyBorder="1" applyAlignment="1">
      <alignment horizontal="center" vertical="top" wrapText="1"/>
    </xf>
    <xf numFmtId="164" fontId="108" fillId="3" borderId="0" xfId="0" applyNumberFormat="1" applyFont="1" applyFill="1" applyBorder="1" applyAlignment="1">
      <alignment vertical="top" wrapText="1"/>
    </xf>
    <xf numFmtId="4" fontId="113" fillId="0" borderId="1" xfId="0" applyNumberFormat="1" applyFont="1" applyFill="1" applyBorder="1" applyAlignment="1">
      <alignment horizontal="center" vertical="top" wrapText="1"/>
    </xf>
    <xf numFmtId="3" fontId="113" fillId="0" borderId="1" xfId="0" applyNumberFormat="1" applyFont="1" applyFill="1" applyBorder="1" applyAlignment="1">
      <alignment horizontal="center" vertical="top" wrapText="1"/>
    </xf>
    <xf numFmtId="4" fontId="117" fillId="0" borderId="1" xfId="0" applyNumberFormat="1" applyFont="1" applyFill="1" applyBorder="1" applyAlignment="1">
      <alignment horizontal="left" vertical="top" wrapText="1"/>
    </xf>
    <xf numFmtId="4" fontId="117" fillId="0" borderId="1" xfId="0" applyNumberFormat="1" applyFont="1" applyFill="1" applyBorder="1" applyAlignment="1">
      <alignment horizontal="center" vertical="top" wrapText="1"/>
    </xf>
    <xf numFmtId="3" fontId="117" fillId="0" borderId="1" xfId="0" applyNumberFormat="1" applyFont="1" applyFill="1" applyBorder="1" applyAlignment="1">
      <alignment horizontal="center" vertical="top" wrapText="1"/>
    </xf>
    <xf numFmtId="165" fontId="116" fillId="0" borderId="1" xfId="0" applyNumberFormat="1" applyFont="1" applyFill="1" applyBorder="1" applyAlignment="1">
      <alignment horizontal="center" vertical="center" wrapText="1"/>
    </xf>
    <xf numFmtId="165" fontId="116" fillId="0" borderId="1" xfId="0" applyNumberFormat="1" applyFont="1" applyFill="1" applyBorder="1" applyAlignment="1">
      <alignment horizontal="center" vertical="top" wrapText="1"/>
    </xf>
    <xf numFmtId="3" fontId="116" fillId="0" borderId="1" xfId="0" applyNumberFormat="1" applyFont="1" applyFill="1" applyBorder="1" applyAlignment="1">
      <alignment horizontal="center" vertical="top" wrapText="1"/>
    </xf>
    <xf numFmtId="165" fontId="108" fillId="0" borderId="1" xfId="2" applyNumberFormat="1" applyFont="1" applyFill="1" applyBorder="1" applyAlignment="1">
      <alignment horizontal="center" vertical="center" wrapText="1"/>
    </xf>
    <xf numFmtId="0" fontId="113" fillId="0" borderId="1" xfId="0" applyNumberFormat="1" applyFont="1" applyFill="1" applyBorder="1" applyAlignment="1">
      <alignment horizontal="center" vertical="center" wrapText="1"/>
    </xf>
    <xf numFmtId="0" fontId="113" fillId="0" borderId="1" xfId="0" applyNumberFormat="1" applyFont="1" applyFill="1" applyBorder="1" applyAlignment="1">
      <alignment horizontal="center" vertical="top" wrapText="1"/>
    </xf>
    <xf numFmtId="168" fontId="112" fillId="3" borderId="1" xfId="0" applyNumberFormat="1" applyFont="1" applyFill="1" applyBorder="1" applyAlignment="1">
      <alignment horizontal="center" vertical="top" wrapText="1"/>
    </xf>
    <xf numFmtId="165" fontId="111" fillId="0" borderId="1" xfId="0" applyNumberFormat="1" applyFont="1" applyFill="1" applyBorder="1" applyAlignment="1">
      <alignment horizontal="left" vertical="top" wrapText="1"/>
    </xf>
    <xf numFmtId="165" fontId="111" fillId="0" borderId="1" xfId="0" applyNumberFormat="1" applyFont="1" applyFill="1" applyBorder="1" applyAlignment="1">
      <alignment horizontal="center" vertical="top" wrapText="1"/>
    </xf>
    <xf numFmtId="0" fontId="111" fillId="0" borderId="1" xfId="0" applyNumberFormat="1" applyFont="1" applyFill="1" applyBorder="1" applyAlignment="1">
      <alignment horizontal="center" vertical="top" wrapText="1"/>
    </xf>
    <xf numFmtId="165" fontId="111" fillId="0" borderId="1" xfId="0" applyNumberFormat="1" applyFont="1" applyFill="1" applyBorder="1" applyAlignment="1">
      <alignment horizontal="center" vertical="top" wrapText="1" shrinkToFit="1"/>
    </xf>
    <xf numFmtId="167" fontId="112" fillId="0" borderId="1" xfId="0" applyNumberFormat="1" applyFont="1" applyFill="1" applyBorder="1" applyAlignment="1">
      <alignment horizontal="center" vertical="top" wrapText="1"/>
    </xf>
    <xf numFmtId="4" fontId="108" fillId="0" borderId="1" xfId="0" applyNumberFormat="1" applyFont="1" applyFill="1" applyBorder="1" applyAlignment="1">
      <alignment horizontal="left" vertical="top" wrapText="1"/>
    </xf>
    <xf numFmtId="4" fontId="108" fillId="0" borderId="1" xfId="0" applyNumberFormat="1" applyFont="1" applyFill="1" applyBorder="1" applyAlignment="1">
      <alignment horizontal="center" vertical="top" wrapText="1"/>
    </xf>
    <xf numFmtId="49" fontId="108" fillId="0" borderId="1" xfId="0" applyNumberFormat="1" applyFont="1" applyFill="1" applyBorder="1" applyAlignment="1">
      <alignment horizontal="center" vertical="top" wrapText="1"/>
    </xf>
    <xf numFmtId="167" fontId="115" fillId="2" borderId="1" xfId="0" applyNumberFormat="1" applyFont="1" applyFill="1" applyBorder="1" applyAlignment="1">
      <alignment horizontal="center" vertical="top" wrapText="1"/>
    </xf>
    <xf numFmtId="164" fontId="115" fillId="2" borderId="1" xfId="0" applyNumberFormat="1" applyFont="1" applyFill="1" applyBorder="1" applyAlignment="1">
      <alignment horizontal="center" vertical="center" wrapText="1"/>
    </xf>
    <xf numFmtId="167" fontId="118" fillId="4" borderId="1" xfId="0" applyNumberFormat="1" applyFont="1" applyFill="1" applyBorder="1" applyAlignment="1">
      <alignment horizontal="center" vertical="top" wrapText="1"/>
    </xf>
    <xf numFmtId="0" fontId="116" fillId="4" borderId="1" xfId="0" applyNumberFormat="1" applyFont="1" applyFill="1" applyBorder="1" applyAlignment="1">
      <alignment horizontal="center" vertical="center" wrapText="1"/>
    </xf>
    <xf numFmtId="164" fontId="118" fillId="4" borderId="0" xfId="0" applyNumberFormat="1" applyFont="1" applyFill="1" applyBorder="1" applyAlignment="1">
      <alignment vertical="top" wrapText="1"/>
    </xf>
    <xf numFmtId="165" fontId="116" fillId="3" borderId="1" xfId="0" applyNumberFormat="1" applyFont="1" applyFill="1" applyBorder="1" applyAlignment="1">
      <alignment horizontal="center" vertical="center" wrapText="1"/>
    </xf>
    <xf numFmtId="165" fontId="118" fillId="0" borderId="1" xfId="0" applyNumberFormat="1" applyFont="1" applyFill="1" applyBorder="1" applyAlignment="1">
      <alignment horizontal="center" vertical="center" wrapText="1"/>
    </xf>
    <xf numFmtId="168" fontId="111" fillId="3" borderId="1" xfId="0" applyNumberFormat="1" applyFont="1" applyFill="1" applyBorder="1" applyAlignment="1">
      <alignment horizontal="center" vertical="top" wrapText="1"/>
    </xf>
    <xf numFmtId="165" fontId="111" fillId="0" borderId="1" xfId="0" applyNumberFormat="1" applyFont="1" applyFill="1" applyBorder="1" applyAlignment="1">
      <alignment horizontal="center" vertical="center" wrapText="1"/>
    </xf>
    <xf numFmtId="164" fontId="111" fillId="3" borderId="0" xfId="0" applyNumberFormat="1" applyFont="1" applyFill="1" applyBorder="1" applyAlignment="1">
      <alignment vertical="top" wrapText="1"/>
    </xf>
    <xf numFmtId="164" fontId="119" fillId="0" borderId="1" xfId="2" applyFont="1" applyFill="1" applyBorder="1" applyAlignment="1" applyProtection="1">
      <alignment horizontal="left" vertical="top" wrapText="1"/>
      <protection locked="0"/>
    </xf>
    <xf numFmtId="165" fontId="117" fillId="0" borderId="1" xfId="2" applyNumberFormat="1" applyFont="1" applyFill="1" applyBorder="1" applyAlignment="1">
      <alignment horizontal="center" vertical="center" wrapText="1"/>
    </xf>
    <xf numFmtId="167" fontId="118" fillId="3" borderId="1" xfId="0" applyNumberFormat="1" applyFont="1" applyFill="1" applyBorder="1" applyAlignment="1">
      <alignment horizontal="center" vertical="top" wrapText="1"/>
    </xf>
    <xf numFmtId="0" fontId="116" fillId="3" borderId="1" xfId="0" applyNumberFormat="1" applyFont="1" applyFill="1" applyBorder="1" applyAlignment="1">
      <alignment horizontal="center" vertical="center" wrapText="1"/>
    </xf>
    <xf numFmtId="164" fontId="118" fillId="3" borderId="0" xfId="0" applyNumberFormat="1" applyFont="1" applyFill="1" applyBorder="1" applyAlignment="1">
      <alignment vertical="top" wrapText="1"/>
    </xf>
    <xf numFmtId="0" fontId="113" fillId="3" borderId="1" xfId="0" applyNumberFormat="1" applyFont="1" applyFill="1" applyBorder="1" applyAlignment="1">
      <alignment horizontal="center" vertical="center" wrapText="1"/>
    </xf>
    <xf numFmtId="0" fontId="111" fillId="0" borderId="1" xfId="12" applyNumberFormat="1" applyFont="1" applyFill="1" applyBorder="1" applyAlignment="1">
      <alignment horizontal="left" vertical="top" wrapText="1"/>
    </xf>
    <xf numFmtId="0" fontId="111" fillId="0" borderId="1" xfId="2655" applyNumberFormat="1" applyFont="1" applyFill="1" applyBorder="1" applyAlignment="1">
      <alignment horizontal="center" vertical="top" wrapText="1"/>
    </xf>
    <xf numFmtId="0" fontId="111" fillId="0" borderId="1" xfId="2655" applyNumberFormat="1" applyFont="1" applyFill="1" applyBorder="1" applyAlignment="1">
      <alignment horizontal="center" vertical="center" wrapText="1"/>
    </xf>
    <xf numFmtId="14" fontId="111" fillId="0" borderId="1" xfId="2655" applyNumberFormat="1" applyFont="1" applyFill="1" applyBorder="1" applyAlignment="1">
      <alignment horizontal="center" vertical="top" wrapText="1"/>
    </xf>
    <xf numFmtId="0" fontId="111" fillId="0" borderId="1" xfId="29248" applyNumberFormat="1" applyFont="1" applyFill="1" applyBorder="1" applyAlignment="1">
      <alignment horizontal="center" vertical="top" wrapText="1"/>
    </xf>
    <xf numFmtId="0" fontId="119" fillId="0" borderId="1" xfId="12" applyNumberFormat="1" applyFont="1" applyFill="1" applyBorder="1" applyAlignment="1">
      <alignment horizontal="left" vertical="top" wrapText="1"/>
    </xf>
    <xf numFmtId="0" fontId="119" fillId="0" borderId="1" xfId="2655" applyNumberFormat="1" applyFont="1" applyFill="1" applyBorder="1" applyAlignment="1">
      <alignment horizontal="center" vertical="top" wrapText="1"/>
    </xf>
    <xf numFmtId="0" fontId="119" fillId="0" borderId="1" xfId="29248" applyNumberFormat="1" applyFont="1" applyFill="1" applyBorder="1" applyAlignment="1">
      <alignment horizontal="center" vertical="top" wrapText="1"/>
    </xf>
    <xf numFmtId="167" fontId="118" fillId="32" borderId="1" xfId="0" applyNumberFormat="1" applyFont="1" applyFill="1" applyBorder="1" applyAlignment="1">
      <alignment horizontal="center" vertical="top" wrapText="1"/>
    </xf>
    <xf numFmtId="0" fontId="116" fillId="32" borderId="1" xfId="0" applyNumberFormat="1" applyFont="1" applyFill="1" applyBorder="1" applyAlignment="1">
      <alignment horizontal="center" vertical="center" wrapText="1"/>
    </xf>
    <xf numFmtId="165" fontId="116" fillId="32" borderId="1" xfId="0" applyNumberFormat="1" applyFont="1" applyFill="1" applyBorder="1" applyAlignment="1">
      <alignment horizontal="center" vertical="center" wrapText="1"/>
    </xf>
    <xf numFmtId="164" fontId="118" fillId="32" borderId="0" xfId="0" applyNumberFormat="1" applyFont="1" applyFill="1" applyBorder="1" applyAlignment="1">
      <alignment vertical="top" wrapText="1"/>
    </xf>
    <xf numFmtId="0" fontId="111" fillId="0" borderId="1" xfId="949" applyNumberFormat="1" applyFont="1" applyFill="1" applyBorder="1" applyAlignment="1">
      <alignment horizontal="left" vertical="top" wrapText="1"/>
    </xf>
    <xf numFmtId="0" fontId="111" fillId="0" borderId="1" xfId="2425" applyNumberFormat="1" applyFont="1" applyFill="1" applyBorder="1" applyAlignment="1">
      <alignment horizontal="center" vertical="top" wrapText="1"/>
    </xf>
    <xf numFmtId="164" fontId="110" fillId="3" borderId="1" xfId="2" applyFont="1" applyFill="1" applyBorder="1" applyAlignment="1" applyProtection="1">
      <alignment horizontal="center" vertical="top" wrapText="1"/>
      <protection locked="0"/>
    </xf>
    <xf numFmtId="164" fontId="119" fillId="0" borderId="1" xfId="2" applyFont="1" applyFill="1" applyBorder="1" applyAlignment="1" applyProtection="1">
      <alignment horizontal="left" wrapText="1"/>
      <protection locked="0"/>
    </xf>
    <xf numFmtId="164" fontId="119" fillId="0" borderId="1" xfId="2" applyFont="1" applyFill="1" applyBorder="1" applyAlignment="1" applyProtection="1">
      <alignment horizontal="center" wrapText="1"/>
      <protection locked="0"/>
    </xf>
    <xf numFmtId="165" fontId="111" fillId="3" borderId="1" xfId="0" applyNumberFormat="1" applyFont="1" applyFill="1" applyBorder="1" applyAlignment="1">
      <alignment horizontal="center" vertical="center" wrapText="1"/>
    </xf>
    <xf numFmtId="164" fontId="112" fillId="4" borderId="0" xfId="0" applyNumberFormat="1" applyFont="1" applyFill="1" applyBorder="1" applyAlignment="1">
      <alignment vertical="top" wrapText="1"/>
    </xf>
    <xf numFmtId="0" fontId="112" fillId="3" borderId="1" xfId="0" applyNumberFormat="1" applyFont="1" applyFill="1" applyBorder="1" applyAlignment="1">
      <alignment horizontal="center" vertical="top" wrapText="1"/>
    </xf>
    <xf numFmtId="0" fontId="111" fillId="3" borderId="1" xfId="0" applyNumberFormat="1" applyFont="1" applyFill="1" applyBorder="1" applyAlignment="1">
      <alignment horizontal="center" vertical="top" wrapText="1"/>
    </xf>
    <xf numFmtId="0" fontId="111" fillId="3" borderId="1" xfId="0" applyNumberFormat="1" applyFont="1" applyFill="1" applyBorder="1" applyAlignment="1">
      <alignment horizontal="left" vertical="top" wrapText="1"/>
    </xf>
    <xf numFmtId="165" fontId="118" fillId="3" borderId="1" xfId="0" applyNumberFormat="1" applyFont="1" applyFill="1" applyBorder="1" applyAlignment="1">
      <alignment horizontal="center" vertical="center" wrapText="1"/>
    </xf>
    <xf numFmtId="0" fontId="111" fillId="3" borderId="1" xfId="0" applyNumberFormat="1" applyFont="1" applyFill="1" applyBorder="1" applyAlignment="1">
      <alignment horizontal="center" vertical="center" wrapText="1"/>
    </xf>
    <xf numFmtId="165" fontId="111" fillId="3" borderId="1" xfId="2" applyNumberFormat="1" applyFont="1" applyFill="1" applyBorder="1" applyAlignment="1">
      <alignment horizontal="center" vertical="center" wrapText="1"/>
    </xf>
    <xf numFmtId="0" fontId="112" fillId="2" borderId="1" xfId="0" applyNumberFormat="1" applyFont="1" applyFill="1" applyBorder="1" applyAlignment="1">
      <alignment horizontal="center" vertical="top" wrapText="1"/>
    </xf>
    <xf numFmtId="0" fontId="113" fillId="2" borderId="1" xfId="0" applyNumberFormat="1" applyFont="1" applyFill="1" applyBorder="1" applyAlignment="1">
      <alignment horizontal="center" vertical="top" wrapText="1"/>
    </xf>
    <xf numFmtId="0" fontId="112" fillId="4" borderId="1" xfId="0" applyNumberFormat="1" applyFont="1" applyFill="1" applyBorder="1" applyAlignment="1">
      <alignment horizontal="center" vertical="top" wrapText="1"/>
    </xf>
    <xf numFmtId="166" fontId="120" fillId="4" borderId="1" xfId="0" applyNumberFormat="1" applyFont="1" applyFill="1" applyBorder="1" applyAlignment="1">
      <alignment horizontal="center" vertical="center" wrapText="1"/>
    </xf>
    <xf numFmtId="166" fontId="120" fillId="3" borderId="1" xfId="0" applyNumberFormat="1" applyFont="1" applyFill="1" applyBorder="1" applyAlignment="1">
      <alignment horizontal="center" vertical="center" wrapText="1"/>
    </xf>
    <xf numFmtId="165" fontId="115" fillId="0" borderId="1" xfId="0" applyNumberFormat="1" applyFont="1" applyFill="1" applyBorder="1" applyAlignment="1">
      <alignment horizontal="center" vertical="center" wrapText="1"/>
    </xf>
    <xf numFmtId="165" fontId="112" fillId="0" borderId="1" xfId="2" applyNumberFormat="1" applyFont="1" applyFill="1" applyBorder="1" applyAlignment="1">
      <alignment horizontal="center" vertical="center" wrapText="1"/>
    </xf>
    <xf numFmtId="165" fontId="121" fillId="0" borderId="1" xfId="2" applyNumberFormat="1" applyFont="1" applyFill="1" applyBorder="1" applyAlignment="1">
      <alignment horizontal="center" vertical="center" wrapText="1"/>
    </xf>
    <xf numFmtId="165" fontId="121" fillId="0" borderId="1" xfId="0" applyNumberFormat="1" applyFont="1" applyFill="1" applyBorder="1" applyAlignment="1">
      <alignment horizontal="center" vertical="center" wrapText="1"/>
    </xf>
    <xf numFmtId="0" fontId="116" fillId="0" borderId="1" xfId="0" applyNumberFormat="1" applyFont="1" applyFill="1" applyBorder="1" applyAlignment="1">
      <alignment horizontal="center" vertical="center" wrapText="1"/>
    </xf>
    <xf numFmtId="166" fontId="107" fillId="0" borderId="1" xfId="0" applyNumberFormat="1" applyFont="1" applyFill="1" applyBorder="1" applyAlignment="1">
      <alignment horizontal="left" vertical="top" wrapText="1"/>
    </xf>
    <xf numFmtId="166" fontId="107" fillId="0" borderId="1" xfId="0" applyNumberFormat="1" applyFont="1" applyFill="1" applyBorder="1" applyAlignment="1">
      <alignment horizontal="center" vertical="top" wrapText="1"/>
    </xf>
    <xf numFmtId="1" fontId="107" fillId="0" borderId="1" xfId="0" applyNumberFormat="1" applyFont="1" applyFill="1" applyBorder="1" applyAlignment="1">
      <alignment horizontal="center" vertical="top" wrapText="1"/>
    </xf>
    <xf numFmtId="170" fontId="107" fillId="0" borderId="1" xfId="0" applyNumberFormat="1" applyFont="1" applyFill="1" applyBorder="1" applyAlignment="1">
      <alignment horizontal="center" vertical="top" wrapText="1"/>
    </xf>
    <xf numFmtId="165" fontId="112" fillId="0" borderId="1" xfId="0" applyNumberFormat="1" applyFont="1" applyFill="1" applyBorder="1" applyAlignment="1">
      <alignment horizontal="center" vertical="top" wrapText="1"/>
    </xf>
    <xf numFmtId="165" fontId="112" fillId="0" borderId="1" xfId="2" applyNumberFormat="1" applyFont="1" applyFill="1" applyBorder="1" applyAlignment="1">
      <alignment horizontal="center" vertical="top" wrapText="1"/>
    </xf>
    <xf numFmtId="165" fontId="108" fillId="0" borderId="1" xfId="2" applyNumberFormat="1" applyFont="1" applyFill="1" applyBorder="1" applyAlignment="1">
      <alignment horizontal="center" vertical="top" wrapText="1"/>
    </xf>
    <xf numFmtId="165" fontId="108" fillId="0" borderId="14" xfId="0" applyNumberFormat="1" applyFont="1" applyFill="1" applyBorder="1" applyAlignment="1">
      <alignment horizontal="center" vertical="top" wrapText="1"/>
    </xf>
    <xf numFmtId="0" fontId="117" fillId="0" borderId="1" xfId="0" applyNumberFormat="1" applyFont="1" applyFill="1" applyBorder="1" applyAlignment="1">
      <alignment horizontal="left" vertical="top" wrapText="1"/>
    </xf>
    <xf numFmtId="0" fontId="117" fillId="0" borderId="1" xfId="0" applyNumberFormat="1" applyFont="1" applyFill="1" applyBorder="1" applyAlignment="1">
      <alignment horizontal="center" vertical="top" wrapText="1"/>
    </xf>
    <xf numFmtId="165" fontId="122" fillId="0" borderId="1" xfId="0" applyNumberFormat="1" applyFont="1" applyFill="1" applyBorder="1" applyAlignment="1">
      <alignment horizontal="center" vertical="top" wrapText="1"/>
    </xf>
    <xf numFmtId="165" fontId="121" fillId="0" borderId="1" xfId="2" applyNumberFormat="1" applyFont="1" applyFill="1" applyBorder="1" applyAlignment="1">
      <alignment horizontal="center" vertical="top" wrapText="1"/>
    </xf>
    <xf numFmtId="165" fontId="121" fillId="0" borderId="1" xfId="0" applyNumberFormat="1" applyFont="1" applyFill="1" applyBorder="1" applyAlignment="1">
      <alignment horizontal="center" vertical="top" wrapText="1"/>
    </xf>
    <xf numFmtId="166" fontId="107" fillId="3" borderId="1" xfId="0" applyNumberFormat="1" applyFont="1" applyFill="1" applyBorder="1" applyAlignment="1">
      <alignment horizontal="left" vertical="top" wrapText="1"/>
    </xf>
    <xf numFmtId="1" fontId="107" fillId="3" borderId="1" xfId="0" applyNumberFormat="1" applyFont="1" applyFill="1" applyBorder="1" applyAlignment="1">
      <alignment horizontal="center" vertical="top" wrapText="1"/>
    </xf>
    <xf numFmtId="166" fontId="107" fillId="3" borderId="1" xfId="0" applyNumberFormat="1" applyFont="1" applyFill="1" applyBorder="1" applyAlignment="1">
      <alignment horizontal="center" vertical="top" wrapText="1"/>
    </xf>
    <xf numFmtId="165" fontId="113" fillId="3" borderId="1" xfId="0" applyNumberFormat="1" applyFont="1" applyFill="1" applyBorder="1" applyAlignment="1">
      <alignment horizontal="center" vertical="top" wrapText="1"/>
    </xf>
    <xf numFmtId="165" fontId="108" fillId="3" borderId="1" xfId="2" applyNumberFormat="1" applyFont="1" applyFill="1" applyBorder="1" applyAlignment="1">
      <alignment horizontal="center" vertical="top" wrapText="1"/>
    </xf>
    <xf numFmtId="0" fontId="117" fillId="3" borderId="1" xfId="0" applyNumberFormat="1" applyFont="1" applyFill="1" applyBorder="1" applyAlignment="1">
      <alignment horizontal="left" vertical="top" wrapText="1"/>
    </xf>
    <xf numFmtId="165" fontId="122" fillId="3" borderId="1" xfId="0" applyNumberFormat="1" applyFont="1" applyFill="1" applyBorder="1" applyAlignment="1">
      <alignment horizontal="center" vertical="center" wrapText="1"/>
    </xf>
    <xf numFmtId="165" fontId="122" fillId="0" borderId="1" xfId="0" applyNumberFormat="1" applyFont="1" applyFill="1" applyBorder="1" applyAlignment="1">
      <alignment horizontal="center" vertical="center" wrapText="1"/>
    </xf>
    <xf numFmtId="0" fontId="111" fillId="0" borderId="1" xfId="0" applyNumberFormat="1" applyFont="1" applyFill="1" applyBorder="1" applyAlignment="1">
      <alignment horizontal="left" vertical="top" wrapText="1"/>
    </xf>
    <xf numFmtId="164" fontId="111" fillId="0" borderId="1" xfId="0" applyFont="1" applyFill="1" applyBorder="1" applyAlignment="1">
      <alignment horizontal="center" vertical="top" wrapText="1"/>
    </xf>
    <xf numFmtId="0" fontId="115" fillId="2" borderId="1" xfId="0" applyNumberFormat="1" applyFont="1" applyFill="1" applyBorder="1" applyAlignment="1">
      <alignment horizontal="center" vertical="top" wrapText="1"/>
    </xf>
    <xf numFmtId="0" fontId="110" fillId="2" borderId="1" xfId="1" applyFont="1" applyFill="1" applyBorder="1" applyAlignment="1">
      <alignment horizontal="center" vertical="center" wrapText="1"/>
    </xf>
    <xf numFmtId="165" fontId="111" fillId="34" borderId="1" xfId="0" applyNumberFormat="1" applyFont="1" applyFill="1" applyBorder="1" applyAlignment="1">
      <alignment horizontal="center" vertical="center" wrapText="1"/>
    </xf>
    <xf numFmtId="0" fontId="119" fillId="3" borderId="1" xfId="0" applyNumberFormat="1" applyFont="1" applyFill="1" applyBorder="1" applyAlignment="1">
      <alignment horizontal="center" vertical="top" wrapText="1"/>
    </xf>
    <xf numFmtId="0" fontId="119" fillId="3" borderId="1" xfId="0" applyNumberFormat="1" applyFont="1" applyFill="1" applyBorder="1" applyAlignment="1">
      <alignment horizontal="left" vertical="top" wrapText="1"/>
    </xf>
    <xf numFmtId="165" fontId="119" fillId="3" borderId="1" xfId="0" applyNumberFormat="1" applyFont="1" applyFill="1" applyBorder="1" applyAlignment="1">
      <alignment horizontal="center" vertical="center" wrapText="1"/>
    </xf>
    <xf numFmtId="164" fontId="119" fillId="3" borderId="0" xfId="0" applyNumberFormat="1" applyFont="1" applyFill="1" applyBorder="1" applyAlignment="1">
      <alignment vertical="top" wrapText="1"/>
    </xf>
    <xf numFmtId="0" fontId="119" fillId="0" borderId="1" xfId="0" applyNumberFormat="1" applyFont="1" applyFill="1" applyBorder="1" applyAlignment="1">
      <alignment horizontal="left" vertical="top" wrapText="1"/>
    </xf>
    <xf numFmtId="0" fontId="119" fillId="0" borderId="1" xfId="0" applyNumberFormat="1" applyFont="1" applyFill="1" applyBorder="1" applyAlignment="1">
      <alignment horizontal="center" vertical="top" wrapText="1"/>
    </xf>
    <xf numFmtId="165" fontId="115" fillId="2" borderId="1" xfId="0" applyNumberFormat="1" applyFont="1" applyFill="1" applyBorder="1" applyAlignment="1">
      <alignment horizontal="center" vertical="center" wrapText="1"/>
    </xf>
    <xf numFmtId="0" fontId="123" fillId="4" borderId="1" xfId="0" applyNumberFormat="1" applyFont="1" applyFill="1" applyBorder="1" applyAlignment="1">
      <alignment horizontal="center" vertical="top" wrapText="1"/>
    </xf>
    <xf numFmtId="165" fontId="123" fillId="4" borderId="1" xfId="0" applyNumberFormat="1" applyFont="1" applyFill="1" applyBorder="1" applyAlignment="1">
      <alignment horizontal="center" vertical="center" wrapText="1"/>
    </xf>
    <xf numFmtId="164" fontId="123" fillId="4" borderId="0" xfId="0" applyNumberFormat="1" applyFont="1" applyFill="1" applyBorder="1" applyAlignment="1">
      <alignment vertical="top" wrapText="1"/>
    </xf>
    <xf numFmtId="164" fontId="115" fillId="3" borderId="1" xfId="0" applyNumberFormat="1" applyFont="1" applyFill="1" applyBorder="1" applyAlignment="1">
      <alignment horizontal="center" vertical="center" wrapText="1"/>
    </xf>
    <xf numFmtId="164" fontId="111" fillId="0" borderId="1" xfId="0" applyFont="1" applyFill="1" applyBorder="1" applyAlignment="1">
      <alignment horizontal="center" vertical="center" wrapText="1"/>
    </xf>
    <xf numFmtId="14" fontId="111" fillId="3" borderId="1" xfId="0" applyNumberFormat="1" applyFont="1" applyFill="1" applyBorder="1" applyAlignment="1">
      <alignment horizontal="center" vertical="top" wrapText="1"/>
    </xf>
    <xf numFmtId="4" fontId="111" fillId="3" borderId="1" xfId="0" applyNumberFormat="1" applyFont="1" applyFill="1" applyBorder="1" applyAlignment="1">
      <alignment horizontal="center" vertical="top"/>
    </xf>
    <xf numFmtId="164" fontId="119" fillId="0" borderId="1" xfId="0" applyFont="1" applyFill="1" applyBorder="1" applyAlignment="1" applyProtection="1">
      <alignment horizontal="left" vertical="top" wrapText="1"/>
      <protection locked="0"/>
    </xf>
    <xf numFmtId="164" fontId="119" fillId="0" borderId="1" xfId="0" applyFont="1" applyFill="1" applyBorder="1" applyAlignment="1" applyProtection="1">
      <alignment horizontal="center" vertical="center" wrapText="1"/>
      <protection locked="0"/>
    </xf>
    <xf numFmtId="164" fontId="111" fillId="0" borderId="1" xfId="0" applyFont="1" applyFill="1" applyBorder="1" applyAlignment="1" applyProtection="1">
      <alignment horizontal="center" vertical="top" wrapText="1"/>
      <protection locked="0"/>
    </xf>
    <xf numFmtId="164" fontId="110" fillId="3" borderId="1" xfId="0" applyNumberFormat="1" applyFont="1" applyFill="1" applyBorder="1" applyAlignment="1">
      <alignment horizontal="center" vertical="center" wrapText="1"/>
    </xf>
    <xf numFmtId="164" fontId="110" fillId="0" borderId="1" xfId="0" applyNumberFormat="1" applyFont="1" applyFill="1" applyBorder="1" applyAlignment="1">
      <alignment horizontal="center" vertical="center" wrapText="1"/>
    </xf>
    <xf numFmtId="1" fontId="111" fillId="3" borderId="1" xfId="0" applyNumberFormat="1" applyFont="1" applyFill="1" applyBorder="1" applyAlignment="1">
      <alignment horizontal="center" vertical="top" wrapText="1"/>
    </xf>
    <xf numFmtId="0" fontId="118" fillId="0" borderId="1" xfId="0" applyNumberFormat="1" applyFont="1" applyFill="1" applyBorder="1" applyAlignment="1">
      <alignment horizontal="center" vertical="top" wrapText="1"/>
    </xf>
    <xf numFmtId="1" fontId="119" fillId="0" borderId="1" xfId="0" applyNumberFormat="1" applyFont="1" applyFill="1" applyBorder="1" applyAlignment="1" applyProtection="1">
      <alignment horizontal="center" vertical="top" wrapText="1"/>
      <protection locked="0"/>
    </xf>
    <xf numFmtId="165" fontId="119" fillId="0" borderId="1" xfId="0" applyNumberFormat="1" applyFont="1" applyFill="1" applyBorder="1" applyAlignment="1">
      <alignment horizontal="center" vertical="center" wrapText="1"/>
    </xf>
    <xf numFmtId="165" fontId="118" fillId="0" borderId="1" xfId="2" applyNumberFormat="1" applyFont="1" applyFill="1" applyBorder="1" applyAlignment="1">
      <alignment horizontal="center" vertical="center" wrapText="1"/>
    </xf>
    <xf numFmtId="164" fontId="118" fillId="0" borderId="0" xfId="0" applyNumberFormat="1" applyFont="1" applyFill="1" applyBorder="1" applyAlignment="1">
      <alignment vertical="top" wrapText="1"/>
    </xf>
    <xf numFmtId="164" fontId="111" fillId="0" borderId="1" xfId="0" applyFont="1" applyFill="1" applyBorder="1" applyAlignment="1" applyProtection="1">
      <alignment horizontal="left" vertical="top" wrapText="1"/>
      <protection locked="0"/>
    </xf>
    <xf numFmtId="9" fontId="111" fillId="0" borderId="1" xfId="0" applyNumberFormat="1" applyFont="1" applyFill="1" applyBorder="1" applyAlignment="1" applyProtection="1">
      <alignment horizontal="center" vertical="top" wrapText="1"/>
      <protection locked="0"/>
    </xf>
    <xf numFmtId="164" fontId="111" fillId="3" borderId="1" xfId="0" applyFont="1" applyFill="1" applyBorder="1" applyAlignment="1" applyProtection="1">
      <alignment horizontal="left" vertical="top" wrapText="1"/>
      <protection locked="0"/>
    </xf>
    <xf numFmtId="165" fontId="123" fillId="3" borderId="1" xfId="0" applyNumberFormat="1" applyFont="1" applyFill="1" applyBorder="1" applyAlignment="1">
      <alignment horizontal="center" vertical="center" wrapText="1"/>
    </xf>
    <xf numFmtId="164" fontId="123" fillId="3" borderId="0" xfId="0" applyNumberFormat="1" applyFont="1" applyFill="1" applyBorder="1" applyAlignment="1">
      <alignment vertical="top" wrapText="1"/>
    </xf>
    <xf numFmtId="0" fontId="122" fillId="3" borderId="1" xfId="0" applyNumberFormat="1" applyFont="1" applyFill="1" applyBorder="1" applyAlignment="1">
      <alignment horizontal="center" vertical="top" wrapText="1"/>
    </xf>
    <xf numFmtId="164" fontId="119" fillId="3" borderId="1" xfId="0" applyFont="1" applyFill="1" applyBorder="1" applyAlignment="1" applyProtection="1">
      <alignment horizontal="left" vertical="top" wrapText="1"/>
      <protection locked="0"/>
    </xf>
    <xf numFmtId="164" fontId="119" fillId="3" borderId="1" xfId="0" applyFont="1" applyFill="1" applyBorder="1" applyAlignment="1" applyProtection="1">
      <alignment horizontal="center" vertical="top" wrapText="1"/>
      <protection locked="0"/>
    </xf>
    <xf numFmtId="164" fontId="119" fillId="0" borderId="1" xfId="0" applyFont="1" applyFill="1" applyBorder="1" applyAlignment="1" applyProtection="1">
      <alignment horizontal="center" vertical="top" wrapText="1"/>
      <protection locked="0"/>
    </xf>
    <xf numFmtId="3" fontId="111" fillId="0" borderId="1" xfId="0" applyNumberFormat="1" applyFont="1" applyFill="1" applyBorder="1" applyAlignment="1">
      <alignment horizontal="left" vertical="center" wrapText="1"/>
    </xf>
    <xf numFmtId="164" fontId="112" fillId="0" borderId="0" xfId="0" applyNumberFormat="1" applyFont="1" applyFill="1" applyAlignment="1">
      <alignment vertical="top" wrapText="1"/>
    </xf>
    <xf numFmtId="0" fontId="72" fillId="3" borderId="1" xfId="0" applyNumberFormat="1" applyFont="1" applyFill="1" applyBorder="1" applyAlignment="1">
      <alignment horizontal="center" vertical="center" wrapText="1"/>
    </xf>
    <xf numFmtId="164" fontId="30" fillId="3" borderId="0" xfId="0" applyNumberFormat="1" applyFont="1" applyFill="1" applyBorder="1" applyAlignment="1">
      <alignment horizontal="center" vertical="top" wrapText="1"/>
    </xf>
    <xf numFmtId="165" fontId="74" fillId="3" borderId="1" xfId="0" applyNumberFormat="1" applyFont="1" applyFill="1" applyBorder="1" applyAlignment="1">
      <alignment horizontal="center" vertical="top" wrapText="1"/>
    </xf>
    <xf numFmtId="164" fontId="76" fillId="0" borderId="0" xfId="0" applyNumberFormat="1" applyFont="1" applyFill="1" applyBorder="1" applyAlignment="1">
      <alignment horizontal="center" vertical="top" wrapText="1"/>
    </xf>
    <xf numFmtId="0" fontId="71" fillId="5" borderId="1" xfId="0" applyNumberFormat="1" applyFont="1" applyFill="1" applyBorder="1" applyAlignment="1">
      <alignment horizontal="center" vertical="top" wrapText="1"/>
    </xf>
    <xf numFmtId="0" fontId="71" fillId="0" borderId="1" xfId="0" applyNumberFormat="1" applyFont="1" applyFill="1" applyBorder="1" applyAlignment="1">
      <alignment horizontal="center" vertical="top" wrapText="1"/>
    </xf>
    <xf numFmtId="0" fontId="71" fillId="3" borderId="1" xfId="0" applyNumberFormat="1" applyFont="1" applyFill="1" applyBorder="1" applyAlignment="1">
      <alignment horizontal="center" vertical="top" wrapText="1"/>
    </xf>
    <xf numFmtId="166" fontId="85" fillId="32" borderId="1" xfId="0" applyNumberFormat="1" applyFont="1" applyFill="1" applyBorder="1" applyAlignment="1">
      <alignment horizontal="center" vertical="top" wrapText="1"/>
    </xf>
    <xf numFmtId="174" fontId="75" fillId="3" borderId="1" xfId="0" applyNumberFormat="1" applyFont="1" applyFill="1" applyBorder="1" applyAlignment="1">
      <alignment horizontal="center" vertical="center" wrapText="1"/>
    </xf>
    <xf numFmtId="174" fontId="75" fillId="0" borderId="1" xfId="0" applyNumberFormat="1" applyFont="1" applyFill="1" applyBorder="1" applyAlignment="1">
      <alignment horizontal="center" vertical="center" wrapText="1"/>
    </xf>
    <xf numFmtId="174" fontId="75" fillId="3" borderId="1" xfId="0" applyNumberFormat="1" applyFont="1" applyFill="1" applyBorder="1" applyAlignment="1">
      <alignment horizontal="center" vertical="top" wrapText="1"/>
    </xf>
    <xf numFmtId="174" fontId="74" fillId="3" borderId="1" xfId="0" applyNumberFormat="1" applyFont="1" applyFill="1" applyBorder="1" applyAlignment="1">
      <alignment horizontal="center" vertical="center" wrapText="1"/>
    </xf>
    <xf numFmtId="174" fontId="79" fillId="0" borderId="1" xfId="0" applyNumberFormat="1" applyFont="1" applyFill="1" applyBorder="1" applyAlignment="1">
      <alignment horizontal="center" vertical="center" wrapText="1"/>
    </xf>
    <xf numFmtId="174" fontId="82" fillId="0" borderId="1" xfId="0" applyNumberFormat="1" applyFont="1" applyFill="1" applyBorder="1" applyAlignment="1">
      <alignment horizontal="center" vertical="center" wrapText="1"/>
    </xf>
    <xf numFmtId="174" fontId="86" fillId="0" borderId="1" xfId="0" applyNumberFormat="1" applyFont="1" applyFill="1" applyBorder="1" applyAlignment="1">
      <alignment horizontal="center" vertical="center" wrapText="1"/>
    </xf>
    <xf numFmtId="174" fontId="79" fillId="3" borderId="1" xfId="0" applyNumberFormat="1" applyFont="1" applyFill="1" applyBorder="1" applyAlignment="1">
      <alignment horizontal="center" vertical="center" wrapText="1"/>
    </xf>
    <xf numFmtId="174" fontId="72" fillId="32" borderId="1" xfId="0" applyNumberFormat="1" applyFont="1" applyFill="1" applyBorder="1" applyAlignment="1">
      <alignment horizontal="center" vertical="center" wrapText="1"/>
    </xf>
    <xf numFmtId="174" fontId="73" fillId="3" borderId="1" xfId="0" applyNumberFormat="1" applyFont="1" applyFill="1" applyBorder="1" applyAlignment="1">
      <alignment horizontal="center" vertical="center" wrapText="1"/>
    </xf>
    <xf numFmtId="174" fontId="72" fillId="3" borderId="1" xfId="0" applyNumberFormat="1" applyFont="1" applyFill="1" applyBorder="1" applyAlignment="1">
      <alignment horizontal="center" vertical="center" wrapText="1"/>
    </xf>
    <xf numFmtId="174" fontId="72" fillId="0" borderId="1" xfId="0" applyNumberFormat="1" applyFont="1" applyFill="1" applyBorder="1" applyAlignment="1">
      <alignment horizontal="center" vertical="center" wrapText="1"/>
    </xf>
    <xf numFmtId="174" fontId="73" fillId="0" borderId="1" xfId="0" applyNumberFormat="1" applyFont="1" applyFill="1" applyBorder="1" applyAlignment="1">
      <alignment horizontal="center" vertical="center" wrapText="1"/>
    </xf>
    <xf numFmtId="165" fontId="72" fillId="3" borderId="1" xfId="0" applyNumberFormat="1" applyFont="1" applyFill="1" applyBorder="1" applyAlignment="1">
      <alignment horizontal="center" vertical="center" wrapText="1"/>
    </xf>
    <xf numFmtId="165" fontId="76" fillId="3" borderId="1" xfId="2653" applyNumberFormat="1" applyFont="1" applyFill="1" applyBorder="1" applyAlignment="1">
      <alignment horizontal="center" vertical="top" wrapText="1"/>
    </xf>
    <xf numFmtId="165" fontId="78" fillId="4" borderId="1" xfId="0" applyNumberFormat="1" applyFont="1" applyFill="1" applyBorder="1" applyAlignment="1">
      <alignment horizontal="center" vertical="top" wrapText="1"/>
    </xf>
    <xf numFmtId="165" fontId="74" fillId="0" borderId="1" xfId="0" applyNumberFormat="1" applyFont="1" applyFill="1" applyBorder="1" applyAlignment="1">
      <alignment horizontal="center" vertical="top" wrapText="1"/>
    </xf>
    <xf numFmtId="165" fontId="75" fillId="3" borderId="0" xfId="0" applyNumberFormat="1" applyFont="1" applyFill="1" applyBorder="1" applyAlignment="1">
      <alignment horizontal="center" vertical="top" wrapText="1"/>
    </xf>
    <xf numFmtId="165" fontId="78" fillId="4" borderId="1" xfId="0" applyNumberFormat="1" applyFont="1" applyFill="1" applyBorder="1" applyAlignment="1">
      <alignment horizontal="center" vertical="center" wrapText="1"/>
    </xf>
    <xf numFmtId="165" fontId="74" fillId="4" borderId="1" xfId="2" applyNumberFormat="1" applyFont="1" applyFill="1" applyBorder="1" applyAlignment="1">
      <alignment horizontal="center" vertical="center" wrapText="1"/>
    </xf>
    <xf numFmtId="165" fontId="79" fillId="0" borderId="1" xfId="2655" applyNumberFormat="1" applyFont="1" applyFill="1" applyBorder="1" applyAlignment="1">
      <alignment horizontal="center" vertical="top" wrapText="1"/>
    </xf>
    <xf numFmtId="165" fontId="72" fillId="0" borderId="1" xfId="0" applyNumberFormat="1" applyFont="1" applyFill="1" applyBorder="1" applyAlignment="1">
      <alignment horizontal="center" vertical="center" wrapText="1"/>
    </xf>
    <xf numFmtId="165" fontId="72" fillId="2" borderId="1" xfId="0" applyNumberFormat="1" applyFont="1" applyFill="1" applyBorder="1" applyAlignment="1">
      <alignment horizontal="center" vertical="top" wrapText="1"/>
    </xf>
    <xf numFmtId="165" fontId="81" fillId="4" borderId="1" xfId="0" applyNumberFormat="1" applyFont="1" applyFill="1" applyBorder="1" applyAlignment="1">
      <alignment horizontal="center" vertical="center" wrapText="1"/>
    </xf>
    <xf numFmtId="165" fontId="81" fillId="3" borderId="1" xfId="0" applyNumberFormat="1" applyFont="1" applyFill="1" applyBorder="1" applyAlignment="1">
      <alignment horizontal="center" vertical="center" wrapText="1"/>
    </xf>
    <xf numFmtId="165" fontId="81" fillId="4" borderId="1" xfId="0" applyNumberFormat="1" applyFont="1" applyFill="1" applyBorder="1" applyAlignment="1">
      <alignment horizontal="center" vertical="top" wrapText="1"/>
    </xf>
    <xf numFmtId="165" fontId="79" fillId="0" borderId="1" xfId="0" applyNumberFormat="1" applyFont="1" applyFill="1" applyBorder="1" applyAlignment="1">
      <alignment horizontal="center" vertical="top" wrapText="1"/>
    </xf>
    <xf numFmtId="165" fontId="73" fillId="2" borderId="1" xfId="1" applyNumberFormat="1" applyFont="1" applyFill="1" applyBorder="1" applyAlignment="1">
      <alignment horizontal="center" vertical="center" wrapText="1"/>
    </xf>
    <xf numFmtId="165" fontId="73" fillId="3" borderId="1" xfId="0" applyNumberFormat="1" applyFont="1" applyFill="1" applyBorder="1" applyAlignment="1">
      <alignment horizontal="center" vertical="top" wrapText="1"/>
    </xf>
    <xf numFmtId="165" fontId="79" fillId="0" borderId="1" xfId="2" applyNumberFormat="1" applyFont="1" applyFill="1" applyBorder="1" applyAlignment="1">
      <alignment horizontal="center" vertical="top" wrapText="1"/>
    </xf>
    <xf numFmtId="165" fontId="71" fillId="3" borderId="1" xfId="0" applyNumberFormat="1" applyFont="1" applyFill="1" applyBorder="1" applyAlignment="1">
      <alignment horizontal="center" vertical="center" wrapText="1"/>
    </xf>
    <xf numFmtId="165" fontId="76" fillId="0" borderId="0" xfId="0" applyNumberFormat="1" applyFont="1" applyFill="1" applyBorder="1" applyAlignment="1">
      <alignment horizontal="center" vertical="top" wrapText="1"/>
    </xf>
    <xf numFmtId="165" fontId="71" fillId="5" borderId="1" xfId="0" applyNumberFormat="1" applyFont="1" applyFill="1" applyBorder="1" applyAlignment="1">
      <alignment horizontal="center" vertical="top" wrapText="1"/>
    </xf>
    <xf numFmtId="165" fontId="71" fillId="0" borderId="1" xfId="0" applyNumberFormat="1" applyFont="1" applyFill="1" applyBorder="1" applyAlignment="1">
      <alignment horizontal="center" vertical="top" wrapText="1"/>
    </xf>
    <xf numFmtId="165" fontId="71" fillId="3" borderId="1" xfId="0" applyNumberFormat="1" applyFont="1" applyFill="1" applyBorder="1" applyAlignment="1">
      <alignment horizontal="center" vertical="top" wrapText="1"/>
    </xf>
    <xf numFmtId="165" fontId="85" fillId="32" borderId="1" xfId="0" applyNumberFormat="1" applyFont="1" applyFill="1" applyBorder="1" applyAlignment="1">
      <alignment horizontal="center" vertical="top" wrapText="1"/>
    </xf>
    <xf numFmtId="165" fontId="80" fillId="3" borderId="1" xfId="0" applyNumberFormat="1" applyFont="1" applyFill="1" applyBorder="1" applyAlignment="1">
      <alignment horizontal="center" vertical="top" wrapText="1"/>
    </xf>
    <xf numFmtId="165" fontId="74" fillId="50" borderId="1" xfId="0" applyNumberFormat="1" applyFont="1" applyFill="1" applyBorder="1" applyAlignment="1">
      <alignment horizontal="center" vertical="center" wrapText="1"/>
    </xf>
    <xf numFmtId="0" fontId="31" fillId="0" borderId="0" xfId="0" applyNumberFormat="1" applyFont="1" applyFill="1" applyBorder="1" applyAlignment="1">
      <alignment vertical="top" wrapText="1"/>
    </xf>
    <xf numFmtId="0" fontId="65" fillId="4" borderId="1" xfId="0" applyNumberFormat="1" applyFont="1" applyFill="1" applyBorder="1" applyAlignment="1">
      <alignment horizontal="center" vertical="top" wrapText="1"/>
    </xf>
    <xf numFmtId="0" fontId="65" fillId="3" borderId="1" xfId="0" applyNumberFormat="1" applyFont="1" applyFill="1" applyBorder="1" applyAlignment="1">
      <alignment horizontal="center" vertical="top" wrapText="1"/>
    </xf>
    <xf numFmtId="0" fontId="65" fillId="32" borderId="1" xfId="0" applyNumberFormat="1" applyFont="1" applyFill="1" applyBorder="1" applyAlignment="1">
      <alignment horizontal="center" vertical="top" wrapText="1"/>
    </xf>
    <xf numFmtId="0" fontId="68" fillId="4" borderId="1" xfId="0" applyNumberFormat="1" applyFont="1" applyFill="1" applyBorder="1" applyAlignment="1">
      <alignment horizontal="center" vertical="top" wrapText="1"/>
    </xf>
    <xf numFmtId="0" fontId="68" fillId="4" borderId="1" xfId="0" applyNumberFormat="1" applyFont="1" applyFill="1" applyBorder="1" applyAlignment="1">
      <alignment horizontal="center" vertical="center" wrapText="1"/>
    </xf>
    <xf numFmtId="165" fontId="80" fillId="50" borderId="1" xfId="0" applyNumberFormat="1" applyFont="1" applyFill="1" applyBorder="1" applyAlignment="1">
      <alignment horizontal="center" vertical="center" wrapText="1"/>
    </xf>
    <xf numFmtId="4" fontId="76" fillId="3" borderId="1" xfId="2653" applyNumberFormat="1" applyFont="1" applyFill="1" applyBorder="1" applyAlignment="1">
      <alignment horizontal="center" vertical="top" wrapText="1"/>
    </xf>
    <xf numFmtId="4" fontId="74" fillId="3" borderId="1" xfId="0" applyNumberFormat="1" applyFont="1" applyFill="1" applyBorder="1" applyAlignment="1">
      <alignment horizontal="center" vertical="center" wrapText="1"/>
    </xf>
    <xf numFmtId="4" fontId="74" fillId="3" borderId="1" xfId="0" applyNumberFormat="1" applyFont="1" applyFill="1" applyBorder="1" applyAlignment="1">
      <alignment horizontal="center" vertical="top" wrapText="1"/>
    </xf>
    <xf numFmtId="0" fontId="61" fillId="51" borderId="1" xfId="0" applyNumberFormat="1" applyFont="1" applyFill="1" applyBorder="1" applyAlignment="1">
      <alignment horizontal="center" vertical="top" wrapText="1"/>
    </xf>
    <xf numFmtId="0" fontId="79" fillId="51" borderId="1" xfId="0" applyNumberFormat="1" applyFont="1" applyFill="1" applyBorder="1" applyAlignment="1">
      <alignment horizontal="center" vertical="top" wrapText="1"/>
    </xf>
    <xf numFmtId="9" fontId="79" fillId="51" borderId="1" xfId="0" applyNumberFormat="1" applyFont="1" applyFill="1" applyBorder="1" applyAlignment="1">
      <alignment horizontal="center" vertical="top" wrapText="1"/>
    </xf>
    <xf numFmtId="165" fontId="79" fillId="51" borderId="1" xfId="0" applyNumberFormat="1" applyFont="1" applyFill="1" applyBorder="1" applyAlignment="1">
      <alignment horizontal="center" vertical="top" wrapText="1"/>
    </xf>
    <xf numFmtId="165" fontId="79" fillId="51" borderId="1" xfId="0" applyNumberFormat="1" applyFont="1" applyFill="1" applyBorder="1" applyAlignment="1">
      <alignment horizontal="center" vertical="center" wrapText="1"/>
    </xf>
    <xf numFmtId="174" fontId="73" fillId="51" borderId="1" xfId="0" applyNumberFormat="1" applyFont="1" applyFill="1" applyBorder="1" applyAlignment="1">
      <alignment horizontal="center" vertical="center" wrapText="1"/>
    </xf>
    <xf numFmtId="174" fontId="79" fillId="51" borderId="1" xfId="0" applyNumberFormat="1" applyFont="1" applyFill="1" applyBorder="1" applyAlignment="1">
      <alignment horizontal="center" vertical="center" wrapText="1"/>
    </xf>
    <xf numFmtId="165" fontId="80" fillId="51" borderId="1" xfId="0" applyNumberFormat="1" applyFont="1" applyFill="1" applyBorder="1" applyAlignment="1">
      <alignment horizontal="center" vertical="center" wrapText="1"/>
    </xf>
    <xf numFmtId="0" fontId="61" fillId="4" borderId="1" xfId="0" applyNumberFormat="1" applyFont="1" applyFill="1" applyBorder="1" applyAlignment="1">
      <alignment horizontal="center" vertical="top" wrapText="1"/>
    </xf>
    <xf numFmtId="165" fontId="88" fillId="3" borderId="1" xfId="0" applyNumberFormat="1" applyFont="1" applyFill="1" applyBorder="1" applyAlignment="1">
      <alignment horizontal="center" vertical="center" wrapText="1"/>
    </xf>
    <xf numFmtId="174" fontId="88" fillId="3" borderId="1"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top" wrapText="1"/>
    </xf>
    <xf numFmtId="0" fontId="79" fillId="4" borderId="1" xfId="2655" applyNumberFormat="1" applyFont="1" applyFill="1" applyBorder="1" applyAlignment="1">
      <alignment horizontal="center" vertical="top" wrapText="1"/>
    </xf>
    <xf numFmtId="164" fontId="79" fillId="4" borderId="1" xfId="0" applyFont="1" applyFill="1" applyBorder="1" applyAlignment="1" applyProtection="1">
      <alignment horizontal="center" vertical="top" wrapText="1"/>
      <protection locked="0"/>
    </xf>
    <xf numFmtId="4" fontId="76" fillId="4" borderId="1" xfId="29246" applyNumberFormat="1" applyFont="1" applyFill="1" applyBorder="1" applyAlignment="1">
      <alignment horizontal="center" vertical="top" wrapText="1"/>
    </xf>
    <xf numFmtId="0" fontId="79" fillId="4" borderId="1" xfId="2655" applyNumberFormat="1" applyFont="1" applyFill="1" applyBorder="1" applyAlignment="1">
      <alignment horizontal="center" vertical="center" wrapText="1"/>
    </xf>
    <xf numFmtId="165" fontId="79" fillId="4" borderId="1" xfId="2655" applyNumberFormat="1" applyFont="1" applyFill="1" applyBorder="1" applyAlignment="1">
      <alignment horizontal="center" vertical="top" wrapText="1"/>
    </xf>
    <xf numFmtId="165" fontId="75" fillId="4" borderId="1" xfId="0" applyNumberFormat="1" applyFont="1" applyFill="1" applyBorder="1" applyAlignment="1">
      <alignment horizontal="center" vertical="center" wrapText="1"/>
    </xf>
    <xf numFmtId="2" fontId="74" fillId="32" borderId="1"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top" wrapText="1"/>
    </xf>
    <xf numFmtId="0" fontId="75" fillId="0" borderId="1" xfId="0" applyNumberFormat="1" applyFont="1" applyFill="1" applyBorder="1" applyAlignment="1">
      <alignment horizontal="center" vertical="center" wrapText="1"/>
    </xf>
    <xf numFmtId="164" fontId="31" fillId="0" borderId="0" xfId="0" applyNumberFormat="1" applyFont="1" applyFill="1" applyBorder="1" applyAlignment="1">
      <alignment horizontal="center" vertical="top" wrapText="1"/>
    </xf>
    <xf numFmtId="164" fontId="31" fillId="3" borderId="0" xfId="0" applyNumberFormat="1" applyFont="1" applyFill="1" applyBorder="1" applyAlignment="1">
      <alignment horizontal="center" vertical="top" wrapText="1"/>
    </xf>
    <xf numFmtId="164" fontId="33" fillId="3" borderId="0" xfId="0" applyNumberFormat="1" applyFont="1" applyFill="1" applyBorder="1" applyAlignment="1">
      <alignment horizontal="center" vertical="center" wrapText="1"/>
    </xf>
    <xf numFmtId="165" fontId="72" fillId="5" borderId="1" xfId="0" applyNumberFormat="1" applyFont="1" applyFill="1" applyBorder="1" applyAlignment="1">
      <alignment horizontal="center" vertical="top" wrapText="1"/>
    </xf>
    <xf numFmtId="170" fontId="72" fillId="5" borderId="1" xfId="62213" applyNumberFormat="1" applyFont="1" applyFill="1" applyBorder="1" applyAlignment="1">
      <alignment horizontal="center" vertical="top" wrapText="1"/>
    </xf>
    <xf numFmtId="164" fontId="34" fillId="5" borderId="0" xfId="0" applyNumberFormat="1" applyFont="1" applyFill="1" applyBorder="1" applyAlignment="1">
      <alignment horizontal="center" vertical="top" wrapText="1"/>
    </xf>
    <xf numFmtId="0" fontId="63" fillId="0" borderId="1" xfId="0" applyNumberFormat="1" applyFont="1" applyFill="1" applyBorder="1" applyAlignment="1">
      <alignment horizontal="center" vertical="top" wrapText="1"/>
    </xf>
    <xf numFmtId="165" fontId="72" fillId="0" borderId="1" xfId="0" applyNumberFormat="1" applyFont="1" applyFill="1" applyBorder="1" applyAlignment="1">
      <alignment horizontal="center" vertical="top" wrapText="1"/>
    </xf>
    <xf numFmtId="164" fontId="34" fillId="0" borderId="0" xfId="0" applyNumberFormat="1" applyFont="1" applyFill="1" applyBorder="1" applyAlignment="1">
      <alignment horizontal="center" vertical="top" wrapText="1"/>
    </xf>
    <xf numFmtId="9" fontId="72" fillId="3" borderId="1" xfId="62213" applyFont="1" applyFill="1" applyBorder="1" applyAlignment="1">
      <alignment horizontal="center" vertical="top" wrapText="1"/>
    </xf>
    <xf numFmtId="9" fontId="72" fillId="2" borderId="1" xfId="62213" applyFont="1" applyFill="1" applyBorder="1" applyAlignment="1">
      <alignment horizontal="center" vertical="center" wrapText="1"/>
    </xf>
    <xf numFmtId="164" fontId="31" fillId="2" borderId="0" xfId="0" applyNumberFormat="1" applyFont="1" applyFill="1" applyBorder="1" applyAlignment="1">
      <alignment horizontal="center" vertical="top" wrapText="1"/>
    </xf>
    <xf numFmtId="0" fontId="63" fillId="4" borderId="1" xfId="0" applyNumberFormat="1" applyFont="1" applyFill="1" applyBorder="1" applyAlignment="1">
      <alignment horizontal="center" vertical="top" wrapText="1"/>
    </xf>
    <xf numFmtId="164" fontId="34" fillId="4" borderId="0" xfId="0" applyNumberFormat="1" applyFont="1" applyFill="1" applyBorder="1" applyAlignment="1">
      <alignment horizontal="center" vertical="top" wrapText="1"/>
    </xf>
    <xf numFmtId="170" fontId="75" fillId="3" borderId="1" xfId="62213" applyNumberFormat="1" applyFont="1" applyFill="1" applyBorder="1" applyAlignment="1">
      <alignment horizontal="center" vertical="center" wrapText="1"/>
    </xf>
    <xf numFmtId="170" fontId="75" fillId="0" borderId="1" xfId="62213" applyNumberFormat="1" applyFont="1" applyFill="1" applyBorder="1" applyAlignment="1">
      <alignment horizontal="center" vertical="center" wrapText="1"/>
    </xf>
    <xf numFmtId="0" fontId="64" fillId="4" borderId="1" xfId="0" applyNumberFormat="1" applyFont="1" applyFill="1" applyBorder="1" applyAlignment="1">
      <alignment horizontal="center" vertical="top" wrapText="1"/>
    </xf>
    <xf numFmtId="170" fontId="74" fillId="4" borderId="1" xfId="62213" applyNumberFormat="1" applyFont="1" applyFill="1" applyBorder="1" applyAlignment="1">
      <alignment horizontal="center" vertical="center" wrapText="1"/>
    </xf>
    <xf numFmtId="164" fontId="35" fillId="4" borderId="0" xfId="0" applyNumberFormat="1" applyFont="1" applyFill="1" applyBorder="1" applyAlignment="1">
      <alignment horizontal="center" vertical="top" wrapText="1"/>
    </xf>
    <xf numFmtId="164" fontId="32" fillId="0" borderId="0" xfId="0" applyNumberFormat="1" applyFont="1" applyFill="1" applyBorder="1" applyAlignment="1">
      <alignment horizontal="center" vertical="top" wrapText="1"/>
    </xf>
    <xf numFmtId="170" fontId="75" fillId="3" borderId="1" xfId="62213" applyNumberFormat="1" applyFont="1" applyFill="1" applyBorder="1" applyAlignment="1">
      <alignment horizontal="center" vertical="top" wrapText="1"/>
    </xf>
    <xf numFmtId="170" fontId="72" fillId="2" borderId="1" xfId="62213" applyNumberFormat="1" applyFont="1" applyFill="1" applyBorder="1" applyAlignment="1">
      <alignment horizontal="center" vertical="center" wrapText="1"/>
    </xf>
    <xf numFmtId="164" fontId="34" fillId="2" borderId="0" xfId="0" applyNumberFormat="1" applyFont="1" applyFill="1" applyBorder="1" applyAlignment="1">
      <alignment horizontal="center" vertical="top" wrapText="1"/>
    </xf>
    <xf numFmtId="164" fontId="36" fillId="4" borderId="0" xfId="0" applyNumberFormat="1" applyFont="1" applyFill="1" applyBorder="1" applyAlignment="1">
      <alignment horizontal="center" vertical="top" wrapText="1"/>
    </xf>
    <xf numFmtId="170" fontId="74" fillId="3" borderId="1" xfId="62213" applyNumberFormat="1" applyFont="1" applyFill="1" applyBorder="1" applyAlignment="1">
      <alignment horizontal="center" vertical="center" wrapText="1"/>
    </xf>
    <xf numFmtId="164" fontId="36" fillId="3" borderId="0" xfId="0" applyNumberFormat="1" applyFont="1" applyFill="1" applyBorder="1" applyAlignment="1">
      <alignment horizontal="center" vertical="top" wrapText="1"/>
    </xf>
    <xf numFmtId="170" fontId="79" fillId="50" borderId="1" xfId="62213" applyNumberFormat="1" applyFont="1" applyFill="1" applyBorder="1" applyAlignment="1">
      <alignment horizontal="center" vertical="center" wrapText="1"/>
    </xf>
    <xf numFmtId="164" fontId="80" fillId="0" borderId="1" xfId="2" applyFont="1" applyFill="1" applyBorder="1" applyAlignment="1" applyProtection="1">
      <alignment horizontal="center" vertical="top" wrapText="1"/>
      <protection locked="0"/>
    </xf>
    <xf numFmtId="170" fontId="79" fillId="0" borderId="1" xfId="62213" applyNumberFormat="1" applyFont="1" applyFill="1" applyBorder="1" applyAlignment="1">
      <alignment horizontal="center" vertical="center" wrapText="1"/>
    </xf>
    <xf numFmtId="170" fontId="74" fillId="32" borderId="1" xfId="62213" applyNumberFormat="1" applyFont="1" applyFill="1" applyBorder="1" applyAlignment="1">
      <alignment horizontal="center" vertical="center" wrapText="1"/>
    </xf>
    <xf numFmtId="164" fontId="36" fillId="32" borderId="0" xfId="0" applyNumberFormat="1" applyFont="1" applyFill="1" applyBorder="1" applyAlignment="1">
      <alignment horizontal="center" vertical="top" wrapText="1"/>
    </xf>
    <xf numFmtId="164" fontId="31" fillId="4" borderId="0" xfId="0" applyNumberFormat="1" applyFont="1" applyFill="1" applyBorder="1" applyAlignment="1">
      <alignment horizontal="center" vertical="top" wrapText="1"/>
    </xf>
    <xf numFmtId="170" fontId="72" fillId="4" borderId="1" xfId="62213" applyNumberFormat="1" applyFont="1" applyFill="1" applyBorder="1" applyAlignment="1">
      <alignment horizontal="center" vertical="center" wrapText="1"/>
    </xf>
    <xf numFmtId="170" fontId="86" fillId="0" borderId="1" xfId="62213" applyNumberFormat="1" applyFont="1" applyFill="1" applyBorder="1" applyAlignment="1">
      <alignment horizontal="center" vertical="center" wrapText="1"/>
    </xf>
    <xf numFmtId="14" fontId="75" fillId="0" borderId="1" xfId="0" applyNumberFormat="1" applyFont="1" applyFill="1" applyBorder="1" applyAlignment="1">
      <alignment horizontal="center" vertical="top" wrapText="1"/>
    </xf>
    <xf numFmtId="170" fontId="79" fillId="3" borderId="1" xfId="62213" applyNumberFormat="1" applyFont="1" applyFill="1" applyBorder="1" applyAlignment="1">
      <alignment horizontal="center" vertical="center" wrapText="1"/>
    </xf>
    <xf numFmtId="0" fontId="69" fillId="32" borderId="1" xfId="0" applyNumberFormat="1" applyFont="1" applyFill="1" applyBorder="1" applyAlignment="1">
      <alignment horizontal="center" vertical="top" wrapText="1"/>
    </xf>
    <xf numFmtId="170" fontId="72" fillId="32" borderId="1" xfId="62213" applyNumberFormat="1" applyFont="1" applyFill="1" applyBorder="1" applyAlignment="1">
      <alignment horizontal="center" vertical="center" wrapText="1"/>
    </xf>
    <xf numFmtId="164" fontId="31" fillId="32" borderId="0" xfId="0" applyNumberFormat="1" applyFont="1" applyFill="1" applyBorder="1" applyAlignment="1">
      <alignment horizontal="center" vertical="top" wrapText="1"/>
    </xf>
    <xf numFmtId="170" fontId="75" fillId="0" borderId="14" xfId="62213" applyNumberFormat="1" applyFont="1" applyFill="1" applyBorder="1" applyAlignment="1">
      <alignment horizontal="center" vertical="center" wrapText="1"/>
    </xf>
    <xf numFmtId="170" fontId="75" fillId="3" borderId="14" xfId="62213" applyNumberFormat="1" applyFont="1" applyFill="1" applyBorder="1" applyAlignment="1">
      <alignment horizontal="center" vertical="center" wrapText="1"/>
    </xf>
    <xf numFmtId="170" fontId="80" fillId="3" borderId="1" xfId="62213" applyNumberFormat="1" applyFont="1" applyFill="1" applyBorder="1" applyAlignment="1">
      <alignment horizontal="center" vertical="center" wrapText="1"/>
    </xf>
    <xf numFmtId="164" fontId="37" fillId="3" borderId="0" xfId="0" applyNumberFormat="1" applyFont="1" applyFill="1" applyBorder="1" applyAlignment="1">
      <alignment horizontal="center" vertical="top" wrapText="1"/>
    </xf>
    <xf numFmtId="14" fontId="79" fillId="3" borderId="1" xfId="0" applyNumberFormat="1" applyFont="1" applyFill="1" applyBorder="1" applyAlignment="1">
      <alignment horizontal="center" vertical="top" wrapText="1"/>
    </xf>
    <xf numFmtId="0" fontId="77" fillId="3" borderId="1" xfId="0" applyNumberFormat="1" applyFont="1" applyFill="1" applyBorder="1" applyAlignment="1">
      <alignment horizontal="center" vertical="top" wrapText="1"/>
    </xf>
    <xf numFmtId="170" fontId="78" fillId="3" borderId="1" xfId="62213" applyNumberFormat="1" applyFont="1" applyFill="1" applyBorder="1" applyAlignment="1">
      <alignment horizontal="center" vertical="center" wrapText="1"/>
    </xf>
    <xf numFmtId="170" fontId="73" fillId="3" borderId="1" xfId="62213" applyNumberFormat="1" applyFont="1" applyFill="1" applyBorder="1" applyAlignment="1">
      <alignment horizontal="center" vertical="center" wrapText="1"/>
    </xf>
    <xf numFmtId="164" fontId="30" fillId="51" borderId="0" xfId="0" applyNumberFormat="1" applyFont="1" applyFill="1" applyBorder="1" applyAlignment="1">
      <alignment horizontal="center" vertical="top" wrapText="1"/>
    </xf>
    <xf numFmtId="170" fontId="71" fillId="2" borderId="1" xfId="62213" applyNumberFormat="1" applyFont="1" applyFill="1" applyBorder="1" applyAlignment="1">
      <alignment horizontal="center" vertical="center" wrapText="1"/>
    </xf>
    <xf numFmtId="170" fontId="88" fillId="4" borderId="1" xfId="62213" applyNumberFormat="1" applyFont="1" applyFill="1" applyBorder="1" applyAlignment="1">
      <alignment horizontal="center" vertical="center" wrapText="1"/>
    </xf>
    <xf numFmtId="164" fontId="38" fillId="4" borderId="0" xfId="0" applyNumberFormat="1" applyFont="1" applyFill="1" applyBorder="1" applyAlignment="1">
      <alignment horizontal="center" vertical="top" wrapText="1"/>
    </xf>
    <xf numFmtId="164" fontId="34" fillId="50" borderId="0" xfId="0" applyNumberFormat="1" applyFont="1" applyFill="1" applyBorder="1" applyAlignment="1">
      <alignment horizontal="center" vertical="top" wrapText="1"/>
    </xf>
    <xf numFmtId="170" fontId="88" fillId="3" borderId="1" xfId="62213" applyNumberFormat="1" applyFont="1" applyFill="1" applyBorder="1" applyAlignment="1">
      <alignment horizontal="center" vertical="center" wrapText="1"/>
    </xf>
    <xf numFmtId="164" fontId="38" fillId="3" borderId="0" xfId="0" applyNumberFormat="1" applyFont="1" applyFill="1" applyBorder="1" applyAlignment="1">
      <alignment horizontal="center" vertical="top" wrapText="1"/>
    </xf>
    <xf numFmtId="164" fontId="76" fillId="0" borderId="1" xfId="0" applyNumberFormat="1" applyFont="1" applyFill="1" applyBorder="1" applyAlignment="1">
      <alignment horizontal="center" vertical="top" wrapText="1"/>
    </xf>
    <xf numFmtId="0" fontId="76" fillId="0" borderId="0" xfId="0" applyNumberFormat="1" applyFont="1" applyFill="1" applyBorder="1" applyAlignment="1">
      <alignment horizontal="center" vertical="top" wrapText="1"/>
    </xf>
    <xf numFmtId="164" fontId="76" fillId="4" borderId="0" xfId="0" applyNumberFormat="1" applyFont="1" applyFill="1" applyBorder="1" applyAlignment="1">
      <alignment horizontal="center" vertical="top" wrapText="1"/>
    </xf>
    <xf numFmtId="0" fontId="31" fillId="0" borderId="0" xfId="0" applyNumberFormat="1" applyFont="1" applyFill="1" applyBorder="1" applyAlignment="1">
      <alignment horizontal="center" vertical="top" wrapText="1"/>
    </xf>
    <xf numFmtId="164" fontId="73" fillId="4" borderId="1" xfId="2" applyFont="1" applyFill="1" applyBorder="1" applyAlignment="1" applyProtection="1">
      <alignment horizontal="center" vertical="top" wrapText="1"/>
      <protection locked="0"/>
    </xf>
    <xf numFmtId="166" fontId="83" fillId="32" borderId="1" xfId="0" applyNumberFormat="1" applyFont="1" applyFill="1" applyBorder="1" applyAlignment="1">
      <alignment horizontal="center" vertical="top" wrapText="1"/>
    </xf>
    <xf numFmtId="0" fontId="61" fillId="0" borderId="1" xfId="0" applyNumberFormat="1" applyFont="1" applyFill="1" applyBorder="1" applyAlignment="1">
      <alignment horizontal="center" vertical="top" wrapText="1"/>
    </xf>
    <xf numFmtId="0" fontId="79" fillId="0" borderId="1" xfId="12" applyNumberFormat="1" applyFont="1" applyFill="1" applyBorder="1" applyAlignment="1">
      <alignment horizontal="center" vertical="top" wrapText="1"/>
    </xf>
    <xf numFmtId="164" fontId="79" fillId="0" borderId="1" xfId="0" applyFont="1" applyFill="1" applyBorder="1" applyAlignment="1" applyProtection="1">
      <alignment horizontal="center" vertical="top" wrapText="1"/>
      <protection locked="0"/>
    </xf>
    <xf numFmtId="164" fontId="30" fillId="0" borderId="0" xfId="0" applyNumberFormat="1" applyFont="1" applyFill="1" applyBorder="1" applyAlignment="1">
      <alignment horizontal="center" vertical="top" wrapText="1"/>
    </xf>
    <xf numFmtId="0" fontId="79" fillId="0" borderId="1" xfId="949" applyNumberFormat="1" applyFont="1" applyFill="1" applyBorder="1" applyAlignment="1">
      <alignment horizontal="center" vertical="top" wrapText="1"/>
    </xf>
    <xf numFmtId="0" fontId="79" fillId="0" borderId="1" xfId="2425" applyNumberFormat="1" applyFont="1" applyFill="1" applyBorder="1" applyAlignment="1">
      <alignment horizontal="center" vertical="top" wrapText="1"/>
    </xf>
    <xf numFmtId="164" fontId="73" fillId="0" borderId="1" xfId="2" applyFont="1" applyFill="1" applyBorder="1" applyAlignment="1" applyProtection="1">
      <alignment horizontal="center" vertical="top" wrapText="1"/>
      <protection locked="0"/>
    </xf>
    <xf numFmtId="165" fontId="79" fillId="0" borderId="1" xfId="2425" applyNumberFormat="1" applyFont="1" applyFill="1" applyBorder="1" applyAlignment="1">
      <alignment horizontal="center" vertical="top" wrapText="1"/>
    </xf>
    <xf numFmtId="164" fontId="80" fillId="0" borderId="1" xfId="2" applyFont="1" applyFill="1" applyBorder="1" applyAlignment="1" applyProtection="1">
      <alignment horizontal="center" wrapText="1"/>
      <protection locked="0"/>
    </xf>
    <xf numFmtId="165" fontId="80" fillId="0" borderId="1" xfId="2" applyNumberFormat="1" applyFont="1" applyFill="1" applyBorder="1" applyAlignment="1" applyProtection="1">
      <alignment horizontal="center" wrapText="1"/>
      <protection locked="0"/>
    </xf>
    <xf numFmtId="49" fontId="76" fillId="0" borderId="1" xfId="0" applyNumberFormat="1" applyFont="1" applyFill="1" applyBorder="1" applyAlignment="1">
      <alignment horizontal="center" vertical="center"/>
    </xf>
    <xf numFmtId="0" fontId="80" fillId="0" borderId="1" xfId="12" applyNumberFormat="1" applyFont="1" applyFill="1" applyBorder="1" applyAlignment="1">
      <alignment horizontal="center" vertical="top" wrapText="1"/>
    </xf>
    <xf numFmtId="0" fontId="80" fillId="0" borderId="1" xfId="2655" applyNumberFormat="1" applyFont="1" applyFill="1" applyBorder="1" applyAlignment="1">
      <alignment horizontal="center" vertical="top" wrapText="1"/>
    </xf>
    <xf numFmtId="0" fontId="80" fillId="0" borderId="1" xfId="29248" applyNumberFormat="1" applyFont="1" applyFill="1" applyBorder="1" applyAlignment="1">
      <alignment horizontal="center" vertical="top" wrapText="1"/>
    </xf>
    <xf numFmtId="165" fontId="80" fillId="0" borderId="1" xfId="2655" applyNumberFormat="1" applyFont="1" applyFill="1" applyBorder="1" applyAlignment="1">
      <alignment horizontal="center" vertical="top" wrapText="1"/>
    </xf>
    <xf numFmtId="2" fontId="79" fillId="0" borderId="1" xfId="0" applyNumberFormat="1" applyFont="1" applyFill="1" applyBorder="1" applyAlignment="1" applyProtection="1">
      <alignment horizontal="center" vertical="top" wrapText="1"/>
      <protection locked="0"/>
    </xf>
    <xf numFmtId="2" fontId="75" fillId="0" borderId="1" xfId="0" applyNumberFormat="1" applyFont="1" applyFill="1" applyBorder="1" applyAlignment="1">
      <alignment horizontal="center" vertical="center" wrapText="1"/>
    </xf>
    <xf numFmtId="4" fontId="77" fillId="0" borderId="1" xfId="0" applyNumberFormat="1" applyFont="1" applyFill="1" applyBorder="1" applyAlignment="1">
      <alignment horizontal="center" vertical="top" wrapText="1"/>
    </xf>
    <xf numFmtId="4" fontId="72" fillId="0" borderId="1" xfId="0" applyNumberFormat="1" applyFont="1" applyFill="1" applyBorder="1" applyAlignment="1">
      <alignment horizontal="center" vertical="center" wrapText="1"/>
    </xf>
    <xf numFmtId="174" fontId="73" fillId="0" borderId="1" xfId="0" applyNumberFormat="1" applyFont="1" applyFill="1" applyBorder="1" applyAlignment="1">
      <alignment horizontal="center" vertical="top" wrapText="1"/>
    </xf>
    <xf numFmtId="174" fontId="79" fillId="0" borderId="1" xfId="0" applyNumberFormat="1" applyFont="1" applyFill="1" applyBorder="1" applyAlignment="1">
      <alignment horizontal="center" vertical="top" wrapText="1"/>
    </xf>
    <xf numFmtId="3" fontId="75" fillId="0" borderId="1" xfId="0" applyNumberFormat="1" applyFont="1" applyFill="1" applyBorder="1" applyAlignment="1">
      <alignment horizontal="center" vertical="top" wrapText="1"/>
    </xf>
    <xf numFmtId="4" fontId="72" fillId="0" borderId="1" xfId="0" applyNumberFormat="1" applyFont="1" applyFill="1" applyBorder="1" applyAlignment="1">
      <alignment horizontal="center" vertical="top" wrapText="1"/>
    </xf>
    <xf numFmtId="3" fontId="72" fillId="0" borderId="1" xfId="0" applyNumberFormat="1" applyFont="1" applyFill="1" applyBorder="1" applyAlignment="1">
      <alignment horizontal="center" vertical="top" wrapText="1"/>
    </xf>
    <xf numFmtId="3" fontId="77" fillId="0" borderId="1" xfId="0" applyNumberFormat="1" applyFont="1" applyFill="1" applyBorder="1" applyAlignment="1">
      <alignment horizontal="center" vertical="top" wrapText="1"/>
    </xf>
    <xf numFmtId="165" fontId="77" fillId="0" borderId="1" xfId="0" applyNumberFormat="1" applyFont="1" applyFill="1" applyBorder="1" applyAlignment="1">
      <alignment horizontal="center" vertical="top" wrapText="1"/>
    </xf>
    <xf numFmtId="3" fontId="74" fillId="0" borderId="1" xfId="0" applyNumberFormat="1" applyFont="1" applyFill="1" applyBorder="1" applyAlignment="1">
      <alignment horizontal="center" vertical="top" wrapText="1"/>
    </xf>
    <xf numFmtId="0" fontId="72" fillId="0" borderId="1" xfId="0" applyNumberFormat="1" applyFont="1" applyFill="1" applyBorder="1" applyAlignment="1">
      <alignment horizontal="center" vertical="top" wrapText="1"/>
    </xf>
    <xf numFmtId="165" fontId="79" fillId="0" borderId="1" xfId="0" applyNumberFormat="1" applyFont="1" applyFill="1" applyBorder="1" applyAlignment="1">
      <alignment horizontal="center" vertical="top" wrapText="1" shrinkToFit="1"/>
    </xf>
    <xf numFmtId="4" fontId="75" fillId="0" borderId="1" xfId="0" applyNumberFormat="1" applyFont="1" applyFill="1" applyBorder="1" applyAlignment="1">
      <alignment horizontal="center" vertical="top" wrapText="1"/>
    </xf>
    <xf numFmtId="170" fontId="74" fillId="0" borderId="1" xfId="62213" applyNumberFormat="1" applyFont="1" applyFill="1" applyBorder="1" applyAlignment="1">
      <alignment horizontal="center" vertical="center" wrapText="1"/>
    </xf>
    <xf numFmtId="0" fontId="79" fillId="0" borderId="1" xfId="29248" applyNumberFormat="1" applyFont="1" applyFill="1" applyBorder="1" applyAlignment="1">
      <alignment horizontal="center" vertical="top" wrapText="1"/>
    </xf>
    <xf numFmtId="165" fontId="78" fillId="0" borderId="1" xfId="2" applyNumberFormat="1" applyFont="1" applyFill="1" applyBorder="1" applyAlignment="1">
      <alignment horizontal="center" vertical="center" wrapText="1"/>
    </xf>
    <xf numFmtId="165" fontId="78" fillId="0" borderId="1" xfId="0" applyNumberFormat="1" applyFont="1" applyFill="1" applyBorder="1" applyAlignment="1">
      <alignment horizontal="center" vertical="center" wrapText="1"/>
    </xf>
    <xf numFmtId="170" fontId="78" fillId="0" borderId="1" xfId="62213" applyNumberFormat="1" applyFont="1" applyFill="1" applyBorder="1" applyAlignment="1">
      <alignment horizontal="center" vertical="center" wrapText="1"/>
    </xf>
    <xf numFmtId="165" fontId="74" fillId="0" borderId="1" xfId="2" applyNumberFormat="1" applyFont="1" applyFill="1" applyBorder="1" applyAlignment="1">
      <alignment horizontal="center" vertical="center" wrapText="1"/>
    </xf>
    <xf numFmtId="4" fontId="78" fillId="0" borderId="1" xfId="0" applyNumberFormat="1" applyFont="1" applyFill="1" applyBorder="1" applyAlignment="1">
      <alignment horizontal="center" vertical="center" wrapText="1"/>
    </xf>
    <xf numFmtId="9" fontId="79" fillId="0" borderId="1" xfId="0" applyNumberFormat="1" applyFont="1" applyFill="1" applyBorder="1" applyAlignment="1">
      <alignment horizontal="center" vertical="top" wrapText="1"/>
    </xf>
    <xf numFmtId="165" fontId="79" fillId="0" borderId="1" xfId="0" applyNumberFormat="1" applyFont="1" applyFill="1" applyBorder="1" applyAlignment="1" applyProtection="1">
      <alignment horizontal="center" vertical="top" wrapText="1"/>
      <protection locked="0"/>
    </xf>
    <xf numFmtId="0" fontId="79" fillId="0" borderId="1" xfId="0" applyNumberFormat="1" applyFont="1" applyFill="1" applyBorder="1" applyAlignment="1">
      <alignment horizontal="center" vertical="center" wrapText="1"/>
    </xf>
    <xf numFmtId="167" fontId="79" fillId="0" borderId="1" xfId="0" applyNumberFormat="1" applyFont="1" applyFill="1" applyBorder="1" applyAlignment="1" applyProtection="1">
      <alignment horizontal="center" vertical="top" wrapText="1"/>
      <protection locked="0"/>
    </xf>
    <xf numFmtId="165" fontId="78" fillId="0" borderId="1" xfId="0" applyNumberFormat="1" applyFont="1" applyFill="1" applyBorder="1" applyAlignment="1">
      <alignment horizontal="center" vertical="top" wrapText="1"/>
    </xf>
    <xf numFmtId="165" fontId="73" fillId="0" borderId="1" xfId="0" applyNumberFormat="1" applyFont="1" applyFill="1" applyBorder="1" applyAlignment="1">
      <alignment horizontal="center" vertical="center" wrapText="1"/>
    </xf>
    <xf numFmtId="1" fontId="83" fillId="0" borderId="1" xfId="0" applyNumberFormat="1" applyFont="1" applyFill="1" applyBorder="1" applyAlignment="1">
      <alignment horizontal="center" vertical="top" wrapText="1"/>
    </xf>
    <xf numFmtId="170" fontId="83" fillId="0" borderId="1" xfId="0" applyNumberFormat="1" applyFont="1" applyFill="1" applyBorder="1" applyAlignment="1">
      <alignment horizontal="center" vertical="top" wrapText="1"/>
    </xf>
    <xf numFmtId="165" fontId="83" fillId="0" borderId="1" xfId="0" applyNumberFormat="1" applyFont="1" applyFill="1" applyBorder="1" applyAlignment="1">
      <alignment horizontal="center" vertical="top" wrapText="1"/>
    </xf>
    <xf numFmtId="165" fontId="76" fillId="0" borderId="1" xfId="0" applyNumberFormat="1" applyFont="1" applyFill="1" applyBorder="1" applyAlignment="1">
      <alignment horizontal="center" vertical="top" wrapText="1"/>
    </xf>
    <xf numFmtId="165" fontId="76" fillId="0" borderId="1" xfId="2" applyNumberFormat="1" applyFont="1" applyFill="1" applyBorder="1" applyAlignment="1">
      <alignment horizontal="center" vertical="top" wrapText="1"/>
    </xf>
    <xf numFmtId="165" fontId="75" fillId="0" borderId="1" xfId="2" applyNumberFormat="1" applyFont="1" applyFill="1" applyBorder="1" applyAlignment="1">
      <alignment horizontal="center" vertical="top" wrapText="1"/>
    </xf>
    <xf numFmtId="0" fontId="77" fillId="0" borderId="1" xfId="0" applyNumberFormat="1" applyFont="1" applyFill="1" applyBorder="1" applyAlignment="1">
      <alignment horizontal="center" vertical="top" wrapText="1"/>
    </xf>
    <xf numFmtId="165" fontId="84" fillId="0" borderId="1" xfId="0" applyNumberFormat="1" applyFont="1" applyFill="1" applyBorder="1" applyAlignment="1">
      <alignment horizontal="center" vertical="top" wrapText="1"/>
    </xf>
    <xf numFmtId="165" fontId="82" fillId="0" borderId="1" xfId="2" applyNumberFormat="1" applyFont="1" applyFill="1" applyBorder="1" applyAlignment="1">
      <alignment horizontal="center" vertical="top" wrapText="1"/>
    </xf>
    <xf numFmtId="165" fontId="84" fillId="0" borderId="1" xfId="0" applyNumberFormat="1" applyFont="1" applyFill="1" applyBorder="1" applyAlignment="1">
      <alignment horizontal="center" vertical="center" wrapText="1"/>
    </xf>
    <xf numFmtId="165" fontId="87" fillId="0" borderId="1" xfId="0" applyNumberFormat="1" applyFont="1" applyFill="1" applyBorder="1" applyAlignment="1">
      <alignment horizontal="center" vertical="center" wrapText="1"/>
    </xf>
    <xf numFmtId="0" fontId="73" fillId="0" borderId="1" xfId="0" applyNumberFormat="1" applyFont="1" applyFill="1" applyBorder="1" applyAlignment="1">
      <alignment horizontal="center" vertical="top" wrapText="1"/>
    </xf>
    <xf numFmtId="170" fontId="73" fillId="0" borderId="1" xfId="62213" applyNumberFormat="1" applyFont="1" applyFill="1" applyBorder="1" applyAlignment="1">
      <alignment horizontal="center" vertical="center" wrapText="1"/>
    </xf>
    <xf numFmtId="165" fontId="79" fillId="2" borderId="1" xfId="0" applyNumberFormat="1" applyFont="1" applyFill="1" applyBorder="1" applyAlignment="1">
      <alignment horizontal="center" vertical="center" wrapText="1"/>
    </xf>
    <xf numFmtId="165" fontId="80" fillId="0" borderId="1" xfId="0" applyNumberFormat="1" applyFont="1" applyFill="1" applyBorder="1" applyAlignment="1">
      <alignment horizontal="center" vertical="center" wrapText="1"/>
    </xf>
    <xf numFmtId="9" fontId="75" fillId="0" borderId="1" xfId="0" applyNumberFormat="1" applyFont="1" applyFill="1" applyBorder="1" applyAlignment="1">
      <alignment horizontal="center" vertical="top" wrapText="1"/>
    </xf>
    <xf numFmtId="164" fontId="79" fillId="3" borderId="1" xfId="0" applyFont="1" applyFill="1" applyBorder="1" applyAlignment="1">
      <alignment horizontal="center" vertical="center" wrapText="1"/>
    </xf>
    <xf numFmtId="165" fontId="79" fillId="3" borderId="1" xfId="0" applyNumberFormat="1" applyFont="1" applyFill="1" applyBorder="1" applyAlignment="1">
      <alignment horizontal="center" vertical="top"/>
    </xf>
    <xf numFmtId="164" fontId="80" fillId="3" borderId="1" xfId="0" applyFont="1" applyFill="1" applyBorder="1" applyAlignment="1" applyProtection="1">
      <alignment horizontal="center" vertical="top" wrapText="1"/>
      <protection locked="0"/>
    </xf>
    <xf numFmtId="164" fontId="80" fillId="3" borderId="1" xfId="0" applyFont="1" applyFill="1" applyBorder="1" applyAlignment="1" applyProtection="1">
      <alignment horizontal="center" vertical="center" wrapText="1"/>
      <protection locked="0"/>
    </xf>
    <xf numFmtId="165" fontId="80" fillId="3" borderId="1" xfId="0" applyNumberFormat="1" applyFont="1" applyFill="1" applyBorder="1" applyAlignment="1" applyProtection="1">
      <alignment horizontal="center" vertical="top" wrapText="1"/>
      <protection locked="0"/>
    </xf>
    <xf numFmtId="49" fontId="79" fillId="3" borderId="1" xfId="0" applyNumberFormat="1" applyFont="1" applyFill="1" applyBorder="1" applyAlignment="1" applyProtection="1">
      <alignment horizontal="center" vertical="top" wrapText="1"/>
      <protection locked="0"/>
    </xf>
    <xf numFmtId="14" fontId="79" fillId="3" borderId="1" xfId="0" applyNumberFormat="1" applyFont="1" applyFill="1" applyBorder="1" applyAlignment="1" applyProtection="1">
      <alignment horizontal="center" vertical="top" wrapText="1"/>
      <protection locked="0"/>
    </xf>
    <xf numFmtId="164" fontId="73" fillId="3" borderId="1" xfId="0" applyNumberFormat="1" applyFont="1" applyFill="1" applyBorder="1" applyAlignment="1">
      <alignment horizontal="center" vertical="center" wrapText="1"/>
    </xf>
    <xf numFmtId="0" fontId="79" fillId="3" borderId="1" xfId="0" applyNumberFormat="1" applyFont="1" applyFill="1" applyBorder="1" applyAlignment="1">
      <alignment horizontal="center" vertical="center" wrapText="1"/>
    </xf>
    <xf numFmtId="1" fontId="79" fillId="3" borderId="1" xfId="0" applyNumberFormat="1" applyFont="1" applyFill="1" applyBorder="1" applyAlignment="1">
      <alignment horizontal="center" vertical="top" wrapText="1"/>
    </xf>
    <xf numFmtId="1" fontId="80" fillId="3" borderId="1" xfId="0" applyNumberFormat="1" applyFont="1" applyFill="1" applyBorder="1" applyAlignment="1" applyProtection="1">
      <alignment horizontal="center" vertical="top" wrapText="1"/>
      <protection locked="0"/>
    </xf>
    <xf numFmtId="165" fontId="78" fillId="3" borderId="1" xfId="2" applyNumberFormat="1" applyFont="1" applyFill="1" applyBorder="1" applyAlignment="1">
      <alignment horizontal="center" vertical="center" wrapText="1"/>
    </xf>
    <xf numFmtId="164" fontId="79" fillId="3" borderId="1" xfId="0" applyFont="1" applyFill="1" applyBorder="1" applyAlignment="1" applyProtection="1">
      <alignment horizontal="center" vertical="center" wrapText="1"/>
      <protection locked="0"/>
    </xf>
    <xf numFmtId="0" fontId="79" fillId="3" borderId="1" xfId="0" applyNumberFormat="1" applyFont="1" applyFill="1" applyBorder="1" applyAlignment="1" applyProtection="1">
      <alignment horizontal="center" vertical="top" wrapText="1"/>
      <protection locked="0"/>
    </xf>
    <xf numFmtId="165" fontId="79" fillId="3" borderId="1" xfId="0" applyNumberFormat="1" applyFont="1" applyFill="1" applyBorder="1" applyAlignment="1" applyProtection="1">
      <alignment horizontal="center" vertical="top" wrapText="1"/>
      <protection locked="0"/>
    </xf>
    <xf numFmtId="1" fontId="79" fillId="3" borderId="1" xfId="0" applyNumberFormat="1" applyFont="1" applyFill="1" applyBorder="1" applyAlignment="1" applyProtection="1">
      <alignment horizontal="center" vertical="top" wrapText="1"/>
      <protection locked="0"/>
    </xf>
    <xf numFmtId="9" fontId="79" fillId="3" borderId="1" xfId="0" applyNumberFormat="1" applyFont="1" applyFill="1" applyBorder="1" applyAlignment="1" applyProtection="1">
      <alignment horizontal="center" vertical="top" wrapText="1"/>
      <protection locked="0"/>
    </xf>
    <xf numFmtId="0" fontId="76" fillId="3" borderId="0" xfId="0" applyNumberFormat="1" applyFont="1" applyFill="1" applyAlignment="1">
      <alignment horizontal="center" vertical="top" wrapText="1"/>
    </xf>
    <xf numFmtId="16" fontId="79" fillId="3" borderId="1" xfId="2" applyNumberFormat="1" applyFont="1" applyFill="1" applyBorder="1" applyAlignment="1">
      <alignment horizontal="center" vertical="top" wrapText="1"/>
    </xf>
    <xf numFmtId="165" fontId="75" fillId="3" borderId="1" xfId="2" applyNumberFormat="1" applyFont="1" applyFill="1" applyBorder="1" applyAlignment="1">
      <alignment horizontal="center" vertical="top" wrapText="1"/>
    </xf>
    <xf numFmtId="173" fontId="79" fillId="3" borderId="1" xfId="0" applyNumberFormat="1" applyFont="1" applyFill="1" applyBorder="1" applyAlignment="1" applyProtection="1">
      <alignment horizontal="center" vertical="top" wrapText="1"/>
      <protection locked="0"/>
    </xf>
    <xf numFmtId="164" fontId="76" fillId="3" borderId="0" xfId="0" applyNumberFormat="1" applyFont="1" applyFill="1" applyAlignment="1">
      <alignment horizontal="center" vertical="top" wrapText="1"/>
    </xf>
    <xf numFmtId="170" fontId="76" fillId="3" borderId="1" xfId="62213" applyNumberFormat="1" applyFont="1" applyFill="1" applyBorder="1" applyAlignment="1">
      <alignment horizontal="center" vertical="center" wrapText="1"/>
    </xf>
    <xf numFmtId="165" fontId="84" fillId="3" borderId="1" xfId="0" applyNumberFormat="1" applyFont="1" applyFill="1" applyBorder="1" applyAlignment="1">
      <alignment horizontal="center" vertical="center" wrapText="1"/>
    </xf>
    <xf numFmtId="0" fontId="66" fillId="3" borderId="1" xfId="0" applyNumberFormat="1" applyFont="1" applyFill="1" applyBorder="1" applyAlignment="1">
      <alignment horizontal="center" vertical="top" wrapText="1"/>
    </xf>
    <xf numFmtId="170" fontId="84" fillId="3" borderId="1" xfId="62213" applyNumberFormat="1" applyFont="1" applyFill="1" applyBorder="1" applyAlignment="1">
      <alignment horizontal="center" vertical="center" wrapText="1"/>
    </xf>
    <xf numFmtId="3" fontId="79" fillId="3" borderId="1" xfId="0" applyNumberFormat="1" applyFont="1" applyFill="1" applyBorder="1" applyAlignment="1">
      <alignment horizontal="center" vertical="center" wrapText="1"/>
    </xf>
    <xf numFmtId="0" fontId="66" fillId="3" borderId="13" xfId="0" applyNumberFormat="1" applyFont="1" applyFill="1" applyBorder="1" applyAlignment="1">
      <alignment horizontal="center" vertical="top" wrapText="1"/>
    </xf>
    <xf numFmtId="164" fontId="80" fillId="3" borderId="13" xfId="0" applyFont="1" applyFill="1" applyBorder="1" applyAlignment="1" applyProtection="1">
      <alignment horizontal="center" vertical="top" wrapText="1"/>
      <protection locked="0"/>
    </xf>
    <xf numFmtId="165" fontId="80" fillId="3" borderId="13" xfId="0" applyNumberFormat="1" applyFont="1" applyFill="1" applyBorder="1" applyAlignment="1" applyProtection="1">
      <alignment horizontal="center" vertical="top" wrapText="1"/>
      <protection locked="0"/>
    </xf>
    <xf numFmtId="165" fontId="84" fillId="3" borderId="13" xfId="0" applyNumberFormat="1" applyFont="1" applyFill="1" applyBorder="1" applyAlignment="1">
      <alignment horizontal="center" vertical="center" wrapText="1"/>
    </xf>
    <xf numFmtId="165" fontId="76" fillId="3" borderId="13" xfId="0" applyNumberFormat="1" applyFont="1" applyFill="1" applyBorder="1" applyAlignment="1">
      <alignment horizontal="center" vertical="center" wrapText="1"/>
    </xf>
    <xf numFmtId="170" fontId="84" fillId="3" borderId="13" xfId="62213" applyNumberFormat="1" applyFont="1" applyFill="1" applyBorder="1" applyAlignment="1">
      <alignment horizontal="center" vertical="center" wrapText="1"/>
    </xf>
    <xf numFmtId="165" fontId="79" fillId="3" borderId="13" xfId="0" applyNumberFormat="1" applyFont="1" applyFill="1" applyBorder="1" applyAlignment="1" applyProtection="1">
      <alignment horizontal="center" vertical="top" wrapText="1"/>
      <protection locked="0"/>
    </xf>
    <xf numFmtId="0" fontId="72" fillId="4" borderId="1" xfId="62213" applyNumberFormat="1" applyFont="1" applyFill="1" applyBorder="1" applyAlignment="1">
      <alignment horizontal="center" vertical="center" wrapText="1"/>
    </xf>
    <xf numFmtId="0" fontId="59" fillId="3" borderId="13" xfId="0" applyNumberFormat="1" applyFont="1" applyFill="1" applyBorder="1" applyAlignment="1">
      <alignment horizontal="center" vertical="top" wrapText="1"/>
    </xf>
    <xf numFmtId="0" fontId="125" fillId="0" borderId="0" xfId="0" applyNumberFormat="1" applyFont="1" applyFill="1" applyBorder="1" applyAlignment="1">
      <alignment vertical="top" wrapText="1"/>
    </xf>
    <xf numFmtId="0" fontId="59" fillId="0" borderId="1" xfId="0" applyNumberFormat="1" applyFont="1" applyFill="1" applyBorder="1" applyAlignment="1">
      <alignment horizontal="center" vertical="top" wrapText="1"/>
    </xf>
    <xf numFmtId="0" fontId="79" fillId="0" borderId="15" xfId="0" applyNumberFormat="1" applyFont="1" applyFill="1" applyBorder="1" applyAlignment="1">
      <alignment horizontal="center" vertical="top" wrapText="1"/>
    </xf>
    <xf numFmtId="0" fontId="79" fillId="3" borderId="1" xfId="0" applyNumberFormat="1" applyFont="1" applyFill="1" applyBorder="1" applyAlignment="1">
      <alignment horizontal="left" vertical="top" wrapText="1"/>
    </xf>
    <xf numFmtId="0" fontId="79" fillId="3" borderId="15" xfId="0" applyNumberFormat="1" applyFont="1" applyFill="1" applyBorder="1" applyAlignment="1">
      <alignment horizontal="center" vertical="top" wrapText="1"/>
    </xf>
    <xf numFmtId="167" fontId="79" fillId="3" borderId="1" xfId="0" applyNumberFormat="1" applyFont="1" applyFill="1" applyBorder="1" applyAlignment="1" applyProtection="1">
      <alignment horizontal="center" vertical="top" wrapText="1"/>
      <protection locked="0"/>
    </xf>
    <xf numFmtId="164" fontId="30" fillId="3" borderId="0" xfId="0" applyNumberFormat="1" applyFont="1" applyFill="1" applyBorder="1" applyAlignment="1">
      <alignment vertical="top" wrapText="1"/>
    </xf>
    <xf numFmtId="0" fontId="79" fillId="0" borderId="1" xfId="0" applyNumberFormat="1" applyFont="1" applyFill="1" applyBorder="1" applyAlignment="1">
      <alignment horizontal="left" vertical="top" wrapText="1"/>
    </xf>
    <xf numFmtId="172" fontId="109" fillId="0" borderId="1" xfId="13499" applyNumberFormat="1" applyFont="1" applyFill="1" applyBorder="1" applyAlignment="1">
      <alignment horizontal="center" vertical="center" wrapText="1"/>
    </xf>
    <xf numFmtId="0" fontId="59" fillId="0" borderId="13" xfId="0" applyNumberFormat="1" applyFont="1" applyFill="1" applyBorder="1" applyAlignment="1">
      <alignment horizontal="center" vertical="top" wrapText="1"/>
    </xf>
    <xf numFmtId="164" fontId="71" fillId="0" borderId="1" xfId="0" applyNumberFormat="1" applyFont="1" applyFill="1" applyBorder="1" applyAlignment="1">
      <alignment horizontal="center" vertical="top" wrapText="1"/>
    </xf>
    <xf numFmtId="175" fontId="76" fillId="0" borderId="1" xfId="62214" applyNumberFormat="1" applyFont="1" applyFill="1" applyBorder="1" applyAlignment="1">
      <alignment horizontal="center" vertical="top" wrapText="1"/>
    </xf>
    <xf numFmtId="170" fontId="84" fillId="0" borderId="13" xfId="62213" applyNumberFormat="1" applyFont="1" applyFill="1" applyBorder="1" applyAlignment="1">
      <alignment horizontal="center" vertical="center" wrapText="1"/>
    </xf>
    <xf numFmtId="164" fontId="38" fillId="0" borderId="0" xfId="0" applyNumberFormat="1" applyFont="1" applyFill="1" applyBorder="1" applyAlignment="1">
      <alignment horizontal="center" vertical="top" wrapText="1"/>
    </xf>
    <xf numFmtId="0" fontId="80" fillId="3" borderId="1" xfId="12" applyNumberFormat="1" applyFont="1" applyFill="1" applyBorder="1" applyAlignment="1">
      <alignment horizontal="center" vertical="top" wrapText="1"/>
    </xf>
    <xf numFmtId="0" fontId="79" fillId="3" borderId="1" xfId="2655" applyNumberFormat="1" applyFont="1" applyFill="1" applyBorder="1" applyAlignment="1">
      <alignment horizontal="center" vertical="top" wrapText="1"/>
    </xf>
    <xf numFmtId="0" fontId="79" fillId="3" borderId="1" xfId="29248" applyNumberFormat="1" applyFont="1" applyFill="1" applyBorder="1" applyAlignment="1">
      <alignment horizontal="center" vertical="top" wrapText="1"/>
    </xf>
    <xf numFmtId="49" fontId="76" fillId="3" borderId="1" xfId="0" applyNumberFormat="1" applyFont="1" applyFill="1" applyBorder="1" applyAlignment="1">
      <alignment horizontal="center" vertical="center"/>
    </xf>
    <xf numFmtId="0" fontId="79" fillId="3" borderId="1" xfId="2655" applyNumberFormat="1" applyFont="1" applyFill="1" applyBorder="1" applyAlignment="1">
      <alignment horizontal="center" vertical="center" wrapText="1"/>
    </xf>
    <xf numFmtId="165" fontId="79" fillId="3" borderId="1" xfId="2655" applyNumberFormat="1" applyFont="1" applyFill="1" applyBorder="1" applyAlignment="1">
      <alignment horizontal="center" vertical="top" wrapText="1"/>
    </xf>
    <xf numFmtId="164" fontId="32" fillId="3" borderId="1" xfId="0" applyNumberFormat="1" applyFont="1" applyFill="1" applyBorder="1" applyAlignment="1">
      <alignment horizontal="center" vertical="top" wrapText="1"/>
    </xf>
    <xf numFmtId="0" fontId="65" fillId="8" borderId="1" xfId="0" applyNumberFormat="1" applyFont="1" applyFill="1" applyBorder="1" applyAlignment="1">
      <alignment horizontal="center" vertical="top" wrapText="1"/>
    </xf>
    <xf numFmtId="0" fontId="74" fillId="8" borderId="1" xfId="0" applyNumberFormat="1" applyFont="1" applyFill="1" applyBorder="1" applyAlignment="1">
      <alignment horizontal="center" vertical="center" wrapText="1"/>
    </xf>
    <xf numFmtId="165" fontId="74" fillId="8" borderId="1" xfId="0" applyNumberFormat="1" applyFont="1" applyFill="1" applyBorder="1" applyAlignment="1">
      <alignment horizontal="center" vertical="center" wrapText="1"/>
    </xf>
    <xf numFmtId="170" fontId="79" fillId="8" borderId="1" xfId="62213" applyNumberFormat="1" applyFont="1" applyFill="1" applyBorder="1" applyAlignment="1">
      <alignment horizontal="center" vertical="center" wrapText="1"/>
    </xf>
    <xf numFmtId="164" fontId="36" fillId="8" borderId="0" xfId="0" applyNumberFormat="1" applyFont="1" applyFill="1" applyBorder="1" applyAlignment="1">
      <alignment horizontal="center" vertical="top" wrapText="1"/>
    </xf>
    <xf numFmtId="174" fontId="73" fillId="0" borderId="1" xfId="0" applyNumberFormat="1" applyFont="1" applyFill="1" applyBorder="1" applyAlignment="1">
      <alignment vertical="top" wrapText="1"/>
    </xf>
    <xf numFmtId="174" fontId="79" fillId="0" borderId="1" xfId="0" applyNumberFormat="1" applyFont="1" applyFill="1" applyBorder="1" applyAlignment="1">
      <alignment vertical="top" wrapText="1"/>
    </xf>
    <xf numFmtId="167" fontId="79" fillId="0" borderId="1" xfId="0" applyNumberFormat="1" applyFont="1" applyFill="1" applyBorder="1" applyAlignment="1" applyProtection="1">
      <alignment horizontal="center" vertical="center" wrapText="1"/>
      <protection locked="0"/>
    </xf>
    <xf numFmtId="0" fontId="59" fillId="0" borderId="1" xfId="0" applyNumberFormat="1" applyFont="1" applyFill="1" applyBorder="1" applyAlignment="1">
      <alignment horizontal="center" vertical="top" wrapText="1"/>
    </xf>
    <xf numFmtId="0" fontId="75" fillId="0" borderId="13" xfId="0" applyNumberFormat="1" applyFont="1" applyFill="1" applyBorder="1" applyAlignment="1">
      <alignment horizontal="center" vertical="center" wrapText="1"/>
    </xf>
    <xf numFmtId="0" fontId="75" fillId="0" borderId="17" xfId="0" applyNumberFormat="1" applyFont="1" applyFill="1" applyBorder="1" applyAlignment="1">
      <alignment horizontal="center" vertical="center" wrapText="1"/>
    </xf>
    <xf numFmtId="0" fontId="75" fillId="0" borderId="15" xfId="0" applyNumberFormat="1" applyFont="1" applyFill="1" applyBorder="1" applyAlignment="1">
      <alignment horizontal="center" vertical="center" wrapText="1"/>
    </xf>
    <xf numFmtId="0" fontId="89" fillId="0" borderId="14" xfId="0" applyNumberFormat="1" applyFont="1" applyFill="1" applyBorder="1" applyAlignment="1">
      <alignment horizontal="center" vertical="center" wrapText="1"/>
    </xf>
    <xf numFmtId="0" fontId="89" fillId="0" borderId="32" xfId="0" applyNumberFormat="1" applyFont="1" applyFill="1" applyBorder="1" applyAlignment="1">
      <alignment horizontal="center" vertical="center" wrapText="1"/>
    </xf>
    <xf numFmtId="0" fontId="89" fillId="0" borderId="33"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73" fillId="0" borderId="33" xfId="0" applyNumberFormat="1" applyFont="1" applyFill="1" applyBorder="1" applyAlignment="1">
      <alignment horizontal="center" vertical="center" wrapText="1"/>
    </xf>
    <xf numFmtId="0" fontId="73" fillId="0" borderId="1" xfId="0" applyNumberFormat="1" applyFont="1" applyFill="1" applyBorder="1" applyAlignment="1">
      <alignment horizontal="center" vertical="center" wrapText="1"/>
    </xf>
    <xf numFmtId="0" fontId="73" fillId="0" borderId="18" xfId="0" applyNumberFormat="1" applyFont="1" applyFill="1" applyBorder="1" applyAlignment="1">
      <alignment horizontal="center" vertical="center" wrapText="1"/>
    </xf>
    <xf numFmtId="0" fontId="73" fillId="0" borderId="21" xfId="0" applyNumberFormat="1" applyFont="1" applyFill="1" applyBorder="1" applyAlignment="1">
      <alignment horizontal="center" vertical="center" wrapText="1"/>
    </xf>
    <xf numFmtId="0" fontId="61" fillId="3" borderId="13" xfId="0" applyNumberFormat="1" applyFont="1" applyFill="1" applyBorder="1" applyAlignment="1">
      <alignment horizontal="center" vertical="center" wrapText="1"/>
    </xf>
    <xf numFmtId="0" fontId="61" fillId="3" borderId="17" xfId="0" applyNumberFormat="1" applyFont="1" applyFill="1" applyBorder="1" applyAlignment="1">
      <alignment horizontal="center" vertical="center" wrapText="1"/>
    </xf>
    <xf numFmtId="0" fontId="61" fillId="3" borderId="15" xfId="0" applyNumberFormat="1" applyFont="1" applyFill="1" applyBorder="1" applyAlignment="1">
      <alignment horizontal="center" vertical="center" wrapText="1"/>
    </xf>
    <xf numFmtId="0" fontId="89" fillId="0" borderId="1" xfId="0" applyNumberFormat="1" applyFont="1" applyFill="1" applyBorder="1" applyAlignment="1">
      <alignment horizontal="center" vertical="center" wrapText="1"/>
    </xf>
    <xf numFmtId="0" fontId="127" fillId="0" borderId="16"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top" wrapText="1"/>
    </xf>
    <xf numFmtId="0" fontId="75" fillId="0" borderId="1" xfId="0" applyNumberFormat="1" applyFont="1" applyFill="1" applyBorder="1" applyAlignment="1">
      <alignment horizontal="center" vertical="center" wrapText="1"/>
    </xf>
    <xf numFmtId="165" fontId="75" fillId="0" borderId="13" xfId="0" applyNumberFormat="1" applyFont="1" applyFill="1" applyBorder="1" applyAlignment="1">
      <alignment horizontal="center" vertical="center" wrapText="1"/>
    </xf>
    <xf numFmtId="165" fontId="75" fillId="0" borderId="17" xfId="0" applyNumberFormat="1" applyFont="1" applyFill="1" applyBorder="1" applyAlignment="1">
      <alignment horizontal="center" vertical="center" wrapText="1"/>
    </xf>
    <xf numFmtId="165" fontId="75" fillId="0" borderId="15" xfId="0" applyNumberFormat="1" applyFont="1" applyFill="1" applyBorder="1" applyAlignment="1">
      <alignment horizontal="center" vertical="center" wrapText="1"/>
    </xf>
    <xf numFmtId="0" fontId="76" fillId="0" borderId="0" xfId="0" applyNumberFormat="1" applyFont="1" applyFill="1" applyBorder="1" applyAlignment="1">
      <alignment horizontal="center" vertical="top" wrapText="1"/>
    </xf>
    <xf numFmtId="0" fontId="31" fillId="0" borderId="0" xfId="0" applyNumberFormat="1" applyFont="1" applyFill="1" applyBorder="1" applyAlignment="1">
      <alignment horizontal="center" vertical="top" wrapText="1"/>
    </xf>
    <xf numFmtId="0" fontId="79" fillId="0" borderId="13" xfId="0" applyNumberFormat="1" applyFont="1" applyFill="1" applyBorder="1" applyAlignment="1">
      <alignment horizontal="center" vertical="top" wrapText="1"/>
    </xf>
    <xf numFmtId="0" fontId="79" fillId="0" borderId="17" xfId="0" applyNumberFormat="1" applyFont="1" applyFill="1" applyBorder="1" applyAlignment="1">
      <alignment horizontal="center" vertical="top" wrapText="1"/>
    </xf>
    <xf numFmtId="0" fontId="79" fillId="0" borderId="15" xfId="0" applyNumberFormat="1" applyFont="1" applyFill="1" applyBorder="1" applyAlignment="1">
      <alignment horizontal="center" vertical="top" wrapText="1"/>
    </xf>
    <xf numFmtId="0" fontId="89" fillId="0" borderId="14" xfId="0" applyNumberFormat="1" applyFont="1" applyFill="1" applyBorder="1" applyAlignment="1">
      <alignment horizontal="right" vertical="center" wrapText="1"/>
    </xf>
    <xf numFmtId="0" fontId="89" fillId="0" borderId="32" xfId="0" applyNumberFormat="1" applyFont="1" applyFill="1" applyBorder="1" applyAlignment="1">
      <alignment horizontal="right" vertical="center" wrapText="1"/>
    </xf>
    <xf numFmtId="0" fontId="89" fillId="0" borderId="33" xfId="0" applyNumberFormat="1" applyFont="1" applyFill="1" applyBorder="1" applyAlignment="1">
      <alignment horizontal="right" vertical="center" wrapText="1"/>
    </xf>
    <xf numFmtId="0" fontId="110" fillId="0" borderId="1" xfId="0" applyNumberFormat="1" applyFont="1" applyFill="1" applyBorder="1" applyAlignment="1">
      <alignment horizontal="center" vertical="center" wrapText="1"/>
    </xf>
    <xf numFmtId="164" fontId="112" fillId="0" borderId="1" xfId="0" applyNumberFormat="1" applyFont="1" applyFill="1" applyBorder="1" applyAlignment="1">
      <alignment horizontal="center" vertical="top" wrapText="1"/>
    </xf>
    <xf numFmtId="0" fontId="108" fillId="0" borderId="1" xfId="0" applyNumberFormat="1" applyFont="1" applyFill="1" applyBorder="1" applyAlignment="1">
      <alignment horizontal="center" vertical="center" wrapText="1"/>
    </xf>
    <xf numFmtId="0" fontId="108" fillId="0" borderId="13" xfId="0" applyNumberFormat="1" applyFont="1" applyFill="1" applyBorder="1" applyAlignment="1">
      <alignment horizontal="center" vertical="center" wrapText="1"/>
    </xf>
    <xf numFmtId="0" fontId="108" fillId="0" borderId="17" xfId="0" applyNumberFormat="1" applyFont="1" applyFill="1" applyBorder="1" applyAlignment="1">
      <alignment horizontal="center" vertical="center" wrapText="1"/>
    </xf>
    <xf numFmtId="0" fontId="108" fillId="0" borderId="15" xfId="0" applyNumberFormat="1" applyFont="1" applyFill="1" applyBorder="1" applyAlignment="1">
      <alignment horizontal="center" vertical="center" wrapText="1"/>
    </xf>
    <xf numFmtId="0" fontId="110" fillId="7" borderId="1" xfId="0" applyNumberFormat="1" applyFont="1" applyFill="1" applyBorder="1" applyAlignment="1">
      <alignment horizontal="center" vertical="center" wrapText="1"/>
    </xf>
    <xf numFmtId="0" fontId="110" fillId="35" borderId="1" xfId="0" applyNumberFormat="1" applyFont="1" applyFill="1" applyBorder="1" applyAlignment="1">
      <alignment horizontal="center" vertical="center" wrapText="1"/>
    </xf>
    <xf numFmtId="0" fontId="110" fillId="36" borderId="1" xfId="0" applyNumberFormat="1" applyFont="1" applyFill="1" applyBorder="1" applyAlignment="1">
      <alignment horizontal="center" vertical="center" wrapText="1"/>
    </xf>
    <xf numFmtId="0" fontId="111" fillId="3" borderId="13" xfId="0" applyNumberFormat="1" applyFont="1" applyFill="1" applyBorder="1" applyAlignment="1">
      <alignment horizontal="center" vertical="center" wrapText="1"/>
    </xf>
    <xf numFmtId="0" fontId="111" fillId="3" borderId="17" xfId="0" applyNumberFormat="1" applyFont="1" applyFill="1" applyBorder="1" applyAlignment="1">
      <alignment horizontal="center" vertical="center" wrapText="1"/>
    </xf>
    <xf numFmtId="0" fontId="111" fillId="3" borderId="15" xfId="0" applyNumberFormat="1" applyFont="1" applyFill="1" applyBorder="1" applyAlignment="1">
      <alignment horizontal="center" vertical="center" wrapText="1"/>
    </xf>
    <xf numFmtId="0" fontId="113" fillId="3" borderId="1" xfId="0" applyNumberFormat="1" applyFont="1" applyFill="1" applyBorder="1" applyAlignment="1">
      <alignment horizontal="center" vertical="center" wrapText="1"/>
    </xf>
    <xf numFmtId="0" fontId="110" fillId="7" borderId="18" xfId="0" applyNumberFormat="1" applyFont="1" applyFill="1" applyBorder="1" applyAlignment="1">
      <alignment horizontal="center" vertical="center" wrapText="1"/>
    </xf>
    <xf numFmtId="0" fontId="110" fillId="7" borderId="19" xfId="0" applyNumberFormat="1" applyFont="1" applyFill="1" applyBorder="1" applyAlignment="1">
      <alignment horizontal="center" vertical="center" wrapText="1"/>
    </xf>
    <xf numFmtId="0" fontId="110" fillId="7" borderId="20" xfId="0" applyNumberFormat="1" applyFont="1" applyFill="1" applyBorder="1" applyAlignment="1">
      <alignment horizontal="center" vertical="center" wrapText="1"/>
    </xf>
    <xf numFmtId="0" fontId="110" fillId="7" borderId="21" xfId="0" applyNumberFormat="1" applyFont="1" applyFill="1" applyBorder="1" applyAlignment="1">
      <alignment horizontal="center" vertical="center" wrapText="1"/>
    </xf>
    <xf numFmtId="0" fontId="110" fillId="7" borderId="16" xfId="0" applyNumberFormat="1" applyFont="1" applyFill="1" applyBorder="1" applyAlignment="1">
      <alignment horizontal="center" vertical="center" wrapText="1"/>
    </xf>
    <xf numFmtId="0" fontId="110" fillId="7" borderId="22" xfId="0" applyNumberFormat="1" applyFont="1" applyFill="1" applyBorder="1" applyAlignment="1">
      <alignment horizontal="center" vertical="center" wrapText="1"/>
    </xf>
    <xf numFmtId="0" fontId="110" fillId="8" borderId="18" xfId="0" applyNumberFormat="1" applyFont="1" applyFill="1" applyBorder="1" applyAlignment="1">
      <alignment horizontal="center" vertical="center" wrapText="1"/>
    </xf>
    <xf numFmtId="0" fontId="110" fillId="8" borderId="19" xfId="0" applyNumberFormat="1" applyFont="1" applyFill="1" applyBorder="1" applyAlignment="1">
      <alignment horizontal="center" vertical="center" wrapText="1"/>
    </xf>
    <xf numFmtId="0" fontId="110" fillId="8" borderId="20" xfId="0" applyNumberFormat="1" applyFont="1" applyFill="1" applyBorder="1" applyAlignment="1">
      <alignment horizontal="center" vertical="center" wrapText="1"/>
    </xf>
    <xf numFmtId="0" fontId="110" fillId="8" borderId="21" xfId="0" applyNumberFormat="1" applyFont="1" applyFill="1" applyBorder="1" applyAlignment="1">
      <alignment horizontal="center" vertical="center" wrapText="1"/>
    </xf>
    <xf numFmtId="0" fontId="110" fillId="8" borderId="16" xfId="0" applyNumberFormat="1" applyFont="1" applyFill="1" applyBorder="1" applyAlignment="1">
      <alignment horizontal="center" vertical="center" wrapText="1"/>
    </xf>
    <xf numFmtId="0" fontId="110" fillId="8" borderId="22" xfId="0" applyNumberFormat="1" applyFont="1" applyFill="1" applyBorder="1" applyAlignment="1">
      <alignment horizontal="center" vertical="center" wrapText="1"/>
    </xf>
    <xf numFmtId="0" fontId="110" fillId="6" borderId="18" xfId="0" applyNumberFormat="1" applyFont="1" applyFill="1" applyBorder="1" applyAlignment="1">
      <alignment horizontal="center" vertical="center" wrapText="1"/>
    </xf>
    <xf numFmtId="0" fontId="110" fillId="6" borderId="19" xfId="0" applyNumberFormat="1" applyFont="1" applyFill="1" applyBorder="1" applyAlignment="1">
      <alignment horizontal="center" vertical="center" wrapText="1"/>
    </xf>
    <xf numFmtId="0" fontId="110" fillId="6" borderId="20" xfId="0" applyNumberFormat="1" applyFont="1" applyFill="1" applyBorder="1" applyAlignment="1">
      <alignment horizontal="center" vertical="center" wrapText="1"/>
    </xf>
    <xf numFmtId="0" fontId="110" fillId="6" borderId="21" xfId="0" applyNumberFormat="1" applyFont="1" applyFill="1" applyBorder="1" applyAlignment="1">
      <alignment horizontal="center" vertical="center" wrapText="1"/>
    </xf>
    <xf numFmtId="0" fontId="110" fillId="6" borderId="16" xfId="0" applyNumberFormat="1" applyFont="1" applyFill="1" applyBorder="1" applyAlignment="1">
      <alignment horizontal="center" vertical="center" wrapText="1"/>
    </xf>
    <xf numFmtId="0" fontId="110" fillId="6" borderId="22" xfId="0" applyNumberFormat="1" applyFont="1" applyFill="1" applyBorder="1" applyAlignment="1">
      <alignment horizontal="center" vertical="center" wrapText="1"/>
    </xf>
  </cellXfs>
  <cellStyles count="62215">
    <cellStyle name="20% - Акцент1 2" xfId="21"/>
    <cellStyle name="20% - Акцент1 3" xfId="25"/>
    <cellStyle name="20% - Акцент1 4" xfId="24"/>
    <cellStyle name="20% - Акцент2 2" xfId="19"/>
    <cellStyle name="20% - Акцент2 3" xfId="23"/>
    <cellStyle name="20% - Акцент2 4" xfId="20"/>
    <cellStyle name="20% - Акцент3 2" xfId="31"/>
    <cellStyle name="20% - Акцент3 3" xfId="32"/>
    <cellStyle name="20% - Акцент3 4" xfId="30"/>
    <cellStyle name="20% - Акцент4 2" xfId="34"/>
    <cellStyle name="20% - Акцент4 3" xfId="35"/>
    <cellStyle name="20% - Акцент4 4" xfId="33"/>
    <cellStyle name="20% - Акцент5 2" xfId="37"/>
    <cellStyle name="20% - Акцент5 3" xfId="38"/>
    <cellStyle name="20% - Акцент5 4" xfId="36"/>
    <cellStyle name="20% - Акцент6 2" xfId="40"/>
    <cellStyle name="20% - Акцент6 3" xfId="41"/>
    <cellStyle name="20% - Акцент6 4" xfId="39"/>
    <cellStyle name="40% - Акцент1 2" xfId="43"/>
    <cellStyle name="40% - Акцент1 3" xfId="44"/>
    <cellStyle name="40% - Акцент1 4" xfId="42"/>
    <cellStyle name="40% - Акцент2 2" xfId="46"/>
    <cellStyle name="40% - Акцент2 3" xfId="47"/>
    <cellStyle name="40% - Акцент2 4" xfId="45"/>
    <cellStyle name="40% - Акцент3 2" xfId="49"/>
    <cellStyle name="40% - Акцент3 3" xfId="50"/>
    <cellStyle name="40% - Акцент3 4" xfId="48"/>
    <cellStyle name="40% - Акцент4 2" xfId="52"/>
    <cellStyle name="40% - Акцент4 3" xfId="53"/>
    <cellStyle name="40% - Акцент4 4" xfId="51"/>
    <cellStyle name="40% - Акцент5 2" xfId="55"/>
    <cellStyle name="40% - Акцент5 3" xfId="56"/>
    <cellStyle name="40% - Акцент5 4" xfId="54"/>
    <cellStyle name="40% - Акцент6 2" xfId="58"/>
    <cellStyle name="40% - Акцент6 3" xfId="59"/>
    <cellStyle name="40% - Акцент6 4" xfId="57"/>
    <cellStyle name="60% - Акцент1 2" xfId="61"/>
    <cellStyle name="60% - Акцент1 3" xfId="62"/>
    <cellStyle name="60% - Акцент1 4" xfId="60"/>
    <cellStyle name="60% - Акцент2 2" xfId="64"/>
    <cellStyle name="60% - Акцент2 3" xfId="65"/>
    <cellStyle name="60% - Акцент2 4" xfId="63"/>
    <cellStyle name="60% - Акцент3 2" xfId="67"/>
    <cellStyle name="60% - Акцент3 3" xfId="68"/>
    <cellStyle name="60% - Акцент3 4" xfId="66"/>
    <cellStyle name="60% - Акцент4 2" xfId="70"/>
    <cellStyle name="60% - Акцент4 3" xfId="71"/>
    <cellStyle name="60% - Акцент4 4" xfId="69"/>
    <cellStyle name="60% - Акцент5 2" xfId="73"/>
    <cellStyle name="60% - Акцент5 3" xfId="74"/>
    <cellStyle name="60% - Акцент5 4" xfId="72"/>
    <cellStyle name="60% - Акцент6 2" xfId="76"/>
    <cellStyle name="60% - Акцент6 3" xfId="77"/>
    <cellStyle name="60% - Акцент6 4" xfId="75"/>
    <cellStyle name="ex58" xfId="203"/>
    <cellStyle name="Normal" xfId="4"/>
    <cellStyle name="xl37" xfId="29"/>
    <cellStyle name="Акцент1" xfId="10541" builtinId="29" customBuiltin="1"/>
    <cellStyle name="Акцент1 2" xfId="79"/>
    <cellStyle name="Акцент1 3" xfId="80"/>
    <cellStyle name="Акцент1 4" xfId="78"/>
    <cellStyle name="Акцент2" xfId="10542" builtinId="33" customBuiltin="1"/>
    <cellStyle name="Акцент2 2" xfId="82"/>
    <cellStyle name="Акцент2 3" xfId="83"/>
    <cellStyle name="Акцент2 4" xfId="81"/>
    <cellStyle name="Акцент3" xfId="10543" builtinId="37" customBuiltin="1"/>
    <cellStyle name="Акцент3 2" xfId="85"/>
    <cellStyle name="Акцент3 3" xfId="86"/>
    <cellStyle name="Акцент3 4" xfId="84"/>
    <cellStyle name="Акцент4" xfId="10544" builtinId="41" customBuiltin="1"/>
    <cellStyle name="Акцент4 2" xfId="88"/>
    <cellStyle name="Акцент4 3" xfId="89"/>
    <cellStyle name="Акцент4 4" xfId="87"/>
    <cellStyle name="Акцент5" xfId="10545" builtinId="45" customBuiltin="1"/>
    <cellStyle name="Акцент5 2" xfId="91"/>
    <cellStyle name="Акцент5 3" xfId="92"/>
    <cellStyle name="Акцент5 4" xfId="90"/>
    <cellStyle name="Акцент6" xfId="10546" builtinId="49" customBuiltin="1"/>
    <cellStyle name="Акцент6 2" xfId="94"/>
    <cellStyle name="Акцент6 3" xfId="95"/>
    <cellStyle name="Акцент6 4" xfId="93"/>
    <cellStyle name="Ввод " xfId="10533" builtinId="20" customBuiltin="1"/>
    <cellStyle name="Ввод  2" xfId="97"/>
    <cellStyle name="Ввод  3" xfId="98"/>
    <cellStyle name="Ввод  4" xfId="96"/>
    <cellStyle name="Вывод" xfId="10534" builtinId="21" customBuiltin="1"/>
    <cellStyle name="Вывод 2" xfId="100"/>
    <cellStyle name="Вывод 3" xfId="101"/>
    <cellStyle name="Вывод 4" xfId="99"/>
    <cellStyle name="Вычисление" xfId="10535" builtinId="22" customBuiltin="1"/>
    <cellStyle name="Вычисление 2" xfId="103"/>
    <cellStyle name="Вычисление 3" xfId="104"/>
    <cellStyle name="Вычисление 4" xfId="102"/>
    <cellStyle name="Денежный 2" xfId="105"/>
    <cellStyle name="Заголовок 1" xfId="10526" builtinId="16" customBuiltin="1"/>
    <cellStyle name="Заголовок 1 2" xfId="107"/>
    <cellStyle name="Заголовок 1 3" xfId="108"/>
    <cellStyle name="Заголовок 1 4" xfId="106"/>
    <cellStyle name="Заголовок 2" xfId="10527" builtinId="17" customBuiltin="1"/>
    <cellStyle name="Заголовок 2 2" xfId="110"/>
    <cellStyle name="Заголовок 2 3" xfId="111"/>
    <cellStyle name="Заголовок 2 4" xfId="109"/>
    <cellStyle name="Заголовок 3" xfId="10528" builtinId="18" customBuiltin="1"/>
    <cellStyle name="Заголовок 3 2" xfId="113"/>
    <cellStyle name="Заголовок 3 3" xfId="114"/>
    <cellStyle name="Заголовок 3 4" xfId="112"/>
    <cellStyle name="Заголовок 4" xfId="10529" builtinId="19" customBuiltin="1"/>
    <cellStyle name="Заголовок 4 2" xfId="116"/>
    <cellStyle name="Заголовок 4 3" xfId="117"/>
    <cellStyle name="Заголовок 4 4" xfId="115"/>
    <cellStyle name="Итог" xfId="10540" builtinId="25" customBuiltin="1"/>
    <cellStyle name="Итог 2" xfId="119"/>
    <cellStyle name="Итог 3" xfId="120"/>
    <cellStyle name="Итог 4" xfId="118"/>
    <cellStyle name="Контрольная ячейка" xfId="10537" builtinId="23" customBuiltin="1"/>
    <cellStyle name="Контрольная ячейка 2" xfId="122"/>
    <cellStyle name="Контрольная ячейка 3" xfId="123"/>
    <cellStyle name="Контрольная ячейка 4" xfId="121"/>
    <cellStyle name="Название" xfId="10525" builtinId="15" customBuiltin="1"/>
    <cellStyle name="Название 2" xfId="125"/>
    <cellStyle name="Название 3" xfId="126"/>
    <cellStyle name="Название 4" xfId="124"/>
    <cellStyle name="Нейтральный" xfId="10532" builtinId="28" customBuiltin="1"/>
    <cellStyle name="Нейтральный 2" xfId="128"/>
    <cellStyle name="Нейтральный 3" xfId="129"/>
    <cellStyle name="Нейтральный 4" xfId="127"/>
    <cellStyle name="Обычный" xfId="0" builtinId="0"/>
    <cellStyle name="Обычный 10" xfId="1"/>
    <cellStyle name="Обычный 10 5" xfId="9"/>
    <cellStyle name="Обычный 11" xfId="288"/>
    <cellStyle name="Обычный 11 10" xfId="1765"/>
    <cellStyle name="Обычный 11 10 2" xfId="12119"/>
    <cellStyle name="Обычный 11 10 2 2" xfId="28358"/>
    <cellStyle name="Обычный 11 10 2 2 2" xfId="57880"/>
    <cellStyle name="Обычный 11 10 2 3" xfId="41643"/>
    <cellStyle name="Обычный 11 10 3" xfId="15074"/>
    <cellStyle name="Обычный 11 10 3 2" xfId="44596"/>
    <cellStyle name="Обычный 11 10 4" xfId="18026"/>
    <cellStyle name="Обычный 11 10 4 2" xfId="47548"/>
    <cellStyle name="Обычный 11 10 5" xfId="60833"/>
    <cellStyle name="Обычный 11 10 6" xfId="31311"/>
    <cellStyle name="Обычный 11 11" xfId="3241"/>
    <cellStyle name="Обычный 11 11 2" xfId="19502"/>
    <cellStyle name="Обычный 11 11 2 2" xfId="49024"/>
    <cellStyle name="Обычный 11 11 3" xfId="32787"/>
    <cellStyle name="Обычный 11 12" xfId="4717"/>
    <cellStyle name="Обычный 11 12 2" xfId="20978"/>
    <cellStyle name="Обычный 11 12 2 2" xfId="50500"/>
    <cellStyle name="Обычный 11 12 3" xfId="34263"/>
    <cellStyle name="Обычный 11 13" xfId="6193"/>
    <cellStyle name="Обычный 11 13 2" xfId="22454"/>
    <cellStyle name="Обычный 11 13 2 2" xfId="51976"/>
    <cellStyle name="Обычный 11 13 3" xfId="35739"/>
    <cellStyle name="Обычный 11 14" xfId="7669"/>
    <cellStyle name="Обычный 11 14 2" xfId="23930"/>
    <cellStyle name="Обычный 11 14 2 2" xfId="53452"/>
    <cellStyle name="Обычный 11 14 3" xfId="37215"/>
    <cellStyle name="Обычный 11 15" xfId="9145"/>
    <cellStyle name="Обычный 11 15 2" xfId="25406"/>
    <cellStyle name="Обычный 11 15 2 2" xfId="54928"/>
    <cellStyle name="Обычный 11 15 3" xfId="38691"/>
    <cellStyle name="Обычный 11 16" xfId="10643"/>
    <cellStyle name="Обычный 11 16 2" xfId="26882"/>
    <cellStyle name="Обычный 11 16 2 2" xfId="56404"/>
    <cellStyle name="Обычный 11 16 3" xfId="40167"/>
    <cellStyle name="Обычный 11 17" xfId="13597"/>
    <cellStyle name="Обычный 11 17 2" xfId="43120"/>
    <cellStyle name="Обычный 11 18" xfId="16550"/>
    <cellStyle name="Обычный 11 18 2" xfId="46072"/>
    <cellStyle name="Обычный 11 19" xfId="59357"/>
    <cellStyle name="Обычный 11 2" xfId="386"/>
    <cellStyle name="Обычный 11 2 10" xfId="13695"/>
    <cellStyle name="Обычный 11 2 10 2" xfId="43218"/>
    <cellStyle name="Обычный 11 2 11" xfId="16648"/>
    <cellStyle name="Обычный 11 2 11 2" xfId="46170"/>
    <cellStyle name="Обычный 11 2 12" xfId="59455"/>
    <cellStyle name="Обычный 11 2 13" xfId="29933"/>
    <cellStyle name="Обычный 11 2 2" xfId="1174"/>
    <cellStyle name="Обычный 11 2 2 10" xfId="17435"/>
    <cellStyle name="Обычный 11 2 2 10 2" xfId="46957"/>
    <cellStyle name="Обычный 11 2 2 11" xfId="60242"/>
    <cellStyle name="Обычный 11 2 2 12" xfId="30720"/>
    <cellStyle name="Обычный 11 2 2 2" xfId="2650"/>
    <cellStyle name="Обычный 11 2 2 2 2" xfId="13004"/>
    <cellStyle name="Обычный 11 2 2 2 2 2" xfId="29243"/>
    <cellStyle name="Обычный 11 2 2 2 2 2 2" xfId="58765"/>
    <cellStyle name="Обычный 11 2 2 2 2 3" xfId="42528"/>
    <cellStyle name="Обычный 11 2 2 2 3" xfId="15959"/>
    <cellStyle name="Обычный 11 2 2 2 3 2" xfId="45481"/>
    <cellStyle name="Обычный 11 2 2 2 4" xfId="18911"/>
    <cellStyle name="Обычный 11 2 2 2 4 2" xfId="48433"/>
    <cellStyle name="Обычный 11 2 2 2 5" xfId="61718"/>
    <cellStyle name="Обычный 11 2 2 2 6" xfId="32196"/>
    <cellStyle name="Обычный 11 2 2 3" xfId="4126"/>
    <cellStyle name="Обычный 11 2 2 3 2" xfId="20387"/>
    <cellStyle name="Обычный 11 2 2 3 2 2" xfId="49909"/>
    <cellStyle name="Обычный 11 2 2 3 3" xfId="33672"/>
    <cellStyle name="Обычный 11 2 2 4" xfId="5602"/>
    <cellStyle name="Обычный 11 2 2 4 2" xfId="21863"/>
    <cellStyle name="Обычный 11 2 2 4 2 2" xfId="51385"/>
    <cellStyle name="Обычный 11 2 2 4 3" xfId="35148"/>
    <cellStyle name="Обычный 11 2 2 5" xfId="7078"/>
    <cellStyle name="Обычный 11 2 2 5 2" xfId="23339"/>
    <cellStyle name="Обычный 11 2 2 5 2 2" xfId="52861"/>
    <cellStyle name="Обычный 11 2 2 5 3" xfId="36624"/>
    <cellStyle name="Обычный 11 2 2 6" xfId="8554"/>
    <cellStyle name="Обычный 11 2 2 6 2" xfId="24815"/>
    <cellStyle name="Обычный 11 2 2 6 2 2" xfId="54337"/>
    <cellStyle name="Обычный 11 2 2 6 3" xfId="38100"/>
    <cellStyle name="Обычный 11 2 2 7" xfId="10030"/>
    <cellStyle name="Обычный 11 2 2 7 2" xfId="26291"/>
    <cellStyle name="Обычный 11 2 2 7 2 2" xfId="55813"/>
    <cellStyle name="Обычный 11 2 2 7 3" xfId="39576"/>
    <cellStyle name="Обычный 11 2 2 8" xfId="11528"/>
    <cellStyle name="Обычный 11 2 2 8 2" xfId="27767"/>
    <cellStyle name="Обычный 11 2 2 8 2 2" xfId="57289"/>
    <cellStyle name="Обычный 11 2 2 8 3" xfId="41052"/>
    <cellStyle name="Обычный 11 2 2 9" xfId="14482"/>
    <cellStyle name="Обычный 11 2 2 9 2" xfId="44005"/>
    <cellStyle name="Обычный 11 2 3" xfId="1863"/>
    <cellStyle name="Обычный 11 2 3 2" xfId="12217"/>
    <cellStyle name="Обычный 11 2 3 2 2" xfId="28456"/>
    <cellStyle name="Обычный 11 2 3 2 2 2" xfId="57978"/>
    <cellStyle name="Обычный 11 2 3 2 3" xfId="41741"/>
    <cellStyle name="Обычный 11 2 3 3" xfId="15172"/>
    <cellStyle name="Обычный 11 2 3 3 2" xfId="44694"/>
    <cellStyle name="Обычный 11 2 3 4" xfId="18124"/>
    <cellStyle name="Обычный 11 2 3 4 2" xfId="47646"/>
    <cellStyle name="Обычный 11 2 3 5" xfId="60931"/>
    <cellStyle name="Обычный 11 2 3 6" xfId="31409"/>
    <cellStyle name="Обычный 11 2 4" xfId="3339"/>
    <cellStyle name="Обычный 11 2 4 2" xfId="19600"/>
    <cellStyle name="Обычный 11 2 4 2 2" xfId="49122"/>
    <cellStyle name="Обычный 11 2 4 3" xfId="32885"/>
    <cellStyle name="Обычный 11 2 5" xfId="4815"/>
    <cellStyle name="Обычный 11 2 5 2" xfId="21076"/>
    <cellStyle name="Обычный 11 2 5 2 2" xfId="50598"/>
    <cellStyle name="Обычный 11 2 5 3" xfId="34361"/>
    <cellStyle name="Обычный 11 2 6" xfId="6291"/>
    <cellStyle name="Обычный 11 2 6 2" xfId="22552"/>
    <cellStyle name="Обычный 11 2 6 2 2" xfId="52074"/>
    <cellStyle name="Обычный 11 2 6 3" xfId="35837"/>
    <cellStyle name="Обычный 11 2 7" xfId="7767"/>
    <cellStyle name="Обычный 11 2 7 2" xfId="24028"/>
    <cellStyle name="Обычный 11 2 7 2 2" xfId="53550"/>
    <cellStyle name="Обычный 11 2 7 3" xfId="37313"/>
    <cellStyle name="Обычный 11 2 8" xfId="9243"/>
    <cellStyle name="Обычный 11 2 8 2" xfId="25504"/>
    <cellStyle name="Обычный 11 2 8 2 2" xfId="55026"/>
    <cellStyle name="Обычный 11 2 8 3" xfId="38789"/>
    <cellStyle name="Обычный 11 2 9" xfId="10741"/>
    <cellStyle name="Обычный 11 2 9 2" xfId="26980"/>
    <cellStyle name="Обычный 11 2 9 2 2" xfId="56502"/>
    <cellStyle name="Обычный 11 2 9 3" xfId="40265"/>
    <cellStyle name="Обычный 11 20" xfId="29835"/>
    <cellStyle name="Обычный 11 3" xfId="486"/>
    <cellStyle name="Обычный 11 3 10" xfId="13795"/>
    <cellStyle name="Обычный 11 3 10 2" xfId="43318"/>
    <cellStyle name="Обычный 11 3 11" xfId="16748"/>
    <cellStyle name="Обычный 11 3 11 2" xfId="46270"/>
    <cellStyle name="Обычный 11 3 12" xfId="59555"/>
    <cellStyle name="Обычный 11 3 13" xfId="30033"/>
    <cellStyle name="Обычный 11 3 2" xfId="1274"/>
    <cellStyle name="Обычный 11 3 2 10" xfId="17535"/>
    <cellStyle name="Обычный 11 3 2 10 2" xfId="47057"/>
    <cellStyle name="Обычный 11 3 2 11" xfId="60342"/>
    <cellStyle name="Обычный 11 3 2 12" xfId="30820"/>
    <cellStyle name="Обычный 11 3 2 2" xfId="2750"/>
    <cellStyle name="Обычный 11 3 2 2 2" xfId="13104"/>
    <cellStyle name="Обычный 11 3 2 2 2 2" xfId="29343"/>
    <cellStyle name="Обычный 11 3 2 2 2 2 2" xfId="58865"/>
    <cellStyle name="Обычный 11 3 2 2 2 3" xfId="42628"/>
    <cellStyle name="Обычный 11 3 2 2 3" xfId="16059"/>
    <cellStyle name="Обычный 11 3 2 2 3 2" xfId="45581"/>
    <cellStyle name="Обычный 11 3 2 2 4" xfId="19011"/>
    <cellStyle name="Обычный 11 3 2 2 4 2" xfId="48533"/>
    <cellStyle name="Обычный 11 3 2 2 5" xfId="61818"/>
    <cellStyle name="Обычный 11 3 2 2 6" xfId="32296"/>
    <cellStyle name="Обычный 11 3 2 3" xfId="4226"/>
    <cellStyle name="Обычный 11 3 2 3 2" xfId="20487"/>
    <cellStyle name="Обычный 11 3 2 3 2 2" xfId="50009"/>
    <cellStyle name="Обычный 11 3 2 3 3" xfId="33772"/>
    <cellStyle name="Обычный 11 3 2 4" xfId="5702"/>
    <cellStyle name="Обычный 11 3 2 4 2" xfId="21963"/>
    <cellStyle name="Обычный 11 3 2 4 2 2" xfId="51485"/>
    <cellStyle name="Обычный 11 3 2 4 3" xfId="35248"/>
    <cellStyle name="Обычный 11 3 2 5" xfId="7178"/>
    <cellStyle name="Обычный 11 3 2 5 2" xfId="23439"/>
    <cellStyle name="Обычный 11 3 2 5 2 2" xfId="52961"/>
    <cellStyle name="Обычный 11 3 2 5 3" xfId="36724"/>
    <cellStyle name="Обычный 11 3 2 6" xfId="8654"/>
    <cellStyle name="Обычный 11 3 2 6 2" xfId="24915"/>
    <cellStyle name="Обычный 11 3 2 6 2 2" xfId="54437"/>
    <cellStyle name="Обычный 11 3 2 6 3" xfId="38200"/>
    <cellStyle name="Обычный 11 3 2 7" xfId="10130"/>
    <cellStyle name="Обычный 11 3 2 7 2" xfId="26391"/>
    <cellStyle name="Обычный 11 3 2 7 2 2" xfId="55913"/>
    <cellStyle name="Обычный 11 3 2 7 3" xfId="39676"/>
    <cellStyle name="Обычный 11 3 2 8" xfId="11628"/>
    <cellStyle name="Обычный 11 3 2 8 2" xfId="27867"/>
    <cellStyle name="Обычный 11 3 2 8 2 2" xfId="57389"/>
    <cellStyle name="Обычный 11 3 2 8 3" xfId="41152"/>
    <cellStyle name="Обычный 11 3 2 9" xfId="14582"/>
    <cellStyle name="Обычный 11 3 2 9 2" xfId="44105"/>
    <cellStyle name="Обычный 11 3 3" xfId="1963"/>
    <cellStyle name="Обычный 11 3 3 2" xfId="12317"/>
    <cellStyle name="Обычный 11 3 3 2 2" xfId="28556"/>
    <cellStyle name="Обычный 11 3 3 2 2 2" xfId="58078"/>
    <cellStyle name="Обычный 11 3 3 2 3" xfId="41841"/>
    <cellStyle name="Обычный 11 3 3 3" xfId="15272"/>
    <cellStyle name="Обычный 11 3 3 3 2" xfId="44794"/>
    <cellStyle name="Обычный 11 3 3 4" xfId="18224"/>
    <cellStyle name="Обычный 11 3 3 4 2" xfId="47746"/>
    <cellStyle name="Обычный 11 3 3 5" xfId="61031"/>
    <cellStyle name="Обычный 11 3 3 6" xfId="31509"/>
    <cellStyle name="Обычный 11 3 4" xfId="3439"/>
    <cellStyle name="Обычный 11 3 4 2" xfId="19700"/>
    <cellStyle name="Обычный 11 3 4 2 2" xfId="49222"/>
    <cellStyle name="Обычный 11 3 4 3" xfId="32985"/>
    <cellStyle name="Обычный 11 3 5" xfId="4915"/>
    <cellStyle name="Обычный 11 3 5 2" xfId="21176"/>
    <cellStyle name="Обычный 11 3 5 2 2" xfId="50698"/>
    <cellStyle name="Обычный 11 3 5 3" xfId="34461"/>
    <cellStyle name="Обычный 11 3 6" xfId="6391"/>
    <cellStyle name="Обычный 11 3 6 2" xfId="22652"/>
    <cellStyle name="Обычный 11 3 6 2 2" xfId="52174"/>
    <cellStyle name="Обычный 11 3 6 3" xfId="35937"/>
    <cellStyle name="Обычный 11 3 7" xfId="7867"/>
    <cellStyle name="Обычный 11 3 7 2" xfId="24128"/>
    <cellStyle name="Обычный 11 3 7 2 2" xfId="53650"/>
    <cellStyle name="Обычный 11 3 7 3" xfId="37413"/>
    <cellStyle name="Обычный 11 3 8" xfId="9343"/>
    <cellStyle name="Обычный 11 3 8 2" xfId="25604"/>
    <cellStyle name="Обычный 11 3 8 2 2" xfId="55126"/>
    <cellStyle name="Обычный 11 3 8 3" xfId="38889"/>
    <cellStyle name="Обычный 11 3 9" xfId="10841"/>
    <cellStyle name="Обычный 11 3 9 2" xfId="27080"/>
    <cellStyle name="Обычный 11 3 9 2 2" xfId="56602"/>
    <cellStyle name="Обычный 11 3 9 3" xfId="40365"/>
    <cellStyle name="Обычный 11 4" xfId="585"/>
    <cellStyle name="Обычный 11 4 10" xfId="13894"/>
    <cellStyle name="Обычный 11 4 10 2" xfId="43417"/>
    <cellStyle name="Обычный 11 4 11" xfId="16847"/>
    <cellStyle name="Обычный 11 4 11 2" xfId="46369"/>
    <cellStyle name="Обычный 11 4 12" xfId="59654"/>
    <cellStyle name="Обычный 11 4 13" xfId="30132"/>
    <cellStyle name="Обычный 11 4 2" xfId="1373"/>
    <cellStyle name="Обычный 11 4 2 10" xfId="17634"/>
    <cellStyle name="Обычный 11 4 2 10 2" xfId="47156"/>
    <cellStyle name="Обычный 11 4 2 11" xfId="60441"/>
    <cellStyle name="Обычный 11 4 2 12" xfId="30919"/>
    <cellStyle name="Обычный 11 4 2 2" xfId="2849"/>
    <cellStyle name="Обычный 11 4 2 2 2" xfId="13203"/>
    <cellStyle name="Обычный 11 4 2 2 2 2" xfId="29442"/>
    <cellStyle name="Обычный 11 4 2 2 2 2 2" xfId="58964"/>
    <cellStyle name="Обычный 11 4 2 2 2 3" xfId="42727"/>
    <cellStyle name="Обычный 11 4 2 2 3" xfId="16158"/>
    <cellStyle name="Обычный 11 4 2 2 3 2" xfId="45680"/>
    <cellStyle name="Обычный 11 4 2 2 4" xfId="19110"/>
    <cellStyle name="Обычный 11 4 2 2 4 2" xfId="48632"/>
    <cellStyle name="Обычный 11 4 2 2 5" xfId="61917"/>
    <cellStyle name="Обычный 11 4 2 2 6" xfId="32395"/>
    <cellStyle name="Обычный 11 4 2 3" xfId="4325"/>
    <cellStyle name="Обычный 11 4 2 3 2" xfId="20586"/>
    <cellStyle name="Обычный 11 4 2 3 2 2" xfId="50108"/>
    <cellStyle name="Обычный 11 4 2 3 3" xfId="33871"/>
    <cellStyle name="Обычный 11 4 2 4" xfId="5801"/>
    <cellStyle name="Обычный 11 4 2 4 2" xfId="22062"/>
    <cellStyle name="Обычный 11 4 2 4 2 2" xfId="51584"/>
    <cellStyle name="Обычный 11 4 2 4 3" xfId="35347"/>
    <cellStyle name="Обычный 11 4 2 5" xfId="7277"/>
    <cellStyle name="Обычный 11 4 2 5 2" xfId="23538"/>
    <cellStyle name="Обычный 11 4 2 5 2 2" xfId="53060"/>
    <cellStyle name="Обычный 11 4 2 5 3" xfId="36823"/>
    <cellStyle name="Обычный 11 4 2 6" xfId="8753"/>
    <cellStyle name="Обычный 11 4 2 6 2" xfId="25014"/>
    <cellStyle name="Обычный 11 4 2 6 2 2" xfId="54536"/>
    <cellStyle name="Обычный 11 4 2 6 3" xfId="38299"/>
    <cellStyle name="Обычный 11 4 2 7" xfId="10229"/>
    <cellStyle name="Обычный 11 4 2 7 2" xfId="26490"/>
    <cellStyle name="Обычный 11 4 2 7 2 2" xfId="56012"/>
    <cellStyle name="Обычный 11 4 2 7 3" xfId="39775"/>
    <cellStyle name="Обычный 11 4 2 8" xfId="11727"/>
    <cellStyle name="Обычный 11 4 2 8 2" xfId="27966"/>
    <cellStyle name="Обычный 11 4 2 8 2 2" xfId="57488"/>
    <cellStyle name="Обычный 11 4 2 8 3" xfId="41251"/>
    <cellStyle name="Обычный 11 4 2 9" xfId="14681"/>
    <cellStyle name="Обычный 11 4 2 9 2" xfId="44204"/>
    <cellStyle name="Обычный 11 4 3" xfId="2062"/>
    <cellStyle name="Обычный 11 4 3 2" xfId="12416"/>
    <cellStyle name="Обычный 11 4 3 2 2" xfId="28655"/>
    <cellStyle name="Обычный 11 4 3 2 2 2" xfId="58177"/>
    <cellStyle name="Обычный 11 4 3 2 3" xfId="41940"/>
    <cellStyle name="Обычный 11 4 3 3" xfId="15371"/>
    <cellStyle name="Обычный 11 4 3 3 2" xfId="44893"/>
    <cellStyle name="Обычный 11 4 3 4" xfId="18323"/>
    <cellStyle name="Обычный 11 4 3 4 2" xfId="47845"/>
    <cellStyle name="Обычный 11 4 3 5" xfId="61130"/>
    <cellStyle name="Обычный 11 4 3 6" xfId="31608"/>
    <cellStyle name="Обычный 11 4 4" xfId="3538"/>
    <cellStyle name="Обычный 11 4 4 2" xfId="19799"/>
    <cellStyle name="Обычный 11 4 4 2 2" xfId="49321"/>
    <cellStyle name="Обычный 11 4 4 3" xfId="33084"/>
    <cellStyle name="Обычный 11 4 5" xfId="5014"/>
    <cellStyle name="Обычный 11 4 5 2" xfId="21275"/>
    <cellStyle name="Обычный 11 4 5 2 2" xfId="50797"/>
    <cellStyle name="Обычный 11 4 5 3" xfId="34560"/>
    <cellStyle name="Обычный 11 4 6" xfId="6490"/>
    <cellStyle name="Обычный 11 4 6 2" xfId="22751"/>
    <cellStyle name="Обычный 11 4 6 2 2" xfId="52273"/>
    <cellStyle name="Обычный 11 4 6 3" xfId="36036"/>
    <cellStyle name="Обычный 11 4 7" xfId="7966"/>
    <cellStyle name="Обычный 11 4 7 2" xfId="24227"/>
    <cellStyle name="Обычный 11 4 7 2 2" xfId="53749"/>
    <cellStyle name="Обычный 11 4 7 3" xfId="37512"/>
    <cellStyle name="Обычный 11 4 8" xfId="9442"/>
    <cellStyle name="Обычный 11 4 8 2" xfId="25703"/>
    <cellStyle name="Обычный 11 4 8 2 2" xfId="55225"/>
    <cellStyle name="Обычный 11 4 8 3" xfId="38988"/>
    <cellStyle name="Обычный 11 4 9" xfId="10940"/>
    <cellStyle name="Обычный 11 4 9 2" xfId="27179"/>
    <cellStyle name="Обычный 11 4 9 2 2" xfId="56701"/>
    <cellStyle name="Обычный 11 4 9 3" xfId="40464"/>
    <cellStyle name="Обычный 11 5" xfId="683"/>
    <cellStyle name="Обычный 11 5 10" xfId="13992"/>
    <cellStyle name="Обычный 11 5 10 2" xfId="43515"/>
    <cellStyle name="Обычный 11 5 11" xfId="16945"/>
    <cellStyle name="Обычный 11 5 11 2" xfId="46467"/>
    <cellStyle name="Обычный 11 5 12" xfId="59752"/>
    <cellStyle name="Обычный 11 5 13" xfId="30230"/>
    <cellStyle name="Обычный 11 5 2" xfId="1471"/>
    <cellStyle name="Обычный 11 5 2 10" xfId="17732"/>
    <cellStyle name="Обычный 11 5 2 10 2" xfId="47254"/>
    <cellStyle name="Обычный 11 5 2 11" xfId="60539"/>
    <cellStyle name="Обычный 11 5 2 12" xfId="31017"/>
    <cellStyle name="Обычный 11 5 2 2" xfId="2947"/>
    <cellStyle name="Обычный 11 5 2 2 2" xfId="13301"/>
    <cellStyle name="Обычный 11 5 2 2 2 2" xfId="29540"/>
    <cellStyle name="Обычный 11 5 2 2 2 2 2" xfId="59062"/>
    <cellStyle name="Обычный 11 5 2 2 2 3" xfId="42825"/>
    <cellStyle name="Обычный 11 5 2 2 3" xfId="16256"/>
    <cellStyle name="Обычный 11 5 2 2 3 2" xfId="45778"/>
    <cellStyle name="Обычный 11 5 2 2 4" xfId="19208"/>
    <cellStyle name="Обычный 11 5 2 2 4 2" xfId="48730"/>
    <cellStyle name="Обычный 11 5 2 2 5" xfId="62015"/>
    <cellStyle name="Обычный 11 5 2 2 6" xfId="32493"/>
    <cellStyle name="Обычный 11 5 2 3" xfId="4423"/>
    <cellStyle name="Обычный 11 5 2 3 2" xfId="20684"/>
    <cellStyle name="Обычный 11 5 2 3 2 2" xfId="50206"/>
    <cellStyle name="Обычный 11 5 2 3 3" xfId="33969"/>
    <cellStyle name="Обычный 11 5 2 4" xfId="5899"/>
    <cellStyle name="Обычный 11 5 2 4 2" xfId="22160"/>
    <cellStyle name="Обычный 11 5 2 4 2 2" xfId="51682"/>
    <cellStyle name="Обычный 11 5 2 4 3" xfId="35445"/>
    <cellStyle name="Обычный 11 5 2 5" xfId="7375"/>
    <cellStyle name="Обычный 11 5 2 5 2" xfId="23636"/>
    <cellStyle name="Обычный 11 5 2 5 2 2" xfId="53158"/>
    <cellStyle name="Обычный 11 5 2 5 3" xfId="36921"/>
    <cellStyle name="Обычный 11 5 2 6" xfId="8851"/>
    <cellStyle name="Обычный 11 5 2 6 2" xfId="25112"/>
    <cellStyle name="Обычный 11 5 2 6 2 2" xfId="54634"/>
    <cellStyle name="Обычный 11 5 2 6 3" xfId="38397"/>
    <cellStyle name="Обычный 11 5 2 7" xfId="10327"/>
    <cellStyle name="Обычный 11 5 2 7 2" xfId="26588"/>
    <cellStyle name="Обычный 11 5 2 7 2 2" xfId="56110"/>
    <cellStyle name="Обычный 11 5 2 7 3" xfId="39873"/>
    <cellStyle name="Обычный 11 5 2 8" xfId="11825"/>
    <cellStyle name="Обычный 11 5 2 8 2" xfId="28064"/>
    <cellStyle name="Обычный 11 5 2 8 2 2" xfId="57586"/>
    <cellStyle name="Обычный 11 5 2 8 3" xfId="41349"/>
    <cellStyle name="Обычный 11 5 2 9" xfId="14779"/>
    <cellStyle name="Обычный 11 5 2 9 2" xfId="44302"/>
    <cellStyle name="Обычный 11 5 3" xfId="2160"/>
    <cellStyle name="Обычный 11 5 3 2" xfId="12514"/>
    <cellStyle name="Обычный 11 5 3 2 2" xfId="28753"/>
    <cellStyle name="Обычный 11 5 3 2 2 2" xfId="58275"/>
    <cellStyle name="Обычный 11 5 3 2 3" xfId="42038"/>
    <cellStyle name="Обычный 11 5 3 3" xfId="15469"/>
    <cellStyle name="Обычный 11 5 3 3 2" xfId="44991"/>
    <cellStyle name="Обычный 11 5 3 4" xfId="18421"/>
    <cellStyle name="Обычный 11 5 3 4 2" xfId="47943"/>
    <cellStyle name="Обычный 11 5 3 5" xfId="61228"/>
    <cellStyle name="Обычный 11 5 3 6" xfId="31706"/>
    <cellStyle name="Обычный 11 5 4" xfId="3636"/>
    <cellStyle name="Обычный 11 5 4 2" xfId="19897"/>
    <cellStyle name="Обычный 11 5 4 2 2" xfId="49419"/>
    <cellStyle name="Обычный 11 5 4 3" xfId="33182"/>
    <cellStyle name="Обычный 11 5 5" xfId="5112"/>
    <cellStyle name="Обычный 11 5 5 2" xfId="21373"/>
    <cellStyle name="Обычный 11 5 5 2 2" xfId="50895"/>
    <cellStyle name="Обычный 11 5 5 3" xfId="34658"/>
    <cellStyle name="Обычный 11 5 6" xfId="6588"/>
    <cellStyle name="Обычный 11 5 6 2" xfId="22849"/>
    <cellStyle name="Обычный 11 5 6 2 2" xfId="52371"/>
    <cellStyle name="Обычный 11 5 6 3" xfId="36134"/>
    <cellStyle name="Обычный 11 5 7" xfId="8064"/>
    <cellStyle name="Обычный 11 5 7 2" xfId="24325"/>
    <cellStyle name="Обычный 11 5 7 2 2" xfId="53847"/>
    <cellStyle name="Обычный 11 5 7 3" xfId="37610"/>
    <cellStyle name="Обычный 11 5 8" xfId="9540"/>
    <cellStyle name="Обычный 11 5 8 2" xfId="25801"/>
    <cellStyle name="Обычный 11 5 8 2 2" xfId="55323"/>
    <cellStyle name="Обычный 11 5 8 3" xfId="39086"/>
    <cellStyle name="Обычный 11 5 9" xfId="11038"/>
    <cellStyle name="Обычный 11 5 9 2" xfId="27277"/>
    <cellStyle name="Обычный 11 5 9 2 2" xfId="56799"/>
    <cellStyle name="Обычный 11 5 9 3" xfId="40562"/>
    <cellStyle name="Обычный 11 6" xfId="781"/>
    <cellStyle name="Обычный 11 6 10" xfId="14090"/>
    <cellStyle name="Обычный 11 6 10 2" xfId="43613"/>
    <cellStyle name="Обычный 11 6 11" xfId="17043"/>
    <cellStyle name="Обычный 11 6 11 2" xfId="46565"/>
    <cellStyle name="Обычный 11 6 12" xfId="59850"/>
    <cellStyle name="Обычный 11 6 13" xfId="30328"/>
    <cellStyle name="Обычный 11 6 2" xfId="1569"/>
    <cellStyle name="Обычный 11 6 2 10" xfId="17830"/>
    <cellStyle name="Обычный 11 6 2 10 2" xfId="47352"/>
    <cellStyle name="Обычный 11 6 2 11" xfId="60637"/>
    <cellStyle name="Обычный 11 6 2 12" xfId="31115"/>
    <cellStyle name="Обычный 11 6 2 2" xfId="3045"/>
    <cellStyle name="Обычный 11 6 2 2 2" xfId="13399"/>
    <cellStyle name="Обычный 11 6 2 2 2 2" xfId="29638"/>
    <cellStyle name="Обычный 11 6 2 2 2 2 2" xfId="59160"/>
    <cellStyle name="Обычный 11 6 2 2 2 3" xfId="42923"/>
    <cellStyle name="Обычный 11 6 2 2 3" xfId="16354"/>
    <cellStyle name="Обычный 11 6 2 2 3 2" xfId="45876"/>
    <cellStyle name="Обычный 11 6 2 2 4" xfId="19306"/>
    <cellStyle name="Обычный 11 6 2 2 4 2" xfId="48828"/>
    <cellStyle name="Обычный 11 6 2 2 5" xfId="62113"/>
    <cellStyle name="Обычный 11 6 2 2 6" xfId="32591"/>
    <cellStyle name="Обычный 11 6 2 3" xfId="4521"/>
    <cellStyle name="Обычный 11 6 2 3 2" xfId="20782"/>
    <cellStyle name="Обычный 11 6 2 3 2 2" xfId="50304"/>
    <cellStyle name="Обычный 11 6 2 3 3" xfId="34067"/>
    <cellStyle name="Обычный 11 6 2 4" xfId="5997"/>
    <cellStyle name="Обычный 11 6 2 4 2" xfId="22258"/>
    <cellStyle name="Обычный 11 6 2 4 2 2" xfId="51780"/>
    <cellStyle name="Обычный 11 6 2 4 3" xfId="35543"/>
    <cellStyle name="Обычный 11 6 2 5" xfId="7473"/>
    <cellStyle name="Обычный 11 6 2 5 2" xfId="23734"/>
    <cellStyle name="Обычный 11 6 2 5 2 2" xfId="53256"/>
    <cellStyle name="Обычный 11 6 2 5 3" xfId="37019"/>
    <cellStyle name="Обычный 11 6 2 6" xfId="8949"/>
    <cellStyle name="Обычный 11 6 2 6 2" xfId="25210"/>
    <cellStyle name="Обычный 11 6 2 6 2 2" xfId="54732"/>
    <cellStyle name="Обычный 11 6 2 6 3" xfId="38495"/>
    <cellStyle name="Обычный 11 6 2 7" xfId="10425"/>
    <cellStyle name="Обычный 11 6 2 7 2" xfId="26686"/>
    <cellStyle name="Обычный 11 6 2 7 2 2" xfId="56208"/>
    <cellStyle name="Обычный 11 6 2 7 3" xfId="39971"/>
    <cellStyle name="Обычный 11 6 2 8" xfId="11923"/>
    <cellStyle name="Обычный 11 6 2 8 2" xfId="28162"/>
    <cellStyle name="Обычный 11 6 2 8 2 2" xfId="57684"/>
    <cellStyle name="Обычный 11 6 2 8 3" xfId="41447"/>
    <cellStyle name="Обычный 11 6 2 9" xfId="14877"/>
    <cellStyle name="Обычный 11 6 2 9 2" xfId="44400"/>
    <cellStyle name="Обычный 11 6 3" xfId="2258"/>
    <cellStyle name="Обычный 11 6 3 2" xfId="12612"/>
    <cellStyle name="Обычный 11 6 3 2 2" xfId="28851"/>
    <cellStyle name="Обычный 11 6 3 2 2 2" xfId="58373"/>
    <cellStyle name="Обычный 11 6 3 2 3" xfId="42136"/>
    <cellStyle name="Обычный 11 6 3 3" xfId="15567"/>
    <cellStyle name="Обычный 11 6 3 3 2" xfId="45089"/>
    <cellStyle name="Обычный 11 6 3 4" xfId="18519"/>
    <cellStyle name="Обычный 11 6 3 4 2" xfId="48041"/>
    <cellStyle name="Обычный 11 6 3 5" xfId="61326"/>
    <cellStyle name="Обычный 11 6 3 6" xfId="31804"/>
    <cellStyle name="Обычный 11 6 4" xfId="3734"/>
    <cellStyle name="Обычный 11 6 4 2" xfId="19995"/>
    <cellStyle name="Обычный 11 6 4 2 2" xfId="49517"/>
    <cellStyle name="Обычный 11 6 4 3" xfId="33280"/>
    <cellStyle name="Обычный 11 6 5" xfId="5210"/>
    <cellStyle name="Обычный 11 6 5 2" xfId="21471"/>
    <cellStyle name="Обычный 11 6 5 2 2" xfId="50993"/>
    <cellStyle name="Обычный 11 6 5 3" xfId="34756"/>
    <cellStyle name="Обычный 11 6 6" xfId="6686"/>
    <cellStyle name="Обычный 11 6 6 2" xfId="22947"/>
    <cellStyle name="Обычный 11 6 6 2 2" xfId="52469"/>
    <cellStyle name="Обычный 11 6 6 3" xfId="36232"/>
    <cellStyle name="Обычный 11 6 7" xfId="8162"/>
    <cellStyle name="Обычный 11 6 7 2" xfId="24423"/>
    <cellStyle name="Обычный 11 6 7 2 2" xfId="53945"/>
    <cellStyle name="Обычный 11 6 7 3" xfId="37708"/>
    <cellStyle name="Обычный 11 6 8" xfId="9638"/>
    <cellStyle name="Обычный 11 6 8 2" xfId="25899"/>
    <cellStyle name="Обычный 11 6 8 2 2" xfId="55421"/>
    <cellStyle name="Обычный 11 6 8 3" xfId="39184"/>
    <cellStyle name="Обычный 11 6 9" xfId="11136"/>
    <cellStyle name="Обычный 11 6 9 2" xfId="27375"/>
    <cellStyle name="Обычный 11 6 9 2 2" xfId="56897"/>
    <cellStyle name="Обычный 11 6 9 3" xfId="40660"/>
    <cellStyle name="Обычный 11 7" xfId="879"/>
    <cellStyle name="Обычный 11 7 10" xfId="14188"/>
    <cellStyle name="Обычный 11 7 10 2" xfId="43711"/>
    <cellStyle name="Обычный 11 7 11" xfId="17141"/>
    <cellStyle name="Обычный 11 7 11 2" xfId="46663"/>
    <cellStyle name="Обычный 11 7 12" xfId="59948"/>
    <cellStyle name="Обычный 11 7 13" xfId="30426"/>
    <cellStyle name="Обычный 11 7 2" xfId="1667"/>
    <cellStyle name="Обычный 11 7 2 10" xfId="17928"/>
    <cellStyle name="Обычный 11 7 2 10 2" xfId="47450"/>
    <cellStyle name="Обычный 11 7 2 11" xfId="60735"/>
    <cellStyle name="Обычный 11 7 2 12" xfId="31213"/>
    <cellStyle name="Обычный 11 7 2 2" xfId="3143"/>
    <cellStyle name="Обычный 11 7 2 2 2" xfId="13497"/>
    <cellStyle name="Обычный 11 7 2 2 2 2" xfId="29736"/>
    <cellStyle name="Обычный 11 7 2 2 2 2 2" xfId="59258"/>
    <cellStyle name="Обычный 11 7 2 2 2 3" xfId="43021"/>
    <cellStyle name="Обычный 11 7 2 2 3" xfId="16452"/>
    <cellStyle name="Обычный 11 7 2 2 3 2" xfId="45974"/>
    <cellStyle name="Обычный 11 7 2 2 4" xfId="19404"/>
    <cellStyle name="Обычный 11 7 2 2 4 2" xfId="48926"/>
    <cellStyle name="Обычный 11 7 2 2 5" xfId="62211"/>
    <cellStyle name="Обычный 11 7 2 2 6" xfId="32689"/>
    <cellStyle name="Обычный 11 7 2 3" xfId="4619"/>
    <cellStyle name="Обычный 11 7 2 3 2" xfId="20880"/>
    <cellStyle name="Обычный 11 7 2 3 2 2" xfId="50402"/>
    <cellStyle name="Обычный 11 7 2 3 3" xfId="34165"/>
    <cellStyle name="Обычный 11 7 2 4" xfId="6095"/>
    <cellStyle name="Обычный 11 7 2 4 2" xfId="22356"/>
    <cellStyle name="Обычный 11 7 2 4 2 2" xfId="51878"/>
    <cellStyle name="Обычный 11 7 2 4 3" xfId="35641"/>
    <cellStyle name="Обычный 11 7 2 5" xfId="7571"/>
    <cellStyle name="Обычный 11 7 2 5 2" xfId="23832"/>
    <cellStyle name="Обычный 11 7 2 5 2 2" xfId="53354"/>
    <cellStyle name="Обычный 11 7 2 5 3" xfId="37117"/>
    <cellStyle name="Обычный 11 7 2 6" xfId="9047"/>
    <cellStyle name="Обычный 11 7 2 6 2" xfId="25308"/>
    <cellStyle name="Обычный 11 7 2 6 2 2" xfId="54830"/>
    <cellStyle name="Обычный 11 7 2 6 3" xfId="38593"/>
    <cellStyle name="Обычный 11 7 2 7" xfId="10523"/>
    <cellStyle name="Обычный 11 7 2 7 2" xfId="26784"/>
    <cellStyle name="Обычный 11 7 2 7 2 2" xfId="56306"/>
    <cellStyle name="Обычный 11 7 2 7 3" xfId="40069"/>
    <cellStyle name="Обычный 11 7 2 8" xfId="12021"/>
    <cellStyle name="Обычный 11 7 2 8 2" xfId="28260"/>
    <cellStyle name="Обычный 11 7 2 8 2 2" xfId="57782"/>
    <cellStyle name="Обычный 11 7 2 8 3" xfId="41545"/>
    <cellStyle name="Обычный 11 7 2 9" xfId="14975"/>
    <cellStyle name="Обычный 11 7 2 9 2" xfId="44498"/>
    <cellStyle name="Обычный 11 7 3" xfId="2356"/>
    <cellStyle name="Обычный 11 7 3 2" xfId="12710"/>
    <cellStyle name="Обычный 11 7 3 2 2" xfId="28949"/>
    <cellStyle name="Обычный 11 7 3 2 2 2" xfId="58471"/>
    <cellStyle name="Обычный 11 7 3 2 3" xfId="42234"/>
    <cellStyle name="Обычный 11 7 3 3" xfId="15665"/>
    <cellStyle name="Обычный 11 7 3 3 2" xfId="45187"/>
    <cellStyle name="Обычный 11 7 3 4" xfId="18617"/>
    <cellStyle name="Обычный 11 7 3 4 2" xfId="48139"/>
    <cellStyle name="Обычный 11 7 3 5" xfId="61424"/>
    <cellStyle name="Обычный 11 7 3 6" xfId="31902"/>
    <cellStyle name="Обычный 11 7 4" xfId="3832"/>
    <cellStyle name="Обычный 11 7 4 2" xfId="20093"/>
    <cellStyle name="Обычный 11 7 4 2 2" xfId="49615"/>
    <cellStyle name="Обычный 11 7 4 3" xfId="33378"/>
    <cellStyle name="Обычный 11 7 5" xfId="5308"/>
    <cellStyle name="Обычный 11 7 5 2" xfId="21569"/>
    <cellStyle name="Обычный 11 7 5 2 2" xfId="51091"/>
    <cellStyle name="Обычный 11 7 5 3" xfId="34854"/>
    <cellStyle name="Обычный 11 7 6" xfId="6784"/>
    <cellStyle name="Обычный 11 7 6 2" xfId="23045"/>
    <cellStyle name="Обычный 11 7 6 2 2" xfId="52567"/>
    <cellStyle name="Обычный 11 7 6 3" xfId="36330"/>
    <cellStyle name="Обычный 11 7 7" xfId="8260"/>
    <cellStyle name="Обычный 11 7 7 2" xfId="24521"/>
    <cellStyle name="Обычный 11 7 7 2 2" xfId="54043"/>
    <cellStyle name="Обычный 11 7 7 3" xfId="37806"/>
    <cellStyle name="Обычный 11 7 8" xfId="9736"/>
    <cellStyle name="Обычный 11 7 8 2" xfId="25997"/>
    <cellStyle name="Обычный 11 7 8 2 2" xfId="55519"/>
    <cellStyle name="Обычный 11 7 8 3" xfId="39282"/>
    <cellStyle name="Обычный 11 7 9" xfId="11234"/>
    <cellStyle name="Обычный 11 7 9 2" xfId="27473"/>
    <cellStyle name="Обычный 11 7 9 2 2" xfId="56995"/>
    <cellStyle name="Обычный 11 7 9 3" xfId="40758"/>
    <cellStyle name="Обычный 11 8" xfId="978"/>
    <cellStyle name="Обычный 11 8 10" xfId="17239"/>
    <cellStyle name="Обычный 11 8 10 2" xfId="46761"/>
    <cellStyle name="Обычный 11 8 11" xfId="60046"/>
    <cellStyle name="Обычный 11 8 12" xfId="30524"/>
    <cellStyle name="Обычный 11 8 2" xfId="2454"/>
    <cellStyle name="Обычный 11 8 2 2" xfId="12808"/>
    <cellStyle name="Обычный 11 8 2 2 2" xfId="29047"/>
    <cellStyle name="Обычный 11 8 2 2 2 2" xfId="58569"/>
    <cellStyle name="Обычный 11 8 2 2 3" xfId="42332"/>
    <cellStyle name="Обычный 11 8 2 3" xfId="15763"/>
    <cellStyle name="Обычный 11 8 2 3 2" xfId="45285"/>
    <cellStyle name="Обычный 11 8 2 4" xfId="18715"/>
    <cellStyle name="Обычный 11 8 2 4 2" xfId="48237"/>
    <cellStyle name="Обычный 11 8 2 5" xfId="61522"/>
    <cellStyle name="Обычный 11 8 2 6" xfId="32000"/>
    <cellStyle name="Обычный 11 8 3" xfId="3930"/>
    <cellStyle name="Обычный 11 8 3 2" xfId="20191"/>
    <cellStyle name="Обычный 11 8 3 2 2" xfId="49713"/>
    <cellStyle name="Обычный 11 8 3 3" xfId="33476"/>
    <cellStyle name="Обычный 11 8 4" xfId="5406"/>
    <cellStyle name="Обычный 11 8 4 2" xfId="21667"/>
    <cellStyle name="Обычный 11 8 4 2 2" xfId="51189"/>
    <cellStyle name="Обычный 11 8 4 3" xfId="34952"/>
    <cellStyle name="Обычный 11 8 5" xfId="6882"/>
    <cellStyle name="Обычный 11 8 5 2" xfId="23143"/>
    <cellStyle name="Обычный 11 8 5 2 2" xfId="52665"/>
    <cellStyle name="Обычный 11 8 5 3" xfId="36428"/>
    <cellStyle name="Обычный 11 8 6" xfId="8358"/>
    <cellStyle name="Обычный 11 8 6 2" xfId="24619"/>
    <cellStyle name="Обычный 11 8 6 2 2" xfId="54141"/>
    <cellStyle name="Обычный 11 8 6 3" xfId="37904"/>
    <cellStyle name="Обычный 11 8 7" xfId="9834"/>
    <cellStyle name="Обычный 11 8 7 2" xfId="26095"/>
    <cellStyle name="Обычный 11 8 7 2 2" xfId="55617"/>
    <cellStyle name="Обычный 11 8 7 3" xfId="39380"/>
    <cellStyle name="Обычный 11 8 8" xfId="11332"/>
    <cellStyle name="Обычный 11 8 8 2" xfId="27571"/>
    <cellStyle name="Обычный 11 8 8 2 2" xfId="57093"/>
    <cellStyle name="Обычный 11 8 8 3" xfId="40856"/>
    <cellStyle name="Обычный 11 8 9" xfId="14286"/>
    <cellStyle name="Обычный 11 8 9 2" xfId="43809"/>
    <cellStyle name="Обычный 11 9" xfId="1076"/>
    <cellStyle name="Обычный 11 9 10" xfId="17337"/>
    <cellStyle name="Обычный 11 9 10 2" xfId="46859"/>
    <cellStyle name="Обычный 11 9 11" xfId="60144"/>
    <cellStyle name="Обычный 11 9 12" xfId="30622"/>
    <cellStyle name="Обычный 11 9 2" xfId="2552"/>
    <cellStyle name="Обычный 11 9 2 2" xfId="12906"/>
    <cellStyle name="Обычный 11 9 2 2 2" xfId="29145"/>
    <cellStyle name="Обычный 11 9 2 2 2 2" xfId="58667"/>
    <cellStyle name="Обычный 11 9 2 2 3" xfId="42430"/>
    <cellStyle name="Обычный 11 9 2 3" xfId="15861"/>
    <cellStyle name="Обычный 11 9 2 3 2" xfId="45383"/>
    <cellStyle name="Обычный 11 9 2 4" xfId="18813"/>
    <cellStyle name="Обычный 11 9 2 4 2" xfId="48335"/>
    <cellStyle name="Обычный 11 9 2 5" xfId="61620"/>
    <cellStyle name="Обычный 11 9 2 6" xfId="32098"/>
    <cellStyle name="Обычный 11 9 3" xfId="4028"/>
    <cellStyle name="Обычный 11 9 3 2" xfId="20289"/>
    <cellStyle name="Обычный 11 9 3 2 2" xfId="49811"/>
    <cellStyle name="Обычный 11 9 3 3" xfId="33574"/>
    <cellStyle name="Обычный 11 9 4" xfId="5504"/>
    <cellStyle name="Обычный 11 9 4 2" xfId="21765"/>
    <cellStyle name="Обычный 11 9 4 2 2" xfId="51287"/>
    <cellStyle name="Обычный 11 9 4 3" xfId="35050"/>
    <cellStyle name="Обычный 11 9 5" xfId="6980"/>
    <cellStyle name="Обычный 11 9 5 2" xfId="23241"/>
    <cellStyle name="Обычный 11 9 5 2 2" xfId="52763"/>
    <cellStyle name="Обычный 11 9 5 3" xfId="36526"/>
    <cellStyle name="Обычный 11 9 6" xfId="8456"/>
    <cellStyle name="Обычный 11 9 6 2" xfId="24717"/>
    <cellStyle name="Обычный 11 9 6 2 2" xfId="54239"/>
    <cellStyle name="Обычный 11 9 6 3" xfId="38002"/>
    <cellStyle name="Обычный 11 9 7" xfId="9932"/>
    <cellStyle name="Обычный 11 9 7 2" xfId="26193"/>
    <cellStyle name="Обычный 11 9 7 2 2" xfId="55715"/>
    <cellStyle name="Обычный 11 9 7 3" xfId="39478"/>
    <cellStyle name="Обычный 11 9 8" xfId="11430"/>
    <cellStyle name="Обычный 11 9 8 2" xfId="27669"/>
    <cellStyle name="Обычный 11 9 8 2 2" xfId="57191"/>
    <cellStyle name="Обычный 11 9 8 3" xfId="40954"/>
    <cellStyle name="Обычный 11 9 9" xfId="14384"/>
    <cellStyle name="Обычный 11 9 9 2" xfId="43907"/>
    <cellStyle name="Обычный 12" xfId="881"/>
    <cellStyle name="Обычный 13" xfId="13499"/>
    <cellStyle name="Обычный 2" xfId="2"/>
    <cellStyle name="Обычный 2 2" xfId="8"/>
    <cellStyle name="Обычный 2 2 2" xfId="132"/>
    <cellStyle name="Обычный 2 2 2 2" xfId="401"/>
    <cellStyle name="Обычный 2 2 2 2 10" xfId="13710"/>
    <cellStyle name="Обычный 2 2 2 2 10 2" xfId="43233"/>
    <cellStyle name="Обычный 2 2 2 2 11" xfId="16663"/>
    <cellStyle name="Обычный 2 2 2 2 11 2" xfId="46185"/>
    <cellStyle name="Обычный 2 2 2 2 12" xfId="59470"/>
    <cellStyle name="Обычный 2 2 2 2 13" xfId="29948"/>
    <cellStyle name="Обычный 2 2 2 2 2" xfId="1189"/>
    <cellStyle name="Обычный 2 2 2 2 2 10" xfId="17450"/>
    <cellStyle name="Обычный 2 2 2 2 2 10 2" xfId="46972"/>
    <cellStyle name="Обычный 2 2 2 2 2 11" xfId="60257"/>
    <cellStyle name="Обычный 2 2 2 2 2 12" xfId="30735"/>
    <cellStyle name="Обычный 2 2 2 2 2 2" xfId="2665"/>
    <cellStyle name="Обычный 2 2 2 2 2 2 2" xfId="13019"/>
    <cellStyle name="Обычный 2 2 2 2 2 2 2 2" xfId="29258"/>
    <cellStyle name="Обычный 2 2 2 2 2 2 2 2 2" xfId="58780"/>
    <cellStyle name="Обычный 2 2 2 2 2 2 2 3" xfId="42543"/>
    <cellStyle name="Обычный 2 2 2 2 2 2 3" xfId="15974"/>
    <cellStyle name="Обычный 2 2 2 2 2 2 3 2" xfId="45496"/>
    <cellStyle name="Обычный 2 2 2 2 2 2 4" xfId="18926"/>
    <cellStyle name="Обычный 2 2 2 2 2 2 4 2" xfId="48448"/>
    <cellStyle name="Обычный 2 2 2 2 2 2 5" xfId="61733"/>
    <cellStyle name="Обычный 2 2 2 2 2 2 6" xfId="32211"/>
    <cellStyle name="Обычный 2 2 2 2 2 3" xfId="4141"/>
    <cellStyle name="Обычный 2 2 2 2 2 3 2" xfId="20402"/>
    <cellStyle name="Обычный 2 2 2 2 2 3 2 2" xfId="49924"/>
    <cellStyle name="Обычный 2 2 2 2 2 3 3" xfId="33687"/>
    <cellStyle name="Обычный 2 2 2 2 2 4" xfId="5617"/>
    <cellStyle name="Обычный 2 2 2 2 2 4 2" xfId="21878"/>
    <cellStyle name="Обычный 2 2 2 2 2 4 2 2" xfId="51400"/>
    <cellStyle name="Обычный 2 2 2 2 2 4 3" xfId="35163"/>
    <cellStyle name="Обычный 2 2 2 2 2 5" xfId="7093"/>
    <cellStyle name="Обычный 2 2 2 2 2 5 2" xfId="23354"/>
    <cellStyle name="Обычный 2 2 2 2 2 5 2 2" xfId="52876"/>
    <cellStyle name="Обычный 2 2 2 2 2 5 3" xfId="36639"/>
    <cellStyle name="Обычный 2 2 2 2 2 6" xfId="8569"/>
    <cellStyle name="Обычный 2 2 2 2 2 6 2" xfId="24830"/>
    <cellStyle name="Обычный 2 2 2 2 2 6 2 2" xfId="54352"/>
    <cellStyle name="Обычный 2 2 2 2 2 6 3" xfId="38115"/>
    <cellStyle name="Обычный 2 2 2 2 2 7" xfId="10045"/>
    <cellStyle name="Обычный 2 2 2 2 2 7 2" xfId="26306"/>
    <cellStyle name="Обычный 2 2 2 2 2 7 2 2" xfId="55828"/>
    <cellStyle name="Обычный 2 2 2 2 2 7 3" xfId="39591"/>
    <cellStyle name="Обычный 2 2 2 2 2 8" xfId="11543"/>
    <cellStyle name="Обычный 2 2 2 2 2 8 2" xfId="27782"/>
    <cellStyle name="Обычный 2 2 2 2 2 8 2 2" xfId="57304"/>
    <cellStyle name="Обычный 2 2 2 2 2 8 3" xfId="41067"/>
    <cellStyle name="Обычный 2 2 2 2 2 9" xfId="14497"/>
    <cellStyle name="Обычный 2 2 2 2 2 9 2" xfId="44020"/>
    <cellStyle name="Обычный 2 2 2 2 3" xfId="1878"/>
    <cellStyle name="Обычный 2 2 2 2 3 2" xfId="12232"/>
    <cellStyle name="Обычный 2 2 2 2 3 2 2" xfId="28471"/>
    <cellStyle name="Обычный 2 2 2 2 3 2 2 2" xfId="57993"/>
    <cellStyle name="Обычный 2 2 2 2 3 2 3" xfId="41756"/>
    <cellStyle name="Обычный 2 2 2 2 3 3" xfId="15187"/>
    <cellStyle name="Обычный 2 2 2 2 3 3 2" xfId="44709"/>
    <cellStyle name="Обычный 2 2 2 2 3 4" xfId="18139"/>
    <cellStyle name="Обычный 2 2 2 2 3 4 2" xfId="47661"/>
    <cellStyle name="Обычный 2 2 2 2 3 5" xfId="60946"/>
    <cellStyle name="Обычный 2 2 2 2 3 6" xfId="31424"/>
    <cellStyle name="Обычный 2 2 2 2 4" xfId="3354"/>
    <cellStyle name="Обычный 2 2 2 2 4 2" xfId="19615"/>
    <cellStyle name="Обычный 2 2 2 2 4 2 2" xfId="49137"/>
    <cellStyle name="Обычный 2 2 2 2 4 3" xfId="32900"/>
    <cellStyle name="Обычный 2 2 2 2 5" xfId="4830"/>
    <cellStyle name="Обычный 2 2 2 2 5 2" xfId="21091"/>
    <cellStyle name="Обычный 2 2 2 2 5 2 2" xfId="50613"/>
    <cellStyle name="Обычный 2 2 2 2 5 3" xfId="34376"/>
    <cellStyle name="Обычный 2 2 2 2 6" xfId="6306"/>
    <cellStyle name="Обычный 2 2 2 2 6 2" xfId="22567"/>
    <cellStyle name="Обычный 2 2 2 2 6 2 2" xfId="52089"/>
    <cellStyle name="Обычный 2 2 2 2 6 3" xfId="35852"/>
    <cellStyle name="Обычный 2 2 2 2 7" xfId="7782"/>
    <cellStyle name="Обычный 2 2 2 2 7 2" xfId="24043"/>
    <cellStyle name="Обычный 2 2 2 2 7 2 2" xfId="53565"/>
    <cellStyle name="Обычный 2 2 2 2 7 3" xfId="37328"/>
    <cellStyle name="Обычный 2 2 2 2 8" xfId="9258"/>
    <cellStyle name="Обычный 2 2 2 2 8 2" xfId="25519"/>
    <cellStyle name="Обычный 2 2 2 2 8 2 2" xfId="55041"/>
    <cellStyle name="Обычный 2 2 2 2 8 3" xfId="38804"/>
    <cellStyle name="Обычный 2 2 2 2 9" xfId="10756"/>
    <cellStyle name="Обычный 2 2 2 2 9 2" xfId="26995"/>
    <cellStyle name="Обычный 2 2 2 2 9 2 2" xfId="56517"/>
    <cellStyle name="Обычный 2 2 2 2 9 3" xfId="40280"/>
    <cellStyle name="Обычный 2 2 3" xfId="131"/>
    <cellStyle name="Обычный 2 2 4" xfId="488"/>
    <cellStyle name="Обычный 2 2 4 10" xfId="13797"/>
    <cellStyle name="Обычный 2 2 4 10 2" xfId="43320"/>
    <cellStyle name="Обычный 2 2 4 11" xfId="16750"/>
    <cellStyle name="Обычный 2 2 4 11 2" xfId="46272"/>
    <cellStyle name="Обычный 2 2 4 12" xfId="59557"/>
    <cellStyle name="Обычный 2 2 4 13" xfId="30035"/>
    <cellStyle name="Обычный 2 2 4 2" xfId="1276"/>
    <cellStyle name="Обычный 2 2 4 2 10" xfId="17537"/>
    <cellStyle name="Обычный 2 2 4 2 10 2" xfId="47059"/>
    <cellStyle name="Обычный 2 2 4 2 11" xfId="60344"/>
    <cellStyle name="Обычный 2 2 4 2 12" xfId="30822"/>
    <cellStyle name="Обычный 2 2 4 2 2" xfId="2752"/>
    <cellStyle name="Обычный 2 2 4 2 2 2" xfId="13106"/>
    <cellStyle name="Обычный 2 2 4 2 2 2 2" xfId="29345"/>
    <cellStyle name="Обычный 2 2 4 2 2 2 2 2" xfId="58867"/>
    <cellStyle name="Обычный 2 2 4 2 2 2 3" xfId="42630"/>
    <cellStyle name="Обычный 2 2 4 2 2 3" xfId="16061"/>
    <cellStyle name="Обычный 2 2 4 2 2 3 2" xfId="45583"/>
    <cellStyle name="Обычный 2 2 4 2 2 4" xfId="19013"/>
    <cellStyle name="Обычный 2 2 4 2 2 4 2" xfId="48535"/>
    <cellStyle name="Обычный 2 2 4 2 2 5" xfId="61820"/>
    <cellStyle name="Обычный 2 2 4 2 2 6" xfId="32298"/>
    <cellStyle name="Обычный 2 2 4 2 3" xfId="4228"/>
    <cellStyle name="Обычный 2 2 4 2 3 2" xfId="20489"/>
    <cellStyle name="Обычный 2 2 4 2 3 2 2" xfId="50011"/>
    <cellStyle name="Обычный 2 2 4 2 3 3" xfId="33774"/>
    <cellStyle name="Обычный 2 2 4 2 4" xfId="5704"/>
    <cellStyle name="Обычный 2 2 4 2 4 2" xfId="21965"/>
    <cellStyle name="Обычный 2 2 4 2 4 2 2" xfId="51487"/>
    <cellStyle name="Обычный 2 2 4 2 4 3" xfId="35250"/>
    <cellStyle name="Обычный 2 2 4 2 5" xfId="7180"/>
    <cellStyle name="Обычный 2 2 4 2 5 2" xfId="23441"/>
    <cellStyle name="Обычный 2 2 4 2 5 2 2" xfId="52963"/>
    <cellStyle name="Обычный 2 2 4 2 5 3" xfId="36726"/>
    <cellStyle name="Обычный 2 2 4 2 6" xfId="8656"/>
    <cellStyle name="Обычный 2 2 4 2 6 2" xfId="24917"/>
    <cellStyle name="Обычный 2 2 4 2 6 2 2" xfId="54439"/>
    <cellStyle name="Обычный 2 2 4 2 6 3" xfId="38202"/>
    <cellStyle name="Обычный 2 2 4 2 7" xfId="10132"/>
    <cellStyle name="Обычный 2 2 4 2 7 2" xfId="26393"/>
    <cellStyle name="Обычный 2 2 4 2 7 2 2" xfId="55915"/>
    <cellStyle name="Обычный 2 2 4 2 7 3" xfId="39678"/>
    <cellStyle name="Обычный 2 2 4 2 8" xfId="11630"/>
    <cellStyle name="Обычный 2 2 4 2 8 2" xfId="27869"/>
    <cellStyle name="Обычный 2 2 4 2 8 2 2" xfId="57391"/>
    <cellStyle name="Обычный 2 2 4 2 8 3" xfId="41154"/>
    <cellStyle name="Обычный 2 2 4 2 9" xfId="14584"/>
    <cellStyle name="Обычный 2 2 4 2 9 2" xfId="44107"/>
    <cellStyle name="Обычный 2 2 4 3" xfId="1965"/>
    <cellStyle name="Обычный 2 2 4 3 2" xfId="12319"/>
    <cellStyle name="Обычный 2 2 4 3 2 2" xfId="28558"/>
    <cellStyle name="Обычный 2 2 4 3 2 2 2" xfId="58080"/>
    <cellStyle name="Обычный 2 2 4 3 2 3" xfId="41843"/>
    <cellStyle name="Обычный 2 2 4 3 3" xfId="15274"/>
    <cellStyle name="Обычный 2 2 4 3 3 2" xfId="44796"/>
    <cellStyle name="Обычный 2 2 4 3 4" xfId="18226"/>
    <cellStyle name="Обычный 2 2 4 3 4 2" xfId="47748"/>
    <cellStyle name="Обычный 2 2 4 3 5" xfId="61033"/>
    <cellStyle name="Обычный 2 2 4 3 6" xfId="31511"/>
    <cellStyle name="Обычный 2 2 4 4" xfId="3441"/>
    <cellStyle name="Обычный 2 2 4 4 2" xfId="19702"/>
    <cellStyle name="Обычный 2 2 4 4 2 2" xfId="49224"/>
    <cellStyle name="Обычный 2 2 4 4 3" xfId="32987"/>
    <cellStyle name="Обычный 2 2 4 5" xfId="4917"/>
    <cellStyle name="Обычный 2 2 4 5 2" xfId="21178"/>
    <cellStyle name="Обычный 2 2 4 5 2 2" xfId="50700"/>
    <cellStyle name="Обычный 2 2 4 5 3" xfId="34463"/>
    <cellStyle name="Обычный 2 2 4 6" xfId="6393"/>
    <cellStyle name="Обычный 2 2 4 6 2" xfId="22654"/>
    <cellStyle name="Обычный 2 2 4 6 2 2" xfId="52176"/>
    <cellStyle name="Обычный 2 2 4 6 3" xfId="35939"/>
    <cellStyle name="Обычный 2 2 4 7" xfId="7869"/>
    <cellStyle name="Обычный 2 2 4 7 2" xfId="24130"/>
    <cellStyle name="Обычный 2 2 4 7 2 2" xfId="53652"/>
    <cellStyle name="Обычный 2 2 4 7 3" xfId="37415"/>
    <cellStyle name="Обычный 2 2 4 8" xfId="9345"/>
    <cellStyle name="Обычный 2 2 4 8 2" xfId="25606"/>
    <cellStyle name="Обычный 2 2 4 8 2 2" xfId="55128"/>
    <cellStyle name="Обычный 2 2 4 8 3" xfId="38891"/>
    <cellStyle name="Обычный 2 2 4 9" xfId="10843"/>
    <cellStyle name="Обычный 2 2 4 9 2" xfId="27082"/>
    <cellStyle name="Обычный 2 2 4 9 2 2" xfId="56604"/>
    <cellStyle name="Обычный 2 2 4 9 3" xfId="40367"/>
    <cellStyle name="Обычный 2 3" xfId="5"/>
    <cellStyle name="Обычный 2 3 2" xfId="134"/>
    <cellStyle name="Обычный 2 3 3" xfId="133"/>
    <cellStyle name="Обычный 2 3 4" xfId="400"/>
    <cellStyle name="Обычный 2 3 4 10" xfId="13709"/>
    <cellStyle name="Обычный 2 3 4 10 2" xfId="43232"/>
    <cellStyle name="Обычный 2 3 4 11" xfId="16662"/>
    <cellStyle name="Обычный 2 3 4 11 2" xfId="46184"/>
    <cellStyle name="Обычный 2 3 4 12" xfId="59469"/>
    <cellStyle name="Обычный 2 3 4 13" xfId="29947"/>
    <cellStyle name="Обычный 2 3 4 2" xfId="1188"/>
    <cellStyle name="Обычный 2 3 4 2 10" xfId="17449"/>
    <cellStyle name="Обычный 2 3 4 2 10 2" xfId="46971"/>
    <cellStyle name="Обычный 2 3 4 2 11" xfId="60256"/>
    <cellStyle name="Обычный 2 3 4 2 12" xfId="30734"/>
    <cellStyle name="Обычный 2 3 4 2 2" xfId="2664"/>
    <cellStyle name="Обычный 2 3 4 2 2 2" xfId="13018"/>
    <cellStyle name="Обычный 2 3 4 2 2 2 2" xfId="29257"/>
    <cellStyle name="Обычный 2 3 4 2 2 2 2 2" xfId="58779"/>
    <cellStyle name="Обычный 2 3 4 2 2 2 3" xfId="42542"/>
    <cellStyle name="Обычный 2 3 4 2 2 3" xfId="15973"/>
    <cellStyle name="Обычный 2 3 4 2 2 3 2" xfId="45495"/>
    <cellStyle name="Обычный 2 3 4 2 2 4" xfId="18925"/>
    <cellStyle name="Обычный 2 3 4 2 2 4 2" xfId="48447"/>
    <cellStyle name="Обычный 2 3 4 2 2 5" xfId="61732"/>
    <cellStyle name="Обычный 2 3 4 2 2 6" xfId="32210"/>
    <cellStyle name="Обычный 2 3 4 2 3" xfId="4140"/>
    <cellStyle name="Обычный 2 3 4 2 3 2" xfId="20401"/>
    <cellStyle name="Обычный 2 3 4 2 3 2 2" xfId="49923"/>
    <cellStyle name="Обычный 2 3 4 2 3 3" xfId="33686"/>
    <cellStyle name="Обычный 2 3 4 2 4" xfId="5616"/>
    <cellStyle name="Обычный 2 3 4 2 4 2" xfId="21877"/>
    <cellStyle name="Обычный 2 3 4 2 4 2 2" xfId="51399"/>
    <cellStyle name="Обычный 2 3 4 2 4 3" xfId="35162"/>
    <cellStyle name="Обычный 2 3 4 2 5" xfId="7092"/>
    <cellStyle name="Обычный 2 3 4 2 5 2" xfId="23353"/>
    <cellStyle name="Обычный 2 3 4 2 5 2 2" xfId="52875"/>
    <cellStyle name="Обычный 2 3 4 2 5 3" xfId="36638"/>
    <cellStyle name="Обычный 2 3 4 2 6" xfId="8568"/>
    <cellStyle name="Обычный 2 3 4 2 6 2" xfId="24829"/>
    <cellStyle name="Обычный 2 3 4 2 6 2 2" xfId="54351"/>
    <cellStyle name="Обычный 2 3 4 2 6 3" xfId="38114"/>
    <cellStyle name="Обычный 2 3 4 2 7" xfId="10044"/>
    <cellStyle name="Обычный 2 3 4 2 7 2" xfId="26305"/>
    <cellStyle name="Обычный 2 3 4 2 7 2 2" xfId="55827"/>
    <cellStyle name="Обычный 2 3 4 2 7 3" xfId="39590"/>
    <cellStyle name="Обычный 2 3 4 2 8" xfId="11542"/>
    <cellStyle name="Обычный 2 3 4 2 8 2" xfId="27781"/>
    <cellStyle name="Обычный 2 3 4 2 8 2 2" xfId="57303"/>
    <cellStyle name="Обычный 2 3 4 2 8 3" xfId="41066"/>
    <cellStyle name="Обычный 2 3 4 2 9" xfId="14496"/>
    <cellStyle name="Обычный 2 3 4 2 9 2" xfId="44019"/>
    <cellStyle name="Обычный 2 3 4 3" xfId="1877"/>
    <cellStyle name="Обычный 2 3 4 3 2" xfId="12231"/>
    <cellStyle name="Обычный 2 3 4 3 2 2" xfId="28470"/>
    <cellStyle name="Обычный 2 3 4 3 2 2 2" xfId="57992"/>
    <cellStyle name="Обычный 2 3 4 3 2 3" xfId="41755"/>
    <cellStyle name="Обычный 2 3 4 3 3" xfId="15186"/>
    <cellStyle name="Обычный 2 3 4 3 3 2" xfId="44708"/>
    <cellStyle name="Обычный 2 3 4 3 4" xfId="18138"/>
    <cellStyle name="Обычный 2 3 4 3 4 2" xfId="47660"/>
    <cellStyle name="Обычный 2 3 4 3 5" xfId="60945"/>
    <cellStyle name="Обычный 2 3 4 3 6" xfId="31423"/>
    <cellStyle name="Обычный 2 3 4 4" xfId="3353"/>
    <cellStyle name="Обычный 2 3 4 4 2" xfId="19614"/>
    <cellStyle name="Обычный 2 3 4 4 2 2" xfId="49136"/>
    <cellStyle name="Обычный 2 3 4 4 3" xfId="32899"/>
    <cellStyle name="Обычный 2 3 4 5" xfId="4829"/>
    <cellStyle name="Обычный 2 3 4 5 2" xfId="21090"/>
    <cellStyle name="Обычный 2 3 4 5 2 2" xfId="50612"/>
    <cellStyle name="Обычный 2 3 4 5 3" xfId="34375"/>
    <cellStyle name="Обычный 2 3 4 6" xfId="6305"/>
    <cellStyle name="Обычный 2 3 4 6 2" xfId="22566"/>
    <cellStyle name="Обычный 2 3 4 6 2 2" xfId="52088"/>
    <cellStyle name="Обычный 2 3 4 6 3" xfId="35851"/>
    <cellStyle name="Обычный 2 3 4 7" xfId="7781"/>
    <cellStyle name="Обычный 2 3 4 7 2" xfId="24042"/>
    <cellStyle name="Обычный 2 3 4 7 2 2" xfId="53564"/>
    <cellStyle name="Обычный 2 3 4 7 3" xfId="37327"/>
    <cellStyle name="Обычный 2 3 4 8" xfId="9257"/>
    <cellStyle name="Обычный 2 3 4 8 2" xfId="25518"/>
    <cellStyle name="Обычный 2 3 4 8 2 2" xfId="55040"/>
    <cellStyle name="Обычный 2 3 4 8 3" xfId="38803"/>
    <cellStyle name="Обычный 2 3 4 9" xfId="10755"/>
    <cellStyle name="Обычный 2 3 4 9 2" xfId="26994"/>
    <cellStyle name="Обычный 2 3 4 9 2 2" xfId="56516"/>
    <cellStyle name="Обычный 2 3 4 9 3" xfId="40279"/>
    <cellStyle name="Обычный 2 4" xfId="10"/>
    <cellStyle name="Обычный 2 4 10" xfId="389"/>
    <cellStyle name="Обычный 2 4 10 10" xfId="13698"/>
    <cellStyle name="Обычный 2 4 10 10 2" xfId="43221"/>
    <cellStyle name="Обычный 2 4 10 11" xfId="16651"/>
    <cellStyle name="Обычный 2 4 10 11 2" xfId="46173"/>
    <cellStyle name="Обычный 2 4 10 12" xfId="59458"/>
    <cellStyle name="Обычный 2 4 10 13" xfId="29936"/>
    <cellStyle name="Обычный 2 4 10 2" xfId="1177"/>
    <cellStyle name="Обычный 2 4 10 2 10" xfId="17438"/>
    <cellStyle name="Обычный 2 4 10 2 10 2" xfId="46960"/>
    <cellStyle name="Обычный 2 4 10 2 11" xfId="60245"/>
    <cellStyle name="Обычный 2 4 10 2 12" xfId="30723"/>
    <cellStyle name="Обычный 2 4 10 2 2" xfId="2653"/>
    <cellStyle name="Обычный 2 4 10 2 2 2" xfId="13007"/>
    <cellStyle name="Обычный 2 4 10 2 2 2 2" xfId="29246"/>
    <cellStyle name="Обычный 2 4 10 2 2 2 2 2" xfId="58768"/>
    <cellStyle name="Обычный 2 4 10 2 2 2 3" xfId="42531"/>
    <cellStyle name="Обычный 2 4 10 2 2 3" xfId="15962"/>
    <cellStyle name="Обычный 2 4 10 2 2 3 2" xfId="45484"/>
    <cellStyle name="Обычный 2 4 10 2 2 4" xfId="18914"/>
    <cellStyle name="Обычный 2 4 10 2 2 4 2" xfId="48436"/>
    <cellStyle name="Обычный 2 4 10 2 2 5" xfId="61721"/>
    <cellStyle name="Обычный 2 4 10 2 2 6" xfId="32199"/>
    <cellStyle name="Обычный 2 4 10 2 3" xfId="4129"/>
    <cellStyle name="Обычный 2 4 10 2 3 2" xfId="20390"/>
    <cellStyle name="Обычный 2 4 10 2 3 2 2" xfId="49912"/>
    <cellStyle name="Обычный 2 4 10 2 3 3" xfId="33675"/>
    <cellStyle name="Обычный 2 4 10 2 4" xfId="5605"/>
    <cellStyle name="Обычный 2 4 10 2 4 2" xfId="21866"/>
    <cellStyle name="Обычный 2 4 10 2 4 2 2" xfId="51388"/>
    <cellStyle name="Обычный 2 4 10 2 4 3" xfId="35151"/>
    <cellStyle name="Обычный 2 4 10 2 5" xfId="7081"/>
    <cellStyle name="Обычный 2 4 10 2 5 2" xfId="23342"/>
    <cellStyle name="Обычный 2 4 10 2 5 2 2" xfId="52864"/>
    <cellStyle name="Обычный 2 4 10 2 5 3" xfId="36627"/>
    <cellStyle name="Обычный 2 4 10 2 6" xfId="8557"/>
    <cellStyle name="Обычный 2 4 10 2 6 2" xfId="24818"/>
    <cellStyle name="Обычный 2 4 10 2 6 2 2" xfId="54340"/>
    <cellStyle name="Обычный 2 4 10 2 6 3" xfId="38103"/>
    <cellStyle name="Обычный 2 4 10 2 7" xfId="10033"/>
    <cellStyle name="Обычный 2 4 10 2 7 2" xfId="26294"/>
    <cellStyle name="Обычный 2 4 10 2 7 2 2" xfId="55816"/>
    <cellStyle name="Обычный 2 4 10 2 7 3" xfId="39579"/>
    <cellStyle name="Обычный 2 4 10 2 8" xfId="11531"/>
    <cellStyle name="Обычный 2 4 10 2 8 2" xfId="27770"/>
    <cellStyle name="Обычный 2 4 10 2 8 2 2" xfId="57292"/>
    <cellStyle name="Обычный 2 4 10 2 8 3" xfId="41055"/>
    <cellStyle name="Обычный 2 4 10 2 9" xfId="14485"/>
    <cellStyle name="Обычный 2 4 10 2 9 2" xfId="44008"/>
    <cellStyle name="Обычный 2 4 10 3" xfId="1866"/>
    <cellStyle name="Обычный 2 4 10 3 2" xfId="12220"/>
    <cellStyle name="Обычный 2 4 10 3 2 2" xfId="28459"/>
    <cellStyle name="Обычный 2 4 10 3 2 2 2" xfId="57981"/>
    <cellStyle name="Обычный 2 4 10 3 2 3" xfId="41744"/>
    <cellStyle name="Обычный 2 4 10 3 3" xfId="15175"/>
    <cellStyle name="Обычный 2 4 10 3 3 2" xfId="44697"/>
    <cellStyle name="Обычный 2 4 10 3 4" xfId="18127"/>
    <cellStyle name="Обычный 2 4 10 3 4 2" xfId="47649"/>
    <cellStyle name="Обычный 2 4 10 3 5" xfId="60934"/>
    <cellStyle name="Обычный 2 4 10 3 6" xfId="31412"/>
    <cellStyle name="Обычный 2 4 10 4" xfId="3342"/>
    <cellStyle name="Обычный 2 4 10 4 2" xfId="19603"/>
    <cellStyle name="Обычный 2 4 10 4 2 2" xfId="49125"/>
    <cellStyle name="Обычный 2 4 10 4 3" xfId="32888"/>
    <cellStyle name="Обычный 2 4 10 5" xfId="4818"/>
    <cellStyle name="Обычный 2 4 10 5 2" xfId="21079"/>
    <cellStyle name="Обычный 2 4 10 5 2 2" xfId="50601"/>
    <cellStyle name="Обычный 2 4 10 5 3" xfId="34364"/>
    <cellStyle name="Обычный 2 4 10 6" xfId="6294"/>
    <cellStyle name="Обычный 2 4 10 6 2" xfId="22555"/>
    <cellStyle name="Обычный 2 4 10 6 2 2" xfId="52077"/>
    <cellStyle name="Обычный 2 4 10 6 3" xfId="35840"/>
    <cellStyle name="Обычный 2 4 10 7" xfId="7770"/>
    <cellStyle name="Обычный 2 4 10 7 2" xfId="24031"/>
    <cellStyle name="Обычный 2 4 10 7 2 2" xfId="53553"/>
    <cellStyle name="Обычный 2 4 10 7 3" xfId="37316"/>
    <cellStyle name="Обычный 2 4 10 8" xfId="9246"/>
    <cellStyle name="Обычный 2 4 10 8 2" xfId="25507"/>
    <cellStyle name="Обычный 2 4 10 8 2 2" xfId="55029"/>
    <cellStyle name="Обычный 2 4 10 8 3" xfId="38792"/>
    <cellStyle name="Обычный 2 4 10 9" xfId="10744"/>
    <cellStyle name="Обычный 2 4 10 9 2" xfId="26983"/>
    <cellStyle name="Обычный 2 4 10 9 2 2" xfId="56505"/>
    <cellStyle name="Обычный 2 4 10 9 3" xfId="40268"/>
    <cellStyle name="Обычный 2 4 11" xfId="490"/>
    <cellStyle name="Обычный 2 4 11 10" xfId="13799"/>
    <cellStyle name="Обычный 2 4 11 10 2" xfId="43322"/>
    <cellStyle name="Обычный 2 4 11 11" xfId="16752"/>
    <cellStyle name="Обычный 2 4 11 11 2" xfId="46274"/>
    <cellStyle name="Обычный 2 4 11 12" xfId="59559"/>
    <cellStyle name="Обычный 2 4 11 13" xfId="30037"/>
    <cellStyle name="Обычный 2 4 11 2" xfId="1278"/>
    <cellStyle name="Обычный 2 4 11 2 10" xfId="17539"/>
    <cellStyle name="Обычный 2 4 11 2 10 2" xfId="47061"/>
    <cellStyle name="Обычный 2 4 11 2 11" xfId="60346"/>
    <cellStyle name="Обычный 2 4 11 2 12" xfId="30824"/>
    <cellStyle name="Обычный 2 4 11 2 2" xfId="2754"/>
    <cellStyle name="Обычный 2 4 11 2 2 2" xfId="13108"/>
    <cellStyle name="Обычный 2 4 11 2 2 2 2" xfId="29347"/>
    <cellStyle name="Обычный 2 4 11 2 2 2 2 2" xfId="58869"/>
    <cellStyle name="Обычный 2 4 11 2 2 2 3" xfId="42632"/>
    <cellStyle name="Обычный 2 4 11 2 2 3" xfId="16063"/>
    <cellStyle name="Обычный 2 4 11 2 2 3 2" xfId="45585"/>
    <cellStyle name="Обычный 2 4 11 2 2 4" xfId="19015"/>
    <cellStyle name="Обычный 2 4 11 2 2 4 2" xfId="48537"/>
    <cellStyle name="Обычный 2 4 11 2 2 5" xfId="61822"/>
    <cellStyle name="Обычный 2 4 11 2 2 6" xfId="32300"/>
    <cellStyle name="Обычный 2 4 11 2 3" xfId="4230"/>
    <cellStyle name="Обычный 2 4 11 2 3 2" xfId="20491"/>
    <cellStyle name="Обычный 2 4 11 2 3 2 2" xfId="50013"/>
    <cellStyle name="Обычный 2 4 11 2 3 3" xfId="33776"/>
    <cellStyle name="Обычный 2 4 11 2 4" xfId="5706"/>
    <cellStyle name="Обычный 2 4 11 2 4 2" xfId="21967"/>
    <cellStyle name="Обычный 2 4 11 2 4 2 2" xfId="51489"/>
    <cellStyle name="Обычный 2 4 11 2 4 3" xfId="35252"/>
    <cellStyle name="Обычный 2 4 11 2 5" xfId="7182"/>
    <cellStyle name="Обычный 2 4 11 2 5 2" xfId="23443"/>
    <cellStyle name="Обычный 2 4 11 2 5 2 2" xfId="52965"/>
    <cellStyle name="Обычный 2 4 11 2 5 3" xfId="36728"/>
    <cellStyle name="Обычный 2 4 11 2 6" xfId="8658"/>
    <cellStyle name="Обычный 2 4 11 2 6 2" xfId="24919"/>
    <cellStyle name="Обычный 2 4 11 2 6 2 2" xfId="54441"/>
    <cellStyle name="Обычный 2 4 11 2 6 3" xfId="38204"/>
    <cellStyle name="Обычный 2 4 11 2 7" xfId="10134"/>
    <cellStyle name="Обычный 2 4 11 2 7 2" xfId="26395"/>
    <cellStyle name="Обычный 2 4 11 2 7 2 2" xfId="55917"/>
    <cellStyle name="Обычный 2 4 11 2 7 3" xfId="39680"/>
    <cellStyle name="Обычный 2 4 11 2 8" xfId="11632"/>
    <cellStyle name="Обычный 2 4 11 2 8 2" xfId="27871"/>
    <cellStyle name="Обычный 2 4 11 2 8 2 2" xfId="57393"/>
    <cellStyle name="Обычный 2 4 11 2 8 3" xfId="41156"/>
    <cellStyle name="Обычный 2 4 11 2 9" xfId="14586"/>
    <cellStyle name="Обычный 2 4 11 2 9 2" xfId="44109"/>
    <cellStyle name="Обычный 2 4 11 3" xfId="1967"/>
    <cellStyle name="Обычный 2 4 11 3 2" xfId="12321"/>
    <cellStyle name="Обычный 2 4 11 3 2 2" xfId="28560"/>
    <cellStyle name="Обычный 2 4 11 3 2 2 2" xfId="58082"/>
    <cellStyle name="Обычный 2 4 11 3 2 3" xfId="41845"/>
    <cellStyle name="Обычный 2 4 11 3 3" xfId="15276"/>
    <cellStyle name="Обычный 2 4 11 3 3 2" xfId="44798"/>
    <cellStyle name="Обычный 2 4 11 3 4" xfId="18228"/>
    <cellStyle name="Обычный 2 4 11 3 4 2" xfId="47750"/>
    <cellStyle name="Обычный 2 4 11 3 5" xfId="61035"/>
    <cellStyle name="Обычный 2 4 11 3 6" xfId="31513"/>
    <cellStyle name="Обычный 2 4 11 4" xfId="3443"/>
    <cellStyle name="Обычный 2 4 11 4 2" xfId="19704"/>
    <cellStyle name="Обычный 2 4 11 4 2 2" xfId="49226"/>
    <cellStyle name="Обычный 2 4 11 4 3" xfId="32989"/>
    <cellStyle name="Обычный 2 4 11 5" xfId="4919"/>
    <cellStyle name="Обычный 2 4 11 5 2" xfId="21180"/>
    <cellStyle name="Обычный 2 4 11 5 2 2" xfId="50702"/>
    <cellStyle name="Обычный 2 4 11 5 3" xfId="34465"/>
    <cellStyle name="Обычный 2 4 11 6" xfId="6395"/>
    <cellStyle name="Обычный 2 4 11 6 2" xfId="22656"/>
    <cellStyle name="Обычный 2 4 11 6 2 2" xfId="52178"/>
    <cellStyle name="Обычный 2 4 11 6 3" xfId="35941"/>
    <cellStyle name="Обычный 2 4 11 7" xfId="7871"/>
    <cellStyle name="Обычный 2 4 11 7 2" xfId="24132"/>
    <cellStyle name="Обычный 2 4 11 7 2 2" xfId="53654"/>
    <cellStyle name="Обычный 2 4 11 7 3" xfId="37417"/>
    <cellStyle name="Обычный 2 4 11 8" xfId="9347"/>
    <cellStyle name="Обычный 2 4 11 8 2" xfId="25608"/>
    <cellStyle name="Обычный 2 4 11 8 2 2" xfId="55130"/>
    <cellStyle name="Обычный 2 4 11 8 3" xfId="38893"/>
    <cellStyle name="Обычный 2 4 11 9" xfId="10845"/>
    <cellStyle name="Обычный 2 4 11 9 2" xfId="27084"/>
    <cellStyle name="Обычный 2 4 11 9 2 2" xfId="56606"/>
    <cellStyle name="Обычный 2 4 11 9 3" xfId="40369"/>
    <cellStyle name="Обычный 2 4 12" xfId="588"/>
    <cellStyle name="Обычный 2 4 12 10" xfId="13897"/>
    <cellStyle name="Обычный 2 4 12 10 2" xfId="43420"/>
    <cellStyle name="Обычный 2 4 12 11" xfId="16850"/>
    <cellStyle name="Обычный 2 4 12 11 2" xfId="46372"/>
    <cellStyle name="Обычный 2 4 12 12" xfId="59657"/>
    <cellStyle name="Обычный 2 4 12 13" xfId="30135"/>
    <cellStyle name="Обычный 2 4 12 2" xfId="1376"/>
    <cellStyle name="Обычный 2 4 12 2 10" xfId="17637"/>
    <cellStyle name="Обычный 2 4 12 2 10 2" xfId="47159"/>
    <cellStyle name="Обычный 2 4 12 2 11" xfId="60444"/>
    <cellStyle name="Обычный 2 4 12 2 12" xfId="30922"/>
    <cellStyle name="Обычный 2 4 12 2 2" xfId="2852"/>
    <cellStyle name="Обычный 2 4 12 2 2 2" xfId="13206"/>
    <cellStyle name="Обычный 2 4 12 2 2 2 2" xfId="29445"/>
    <cellStyle name="Обычный 2 4 12 2 2 2 2 2" xfId="58967"/>
    <cellStyle name="Обычный 2 4 12 2 2 2 3" xfId="42730"/>
    <cellStyle name="Обычный 2 4 12 2 2 3" xfId="16161"/>
    <cellStyle name="Обычный 2 4 12 2 2 3 2" xfId="45683"/>
    <cellStyle name="Обычный 2 4 12 2 2 4" xfId="19113"/>
    <cellStyle name="Обычный 2 4 12 2 2 4 2" xfId="48635"/>
    <cellStyle name="Обычный 2 4 12 2 2 5" xfId="61920"/>
    <cellStyle name="Обычный 2 4 12 2 2 6" xfId="32398"/>
    <cellStyle name="Обычный 2 4 12 2 3" xfId="4328"/>
    <cellStyle name="Обычный 2 4 12 2 3 2" xfId="20589"/>
    <cellStyle name="Обычный 2 4 12 2 3 2 2" xfId="50111"/>
    <cellStyle name="Обычный 2 4 12 2 3 3" xfId="33874"/>
    <cellStyle name="Обычный 2 4 12 2 4" xfId="5804"/>
    <cellStyle name="Обычный 2 4 12 2 4 2" xfId="22065"/>
    <cellStyle name="Обычный 2 4 12 2 4 2 2" xfId="51587"/>
    <cellStyle name="Обычный 2 4 12 2 4 3" xfId="35350"/>
    <cellStyle name="Обычный 2 4 12 2 5" xfId="7280"/>
    <cellStyle name="Обычный 2 4 12 2 5 2" xfId="23541"/>
    <cellStyle name="Обычный 2 4 12 2 5 2 2" xfId="53063"/>
    <cellStyle name="Обычный 2 4 12 2 5 3" xfId="36826"/>
    <cellStyle name="Обычный 2 4 12 2 6" xfId="8756"/>
    <cellStyle name="Обычный 2 4 12 2 6 2" xfId="25017"/>
    <cellStyle name="Обычный 2 4 12 2 6 2 2" xfId="54539"/>
    <cellStyle name="Обычный 2 4 12 2 6 3" xfId="38302"/>
    <cellStyle name="Обычный 2 4 12 2 7" xfId="10232"/>
    <cellStyle name="Обычный 2 4 12 2 7 2" xfId="26493"/>
    <cellStyle name="Обычный 2 4 12 2 7 2 2" xfId="56015"/>
    <cellStyle name="Обычный 2 4 12 2 7 3" xfId="39778"/>
    <cellStyle name="Обычный 2 4 12 2 8" xfId="11730"/>
    <cellStyle name="Обычный 2 4 12 2 8 2" xfId="27969"/>
    <cellStyle name="Обычный 2 4 12 2 8 2 2" xfId="57491"/>
    <cellStyle name="Обычный 2 4 12 2 8 3" xfId="41254"/>
    <cellStyle name="Обычный 2 4 12 2 9" xfId="14684"/>
    <cellStyle name="Обычный 2 4 12 2 9 2" xfId="44207"/>
    <cellStyle name="Обычный 2 4 12 3" xfId="2065"/>
    <cellStyle name="Обычный 2 4 12 3 2" xfId="12419"/>
    <cellStyle name="Обычный 2 4 12 3 2 2" xfId="28658"/>
    <cellStyle name="Обычный 2 4 12 3 2 2 2" xfId="58180"/>
    <cellStyle name="Обычный 2 4 12 3 2 3" xfId="41943"/>
    <cellStyle name="Обычный 2 4 12 3 3" xfId="15374"/>
    <cellStyle name="Обычный 2 4 12 3 3 2" xfId="44896"/>
    <cellStyle name="Обычный 2 4 12 3 4" xfId="18326"/>
    <cellStyle name="Обычный 2 4 12 3 4 2" xfId="47848"/>
    <cellStyle name="Обычный 2 4 12 3 5" xfId="61133"/>
    <cellStyle name="Обычный 2 4 12 3 6" xfId="31611"/>
    <cellStyle name="Обычный 2 4 12 4" xfId="3541"/>
    <cellStyle name="Обычный 2 4 12 4 2" xfId="19802"/>
    <cellStyle name="Обычный 2 4 12 4 2 2" xfId="49324"/>
    <cellStyle name="Обычный 2 4 12 4 3" xfId="33087"/>
    <cellStyle name="Обычный 2 4 12 5" xfId="5017"/>
    <cellStyle name="Обычный 2 4 12 5 2" xfId="21278"/>
    <cellStyle name="Обычный 2 4 12 5 2 2" xfId="50800"/>
    <cellStyle name="Обычный 2 4 12 5 3" xfId="34563"/>
    <cellStyle name="Обычный 2 4 12 6" xfId="6493"/>
    <cellStyle name="Обычный 2 4 12 6 2" xfId="22754"/>
    <cellStyle name="Обычный 2 4 12 6 2 2" xfId="52276"/>
    <cellStyle name="Обычный 2 4 12 6 3" xfId="36039"/>
    <cellStyle name="Обычный 2 4 12 7" xfId="7969"/>
    <cellStyle name="Обычный 2 4 12 7 2" xfId="24230"/>
    <cellStyle name="Обычный 2 4 12 7 2 2" xfId="53752"/>
    <cellStyle name="Обычный 2 4 12 7 3" xfId="37515"/>
    <cellStyle name="Обычный 2 4 12 8" xfId="9445"/>
    <cellStyle name="Обычный 2 4 12 8 2" xfId="25706"/>
    <cellStyle name="Обычный 2 4 12 8 2 2" xfId="55228"/>
    <cellStyle name="Обычный 2 4 12 8 3" xfId="38991"/>
    <cellStyle name="Обычный 2 4 12 9" xfId="10943"/>
    <cellStyle name="Обычный 2 4 12 9 2" xfId="27182"/>
    <cellStyle name="Обычный 2 4 12 9 2 2" xfId="56704"/>
    <cellStyle name="Обычный 2 4 12 9 3" xfId="40467"/>
    <cellStyle name="Обычный 2 4 13" xfId="686"/>
    <cellStyle name="Обычный 2 4 13 10" xfId="13995"/>
    <cellStyle name="Обычный 2 4 13 10 2" xfId="43518"/>
    <cellStyle name="Обычный 2 4 13 11" xfId="16948"/>
    <cellStyle name="Обычный 2 4 13 11 2" xfId="46470"/>
    <cellStyle name="Обычный 2 4 13 12" xfId="59755"/>
    <cellStyle name="Обычный 2 4 13 13" xfId="30233"/>
    <cellStyle name="Обычный 2 4 13 2" xfId="1474"/>
    <cellStyle name="Обычный 2 4 13 2 10" xfId="17735"/>
    <cellStyle name="Обычный 2 4 13 2 10 2" xfId="47257"/>
    <cellStyle name="Обычный 2 4 13 2 11" xfId="60542"/>
    <cellStyle name="Обычный 2 4 13 2 12" xfId="31020"/>
    <cellStyle name="Обычный 2 4 13 2 2" xfId="2950"/>
    <cellStyle name="Обычный 2 4 13 2 2 2" xfId="13304"/>
    <cellStyle name="Обычный 2 4 13 2 2 2 2" xfId="29543"/>
    <cellStyle name="Обычный 2 4 13 2 2 2 2 2" xfId="59065"/>
    <cellStyle name="Обычный 2 4 13 2 2 2 3" xfId="42828"/>
    <cellStyle name="Обычный 2 4 13 2 2 3" xfId="16259"/>
    <cellStyle name="Обычный 2 4 13 2 2 3 2" xfId="45781"/>
    <cellStyle name="Обычный 2 4 13 2 2 4" xfId="19211"/>
    <cellStyle name="Обычный 2 4 13 2 2 4 2" xfId="48733"/>
    <cellStyle name="Обычный 2 4 13 2 2 5" xfId="62018"/>
    <cellStyle name="Обычный 2 4 13 2 2 6" xfId="32496"/>
    <cellStyle name="Обычный 2 4 13 2 3" xfId="4426"/>
    <cellStyle name="Обычный 2 4 13 2 3 2" xfId="20687"/>
    <cellStyle name="Обычный 2 4 13 2 3 2 2" xfId="50209"/>
    <cellStyle name="Обычный 2 4 13 2 3 3" xfId="33972"/>
    <cellStyle name="Обычный 2 4 13 2 4" xfId="5902"/>
    <cellStyle name="Обычный 2 4 13 2 4 2" xfId="22163"/>
    <cellStyle name="Обычный 2 4 13 2 4 2 2" xfId="51685"/>
    <cellStyle name="Обычный 2 4 13 2 4 3" xfId="35448"/>
    <cellStyle name="Обычный 2 4 13 2 5" xfId="7378"/>
    <cellStyle name="Обычный 2 4 13 2 5 2" xfId="23639"/>
    <cellStyle name="Обычный 2 4 13 2 5 2 2" xfId="53161"/>
    <cellStyle name="Обычный 2 4 13 2 5 3" xfId="36924"/>
    <cellStyle name="Обычный 2 4 13 2 6" xfId="8854"/>
    <cellStyle name="Обычный 2 4 13 2 6 2" xfId="25115"/>
    <cellStyle name="Обычный 2 4 13 2 6 2 2" xfId="54637"/>
    <cellStyle name="Обычный 2 4 13 2 6 3" xfId="38400"/>
    <cellStyle name="Обычный 2 4 13 2 7" xfId="10330"/>
    <cellStyle name="Обычный 2 4 13 2 7 2" xfId="26591"/>
    <cellStyle name="Обычный 2 4 13 2 7 2 2" xfId="56113"/>
    <cellStyle name="Обычный 2 4 13 2 7 3" xfId="39876"/>
    <cellStyle name="Обычный 2 4 13 2 8" xfId="11828"/>
    <cellStyle name="Обычный 2 4 13 2 8 2" xfId="28067"/>
    <cellStyle name="Обычный 2 4 13 2 8 2 2" xfId="57589"/>
    <cellStyle name="Обычный 2 4 13 2 8 3" xfId="41352"/>
    <cellStyle name="Обычный 2 4 13 2 9" xfId="14782"/>
    <cellStyle name="Обычный 2 4 13 2 9 2" xfId="44305"/>
    <cellStyle name="Обычный 2 4 13 3" xfId="2163"/>
    <cellStyle name="Обычный 2 4 13 3 2" xfId="12517"/>
    <cellStyle name="Обычный 2 4 13 3 2 2" xfId="28756"/>
    <cellStyle name="Обычный 2 4 13 3 2 2 2" xfId="58278"/>
    <cellStyle name="Обычный 2 4 13 3 2 3" xfId="42041"/>
    <cellStyle name="Обычный 2 4 13 3 3" xfId="15472"/>
    <cellStyle name="Обычный 2 4 13 3 3 2" xfId="44994"/>
    <cellStyle name="Обычный 2 4 13 3 4" xfId="18424"/>
    <cellStyle name="Обычный 2 4 13 3 4 2" xfId="47946"/>
    <cellStyle name="Обычный 2 4 13 3 5" xfId="61231"/>
    <cellStyle name="Обычный 2 4 13 3 6" xfId="31709"/>
    <cellStyle name="Обычный 2 4 13 4" xfId="3639"/>
    <cellStyle name="Обычный 2 4 13 4 2" xfId="19900"/>
    <cellStyle name="Обычный 2 4 13 4 2 2" xfId="49422"/>
    <cellStyle name="Обычный 2 4 13 4 3" xfId="33185"/>
    <cellStyle name="Обычный 2 4 13 5" xfId="5115"/>
    <cellStyle name="Обычный 2 4 13 5 2" xfId="21376"/>
    <cellStyle name="Обычный 2 4 13 5 2 2" xfId="50898"/>
    <cellStyle name="Обычный 2 4 13 5 3" xfId="34661"/>
    <cellStyle name="Обычный 2 4 13 6" xfId="6591"/>
    <cellStyle name="Обычный 2 4 13 6 2" xfId="22852"/>
    <cellStyle name="Обычный 2 4 13 6 2 2" xfId="52374"/>
    <cellStyle name="Обычный 2 4 13 6 3" xfId="36137"/>
    <cellStyle name="Обычный 2 4 13 7" xfId="8067"/>
    <cellStyle name="Обычный 2 4 13 7 2" xfId="24328"/>
    <cellStyle name="Обычный 2 4 13 7 2 2" xfId="53850"/>
    <cellStyle name="Обычный 2 4 13 7 3" xfId="37613"/>
    <cellStyle name="Обычный 2 4 13 8" xfId="9543"/>
    <cellStyle name="Обычный 2 4 13 8 2" xfId="25804"/>
    <cellStyle name="Обычный 2 4 13 8 2 2" xfId="55326"/>
    <cellStyle name="Обычный 2 4 13 8 3" xfId="39089"/>
    <cellStyle name="Обычный 2 4 13 9" xfId="11041"/>
    <cellStyle name="Обычный 2 4 13 9 2" xfId="27280"/>
    <cellStyle name="Обычный 2 4 13 9 2 2" xfId="56802"/>
    <cellStyle name="Обычный 2 4 13 9 3" xfId="40565"/>
    <cellStyle name="Обычный 2 4 14" xfId="784"/>
    <cellStyle name="Обычный 2 4 14 10" xfId="14093"/>
    <cellStyle name="Обычный 2 4 14 10 2" xfId="43616"/>
    <cellStyle name="Обычный 2 4 14 11" xfId="17046"/>
    <cellStyle name="Обычный 2 4 14 11 2" xfId="46568"/>
    <cellStyle name="Обычный 2 4 14 12" xfId="59853"/>
    <cellStyle name="Обычный 2 4 14 13" xfId="30331"/>
    <cellStyle name="Обычный 2 4 14 2" xfId="1572"/>
    <cellStyle name="Обычный 2 4 14 2 10" xfId="17833"/>
    <cellStyle name="Обычный 2 4 14 2 10 2" xfId="47355"/>
    <cellStyle name="Обычный 2 4 14 2 11" xfId="60640"/>
    <cellStyle name="Обычный 2 4 14 2 12" xfId="31118"/>
    <cellStyle name="Обычный 2 4 14 2 2" xfId="3048"/>
    <cellStyle name="Обычный 2 4 14 2 2 2" xfId="13402"/>
    <cellStyle name="Обычный 2 4 14 2 2 2 2" xfId="29641"/>
    <cellStyle name="Обычный 2 4 14 2 2 2 2 2" xfId="59163"/>
    <cellStyle name="Обычный 2 4 14 2 2 2 3" xfId="42926"/>
    <cellStyle name="Обычный 2 4 14 2 2 3" xfId="16357"/>
    <cellStyle name="Обычный 2 4 14 2 2 3 2" xfId="45879"/>
    <cellStyle name="Обычный 2 4 14 2 2 4" xfId="19309"/>
    <cellStyle name="Обычный 2 4 14 2 2 4 2" xfId="48831"/>
    <cellStyle name="Обычный 2 4 14 2 2 5" xfId="62116"/>
    <cellStyle name="Обычный 2 4 14 2 2 6" xfId="32594"/>
    <cellStyle name="Обычный 2 4 14 2 3" xfId="4524"/>
    <cellStyle name="Обычный 2 4 14 2 3 2" xfId="20785"/>
    <cellStyle name="Обычный 2 4 14 2 3 2 2" xfId="50307"/>
    <cellStyle name="Обычный 2 4 14 2 3 3" xfId="34070"/>
    <cellStyle name="Обычный 2 4 14 2 4" xfId="6000"/>
    <cellStyle name="Обычный 2 4 14 2 4 2" xfId="22261"/>
    <cellStyle name="Обычный 2 4 14 2 4 2 2" xfId="51783"/>
    <cellStyle name="Обычный 2 4 14 2 4 3" xfId="35546"/>
    <cellStyle name="Обычный 2 4 14 2 5" xfId="7476"/>
    <cellStyle name="Обычный 2 4 14 2 5 2" xfId="23737"/>
    <cellStyle name="Обычный 2 4 14 2 5 2 2" xfId="53259"/>
    <cellStyle name="Обычный 2 4 14 2 5 3" xfId="37022"/>
    <cellStyle name="Обычный 2 4 14 2 6" xfId="8952"/>
    <cellStyle name="Обычный 2 4 14 2 6 2" xfId="25213"/>
    <cellStyle name="Обычный 2 4 14 2 6 2 2" xfId="54735"/>
    <cellStyle name="Обычный 2 4 14 2 6 3" xfId="38498"/>
    <cellStyle name="Обычный 2 4 14 2 7" xfId="10428"/>
    <cellStyle name="Обычный 2 4 14 2 7 2" xfId="26689"/>
    <cellStyle name="Обычный 2 4 14 2 7 2 2" xfId="56211"/>
    <cellStyle name="Обычный 2 4 14 2 7 3" xfId="39974"/>
    <cellStyle name="Обычный 2 4 14 2 8" xfId="11926"/>
    <cellStyle name="Обычный 2 4 14 2 8 2" xfId="28165"/>
    <cellStyle name="Обычный 2 4 14 2 8 2 2" xfId="57687"/>
    <cellStyle name="Обычный 2 4 14 2 8 3" xfId="41450"/>
    <cellStyle name="Обычный 2 4 14 2 9" xfId="14880"/>
    <cellStyle name="Обычный 2 4 14 2 9 2" xfId="44403"/>
    <cellStyle name="Обычный 2 4 14 3" xfId="2261"/>
    <cellStyle name="Обычный 2 4 14 3 2" xfId="12615"/>
    <cellStyle name="Обычный 2 4 14 3 2 2" xfId="28854"/>
    <cellStyle name="Обычный 2 4 14 3 2 2 2" xfId="58376"/>
    <cellStyle name="Обычный 2 4 14 3 2 3" xfId="42139"/>
    <cellStyle name="Обычный 2 4 14 3 3" xfId="15570"/>
    <cellStyle name="Обычный 2 4 14 3 3 2" xfId="45092"/>
    <cellStyle name="Обычный 2 4 14 3 4" xfId="18522"/>
    <cellStyle name="Обычный 2 4 14 3 4 2" xfId="48044"/>
    <cellStyle name="Обычный 2 4 14 3 5" xfId="61329"/>
    <cellStyle name="Обычный 2 4 14 3 6" xfId="31807"/>
    <cellStyle name="Обычный 2 4 14 4" xfId="3737"/>
    <cellStyle name="Обычный 2 4 14 4 2" xfId="19998"/>
    <cellStyle name="Обычный 2 4 14 4 2 2" xfId="49520"/>
    <cellStyle name="Обычный 2 4 14 4 3" xfId="33283"/>
    <cellStyle name="Обычный 2 4 14 5" xfId="5213"/>
    <cellStyle name="Обычный 2 4 14 5 2" xfId="21474"/>
    <cellStyle name="Обычный 2 4 14 5 2 2" xfId="50996"/>
    <cellStyle name="Обычный 2 4 14 5 3" xfId="34759"/>
    <cellStyle name="Обычный 2 4 14 6" xfId="6689"/>
    <cellStyle name="Обычный 2 4 14 6 2" xfId="22950"/>
    <cellStyle name="Обычный 2 4 14 6 2 2" xfId="52472"/>
    <cellStyle name="Обычный 2 4 14 6 3" xfId="36235"/>
    <cellStyle name="Обычный 2 4 14 7" xfId="8165"/>
    <cellStyle name="Обычный 2 4 14 7 2" xfId="24426"/>
    <cellStyle name="Обычный 2 4 14 7 2 2" xfId="53948"/>
    <cellStyle name="Обычный 2 4 14 7 3" xfId="37711"/>
    <cellStyle name="Обычный 2 4 14 8" xfId="9641"/>
    <cellStyle name="Обычный 2 4 14 8 2" xfId="25902"/>
    <cellStyle name="Обычный 2 4 14 8 2 2" xfId="55424"/>
    <cellStyle name="Обычный 2 4 14 8 3" xfId="39187"/>
    <cellStyle name="Обычный 2 4 14 9" xfId="11139"/>
    <cellStyle name="Обычный 2 4 14 9 2" xfId="27378"/>
    <cellStyle name="Обычный 2 4 14 9 2 2" xfId="56900"/>
    <cellStyle name="Обычный 2 4 14 9 3" xfId="40663"/>
    <cellStyle name="Обычный 2 4 15" xfId="883"/>
    <cellStyle name="Обычный 2 4 15 10" xfId="17144"/>
    <cellStyle name="Обычный 2 4 15 10 2" xfId="46666"/>
    <cellStyle name="Обычный 2 4 15 11" xfId="59951"/>
    <cellStyle name="Обычный 2 4 15 12" xfId="30429"/>
    <cellStyle name="Обычный 2 4 15 2" xfId="2359"/>
    <cellStyle name="Обычный 2 4 15 2 2" xfId="12713"/>
    <cellStyle name="Обычный 2 4 15 2 2 2" xfId="28952"/>
    <cellStyle name="Обычный 2 4 15 2 2 2 2" xfId="58474"/>
    <cellStyle name="Обычный 2 4 15 2 2 3" xfId="42237"/>
    <cellStyle name="Обычный 2 4 15 2 3" xfId="15668"/>
    <cellStyle name="Обычный 2 4 15 2 3 2" xfId="45190"/>
    <cellStyle name="Обычный 2 4 15 2 4" xfId="18620"/>
    <cellStyle name="Обычный 2 4 15 2 4 2" xfId="48142"/>
    <cellStyle name="Обычный 2 4 15 2 5" xfId="61427"/>
    <cellStyle name="Обычный 2 4 15 2 6" xfId="31905"/>
    <cellStyle name="Обычный 2 4 15 3" xfId="3835"/>
    <cellStyle name="Обычный 2 4 15 3 2" xfId="20096"/>
    <cellStyle name="Обычный 2 4 15 3 2 2" xfId="49618"/>
    <cellStyle name="Обычный 2 4 15 3 3" xfId="33381"/>
    <cellStyle name="Обычный 2 4 15 4" xfId="5311"/>
    <cellStyle name="Обычный 2 4 15 4 2" xfId="21572"/>
    <cellStyle name="Обычный 2 4 15 4 2 2" xfId="51094"/>
    <cellStyle name="Обычный 2 4 15 4 3" xfId="34857"/>
    <cellStyle name="Обычный 2 4 15 5" xfId="6787"/>
    <cellStyle name="Обычный 2 4 15 5 2" xfId="23048"/>
    <cellStyle name="Обычный 2 4 15 5 2 2" xfId="52570"/>
    <cellStyle name="Обычный 2 4 15 5 3" xfId="36333"/>
    <cellStyle name="Обычный 2 4 15 6" xfId="8263"/>
    <cellStyle name="Обычный 2 4 15 6 2" xfId="24524"/>
    <cellStyle name="Обычный 2 4 15 6 2 2" xfId="54046"/>
    <cellStyle name="Обычный 2 4 15 6 3" xfId="37809"/>
    <cellStyle name="Обычный 2 4 15 7" xfId="9739"/>
    <cellStyle name="Обычный 2 4 15 7 2" xfId="26000"/>
    <cellStyle name="Обычный 2 4 15 7 2 2" xfId="55522"/>
    <cellStyle name="Обычный 2 4 15 7 3" xfId="39285"/>
    <cellStyle name="Обычный 2 4 15 8" xfId="11237"/>
    <cellStyle name="Обычный 2 4 15 8 2" xfId="27476"/>
    <cellStyle name="Обычный 2 4 15 8 2 2" xfId="56998"/>
    <cellStyle name="Обычный 2 4 15 8 3" xfId="40761"/>
    <cellStyle name="Обычный 2 4 15 9" xfId="14191"/>
    <cellStyle name="Обычный 2 4 15 9 2" xfId="43714"/>
    <cellStyle name="Обычный 2 4 16" xfId="981"/>
    <cellStyle name="Обычный 2 4 16 10" xfId="17242"/>
    <cellStyle name="Обычный 2 4 16 10 2" xfId="46764"/>
    <cellStyle name="Обычный 2 4 16 11" xfId="60049"/>
    <cellStyle name="Обычный 2 4 16 12" xfId="30527"/>
    <cellStyle name="Обычный 2 4 16 2" xfId="2457"/>
    <cellStyle name="Обычный 2 4 16 2 2" xfId="12811"/>
    <cellStyle name="Обычный 2 4 16 2 2 2" xfId="29050"/>
    <cellStyle name="Обычный 2 4 16 2 2 2 2" xfId="58572"/>
    <cellStyle name="Обычный 2 4 16 2 2 3" xfId="42335"/>
    <cellStyle name="Обычный 2 4 16 2 3" xfId="15766"/>
    <cellStyle name="Обычный 2 4 16 2 3 2" xfId="45288"/>
    <cellStyle name="Обычный 2 4 16 2 4" xfId="18718"/>
    <cellStyle name="Обычный 2 4 16 2 4 2" xfId="48240"/>
    <cellStyle name="Обычный 2 4 16 2 5" xfId="61525"/>
    <cellStyle name="Обычный 2 4 16 2 6" xfId="32003"/>
    <cellStyle name="Обычный 2 4 16 3" xfId="3933"/>
    <cellStyle name="Обычный 2 4 16 3 2" xfId="20194"/>
    <cellStyle name="Обычный 2 4 16 3 2 2" xfId="49716"/>
    <cellStyle name="Обычный 2 4 16 3 3" xfId="33479"/>
    <cellStyle name="Обычный 2 4 16 4" xfId="5409"/>
    <cellStyle name="Обычный 2 4 16 4 2" xfId="21670"/>
    <cellStyle name="Обычный 2 4 16 4 2 2" xfId="51192"/>
    <cellStyle name="Обычный 2 4 16 4 3" xfId="34955"/>
    <cellStyle name="Обычный 2 4 16 5" xfId="6885"/>
    <cellStyle name="Обычный 2 4 16 5 2" xfId="23146"/>
    <cellStyle name="Обычный 2 4 16 5 2 2" xfId="52668"/>
    <cellStyle name="Обычный 2 4 16 5 3" xfId="36431"/>
    <cellStyle name="Обычный 2 4 16 6" xfId="8361"/>
    <cellStyle name="Обычный 2 4 16 6 2" xfId="24622"/>
    <cellStyle name="Обычный 2 4 16 6 2 2" xfId="54144"/>
    <cellStyle name="Обычный 2 4 16 6 3" xfId="37907"/>
    <cellStyle name="Обычный 2 4 16 7" xfId="9837"/>
    <cellStyle name="Обычный 2 4 16 7 2" xfId="26098"/>
    <cellStyle name="Обычный 2 4 16 7 2 2" xfId="55620"/>
    <cellStyle name="Обычный 2 4 16 7 3" xfId="39383"/>
    <cellStyle name="Обычный 2 4 16 8" xfId="11335"/>
    <cellStyle name="Обычный 2 4 16 8 2" xfId="27574"/>
    <cellStyle name="Обычный 2 4 16 8 2 2" xfId="57096"/>
    <cellStyle name="Обычный 2 4 16 8 3" xfId="40859"/>
    <cellStyle name="Обычный 2 4 16 9" xfId="14289"/>
    <cellStyle name="Обычный 2 4 16 9 2" xfId="43812"/>
    <cellStyle name="Обычный 2 4 17" xfId="1670"/>
    <cellStyle name="Обычный 2 4 17 2" xfId="12024"/>
    <cellStyle name="Обычный 2 4 17 2 2" xfId="28263"/>
    <cellStyle name="Обычный 2 4 17 2 2 2" xfId="57785"/>
    <cellStyle name="Обычный 2 4 17 2 3" xfId="41548"/>
    <cellStyle name="Обычный 2 4 17 3" xfId="14978"/>
    <cellStyle name="Обычный 2 4 17 3 2" xfId="44501"/>
    <cellStyle name="Обычный 2 4 17 4" xfId="17931"/>
    <cellStyle name="Обычный 2 4 17 4 2" xfId="47453"/>
    <cellStyle name="Обычный 2 4 17 5" xfId="60738"/>
    <cellStyle name="Обычный 2 4 17 6" xfId="31216"/>
    <cellStyle name="Обычный 2 4 18" xfId="3146"/>
    <cellStyle name="Обычный 2 4 18 2" xfId="19407"/>
    <cellStyle name="Обычный 2 4 18 2 2" xfId="48929"/>
    <cellStyle name="Обычный 2 4 18 3" xfId="32692"/>
    <cellStyle name="Обычный 2 4 19" xfId="4622"/>
    <cellStyle name="Обычный 2 4 19 2" xfId="20883"/>
    <cellStyle name="Обычный 2 4 19 2 2" xfId="50405"/>
    <cellStyle name="Обычный 2 4 19 3" xfId="34168"/>
    <cellStyle name="Обычный 2 4 2" xfId="16"/>
    <cellStyle name="Обычный 2 4 2 10" xfId="592"/>
    <cellStyle name="Обычный 2 4 2 10 10" xfId="13901"/>
    <cellStyle name="Обычный 2 4 2 10 10 2" xfId="43424"/>
    <cellStyle name="Обычный 2 4 2 10 11" xfId="16854"/>
    <cellStyle name="Обычный 2 4 2 10 11 2" xfId="46376"/>
    <cellStyle name="Обычный 2 4 2 10 12" xfId="59661"/>
    <cellStyle name="Обычный 2 4 2 10 13" xfId="30139"/>
    <cellStyle name="Обычный 2 4 2 10 2" xfId="1380"/>
    <cellStyle name="Обычный 2 4 2 10 2 10" xfId="17641"/>
    <cellStyle name="Обычный 2 4 2 10 2 10 2" xfId="47163"/>
    <cellStyle name="Обычный 2 4 2 10 2 11" xfId="60448"/>
    <cellStyle name="Обычный 2 4 2 10 2 12" xfId="30926"/>
    <cellStyle name="Обычный 2 4 2 10 2 2" xfId="2856"/>
    <cellStyle name="Обычный 2 4 2 10 2 2 2" xfId="13210"/>
    <cellStyle name="Обычный 2 4 2 10 2 2 2 2" xfId="29449"/>
    <cellStyle name="Обычный 2 4 2 10 2 2 2 2 2" xfId="58971"/>
    <cellStyle name="Обычный 2 4 2 10 2 2 2 3" xfId="42734"/>
    <cellStyle name="Обычный 2 4 2 10 2 2 3" xfId="16165"/>
    <cellStyle name="Обычный 2 4 2 10 2 2 3 2" xfId="45687"/>
    <cellStyle name="Обычный 2 4 2 10 2 2 4" xfId="19117"/>
    <cellStyle name="Обычный 2 4 2 10 2 2 4 2" xfId="48639"/>
    <cellStyle name="Обычный 2 4 2 10 2 2 5" xfId="61924"/>
    <cellStyle name="Обычный 2 4 2 10 2 2 6" xfId="32402"/>
    <cellStyle name="Обычный 2 4 2 10 2 3" xfId="4332"/>
    <cellStyle name="Обычный 2 4 2 10 2 3 2" xfId="20593"/>
    <cellStyle name="Обычный 2 4 2 10 2 3 2 2" xfId="50115"/>
    <cellStyle name="Обычный 2 4 2 10 2 3 3" xfId="33878"/>
    <cellStyle name="Обычный 2 4 2 10 2 4" xfId="5808"/>
    <cellStyle name="Обычный 2 4 2 10 2 4 2" xfId="22069"/>
    <cellStyle name="Обычный 2 4 2 10 2 4 2 2" xfId="51591"/>
    <cellStyle name="Обычный 2 4 2 10 2 4 3" xfId="35354"/>
    <cellStyle name="Обычный 2 4 2 10 2 5" xfId="7284"/>
    <cellStyle name="Обычный 2 4 2 10 2 5 2" xfId="23545"/>
    <cellStyle name="Обычный 2 4 2 10 2 5 2 2" xfId="53067"/>
    <cellStyle name="Обычный 2 4 2 10 2 5 3" xfId="36830"/>
    <cellStyle name="Обычный 2 4 2 10 2 6" xfId="8760"/>
    <cellStyle name="Обычный 2 4 2 10 2 6 2" xfId="25021"/>
    <cellStyle name="Обычный 2 4 2 10 2 6 2 2" xfId="54543"/>
    <cellStyle name="Обычный 2 4 2 10 2 6 3" xfId="38306"/>
    <cellStyle name="Обычный 2 4 2 10 2 7" xfId="10236"/>
    <cellStyle name="Обычный 2 4 2 10 2 7 2" xfId="26497"/>
    <cellStyle name="Обычный 2 4 2 10 2 7 2 2" xfId="56019"/>
    <cellStyle name="Обычный 2 4 2 10 2 7 3" xfId="39782"/>
    <cellStyle name="Обычный 2 4 2 10 2 8" xfId="11734"/>
    <cellStyle name="Обычный 2 4 2 10 2 8 2" xfId="27973"/>
    <cellStyle name="Обычный 2 4 2 10 2 8 2 2" xfId="57495"/>
    <cellStyle name="Обычный 2 4 2 10 2 8 3" xfId="41258"/>
    <cellStyle name="Обычный 2 4 2 10 2 9" xfId="14688"/>
    <cellStyle name="Обычный 2 4 2 10 2 9 2" xfId="44211"/>
    <cellStyle name="Обычный 2 4 2 10 3" xfId="2069"/>
    <cellStyle name="Обычный 2 4 2 10 3 2" xfId="12423"/>
    <cellStyle name="Обычный 2 4 2 10 3 2 2" xfId="28662"/>
    <cellStyle name="Обычный 2 4 2 10 3 2 2 2" xfId="58184"/>
    <cellStyle name="Обычный 2 4 2 10 3 2 3" xfId="41947"/>
    <cellStyle name="Обычный 2 4 2 10 3 3" xfId="15378"/>
    <cellStyle name="Обычный 2 4 2 10 3 3 2" xfId="44900"/>
    <cellStyle name="Обычный 2 4 2 10 3 4" xfId="18330"/>
    <cellStyle name="Обычный 2 4 2 10 3 4 2" xfId="47852"/>
    <cellStyle name="Обычный 2 4 2 10 3 5" xfId="61137"/>
    <cellStyle name="Обычный 2 4 2 10 3 6" xfId="31615"/>
    <cellStyle name="Обычный 2 4 2 10 4" xfId="3545"/>
    <cellStyle name="Обычный 2 4 2 10 4 2" xfId="19806"/>
    <cellStyle name="Обычный 2 4 2 10 4 2 2" xfId="49328"/>
    <cellStyle name="Обычный 2 4 2 10 4 3" xfId="33091"/>
    <cellStyle name="Обычный 2 4 2 10 5" xfId="5021"/>
    <cellStyle name="Обычный 2 4 2 10 5 2" xfId="21282"/>
    <cellStyle name="Обычный 2 4 2 10 5 2 2" xfId="50804"/>
    <cellStyle name="Обычный 2 4 2 10 5 3" xfId="34567"/>
    <cellStyle name="Обычный 2 4 2 10 6" xfId="6497"/>
    <cellStyle name="Обычный 2 4 2 10 6 2" xfId="22758"/>
    <cellStyle name="Обычный 2 4 2 10 6 2 2" xfId="52280"/>
    <cellStyle name="Обычный 2 4 2 10 6 3" xfId="36043"/>
    <cellStyle name="Обычный 2 4 2 10 7" xfId="7973"/>
    <cellStyle name="Обычный 2 4 2 10 7 2" xfId="24234"/>
    <cellStyle name="Обычный 2 4 2 10 7 2 2" xfId="53756"/>
    <cellStyle name="Обычный 2 4 2 10 7 3" xfId="37519"/>
    <cellStyle name="Обычный 2 4 2 10 8" xfId="9449"/>
    <cellStyle name="Обычный 2 4 2 10 8 2" xfId="25710"/>
    <cellStyle name="Обычный 2 4 2 10 8 2 2" xfId="55232"/>
    <cellStyle name="Обычный 2 4 2 10 8 3" xfId="38995"/>
    <cellStyle name="Обычный 2 4 2 10 9" xfId="10947"/>
    <cellStyle name="Обычный 2 4 2 10 9 2" xfId="27186"/>
    <cellStyle name="Обычный 2 4 2 10 9 2 2" xfId="56708"/>
    <cellStyle name="Обычный 2 4 2 10 9 3" xfId="40471"/>
    <cellStyle name="Обычный 2 4 2 11" xfId="690"/>
    <cellStyle name="Обычный 2 4 2 11 10" xfId="13999"/>
    <cellStyle name="Обычный 2 4 2 11 10 2" xfId="43522"/>
    <cellStyle name="Обычный 2 4 2 11 11" xfId="16952"/>
    <cellStyle name="Обычный 2 4 2 11 11 2" xfId="46474"/>
    <cellStyle name="Обычный 2 4 2 11 12" xfId="59759"/>
    <cellStyle name="Обычный 2 4 2 11 13" xfId="30237"/>
    <cellStyle name="Обычный 2 4 2 11 2" xfId="1478"/>
    <cellStyle name="Обычный 2 4 2 11 2 10" xfId="17739"/>
    <cellStyle name="Обычный 2 4 2 11 2 10 2" xfId="47261"/>
    <cellStyle name="Обычный 2 4 2 11 2 11" xfId="60546"/>
    <cellStyle name="Обычный 2 4 2 11 2 12" xfId="31024"/>
    <cellStyle name="Обычный 2 4 2 11 2 2" xfId="2954"/>
    <cellStyle name="Обычный 2 4 2 11 2 2 2" xfId="13308"/>
    <cellStyle name="Обычный 2 4 2 11 2 2 2 2" xfId="29547"/>
    <cellStyle name="Обычный 2 4 2 11 2 2 2 2 2" xfId="59069"/>
    <cellStyle name="Обычный 2 4 2 11 2 2 2 3" xfId="42832"/>
    <cellStyle name="Обычный 2 4 2 11 2 2 3" xfId="16263"/>
    <cellStyle name="Обычный 2 4 2 11 2 2 3 2" xfId="45785"/>
    <cellStyle name="Обычный 2 4 2 11 2 2 4" xfId="19215"/>
    <cellStyle name="Обычный 2 4 2 11 2 2 4 2" xfId="48737"/>
    <cellStyle name="Обычный 2 4 2 11 2 2 5" xfId="62022"/>
    <cellStyle name="Обычный 2 4 2 11 2 2 6" xfId="32500"/>
    <cellStyle name="Обычный 2 4 2 11 2 3" xfId="4430"/>
    <cellStyle name="Обычный 2 4 2 11 2 3 2" xfId="20691"/>
    <cellStyle name="Обычный 2 4 2 11 2 3 2 2" xfId="50213"/>
    <cellStyle name="Обычный 2 4 2 11 2 3 3" xfId="33976"/>
    <cellStyle name="Обычный 2 4 2 11 2 4" xfId="5906"/>
    <cellStyle name="Обычный 2 4 2 11 2 4 2" xfId="22167"/>
    <cellStyle name="Обычный 2 4 2 11 2 4 2 2" xfId="51689"/>
    <cellStyle name="Обычный 2 4 2 11 2 4 3" xfId="35452"/>
    <cellStyle name="Обычный 2 4 2 11 2 5" xfId="7382"/>
    <cellStyle name="Обычный 2 4 2 11 2 5 2" xfId="23643"/>
    <cellStyle name="Обычный 2 4 2 11 2 5 2 2" xfId="53165"/>
    <cellStyle name="Обычный 2 4 2 11 2 5 3" xfId="36928"/>
    <cellStyle name="Обычный 2 4 2 11 2 6" xfId="8858"/>
    <cellStyle name="Обычный 2 4 2 11 2 6 2" xfId="25119"/>
    <cellStyle name="Обычный 2 4 2 11 2 6 2 2" xfId="54641"/>
    <cellStyle name="Обычный 2 4 2 11 2 6 3" xfId="38404"/>
    <cellStyle name="Обычный 2 4 2 11 2 7" xfId="10334"/>
    <cellStyle name="Обычный 2 4 2 11 2 7 2" xfId="26595"/>
    <cellStyle name="Обычный 2 4 2 11 2 7 2 2" xfId="56117"/>
    <cellStyle name="Обычный 2 4 2 11 2 7 3" xfId="39880"/>
    <cellStyle name="Обычный 2 4 2 11 2 8" xfId="11832"/>
    <cellStyle name="Обычный 2 4 2 11 2 8 2" xfId="28071"/>
    <cellStyle name="Обычный 2 4 2 11 2 8 2 2" xfId="57593"/>
    <cellStyle name="Обычный 2 4 2 11 2 8 3" xfId="41356"/>
    <cellStyle name="Обычный 2 4 2 11 2 9" xfId="14786"/>
    <cellStyle name="Обычный 2 4 2 11 2 9 2" xfId="44309"/>
    <cellStyle name="Обычный 2 4 2 11 3" xfId="2167"/>
    <cellStyle name="Обычный 2 4 2 11 3 2" xfId="12521"/>
    <cellStyle name="Обычный 2 4 2 11 3 2 2" xfId="28760"/>
    <cellStyle name="Обычный 2 4 2 11 3 2 2 2" xfId="58282"/>
    <cellStyle name="Обычный 2 4 2 11 3 2 3" xfId="42045"/>
    <cellStyle name="Обычный 2 4 2 11 3 3" xfId="15476"/>
    <cellStyle name="Обычный 2 4 2 11 3 3 2" xfId="44998"/>
    <cellStyle name="Обычный 2 4 2 11 3 4" xfId="18428"/>
    <cellStyle name="Обычный 2 4 2 11 3 4 2" xfId="47950"/>
    <cellStyle name="Обычный 2 4 2 11 3 5" xfId="61235"/>
    <cellStyle name="Обычный 2 4 2 11 3 6" xfId="31713"/>
    <cellStyle name="Обычный 2 4 2 11 4" xfId="3643"/>
    <cellStyle name="Обычный 2 4 2 11 4 2" xfId="19904"/>
    <cellStyle name="Обычный 2 4 2 11 4 2 2" xfId="49426"/>
    <cellStyle name="Обычный 2 4 2 11 4 3" xfId="33189"/>
    <cellStyle name="Обычный 2 4 2 11 5" xfId="5119"/>
    <cellStyle name="Обычный 2 4 2 11 5 2" xfId="21380"/>
    <cellStyle name="Обычный 2 4 2 11 5 2 2" xfId="50902"/>
    <cellStyle name="Обычный 2 4 2 11 5 3" xfId="34665"/>
    <cellStyle name="Обычный 2 4 2 11 6" xfId="6595"/>
    <cellStyle name="Обычный 2 4 2 11 6 2" xfId="22856"/>
    <cellStyle name="Обычный 2 4 2 11 6 2 2" xfId="52378"/>
    <cellStyle name="Обычный 2 4 2 11 6 3" xfId="36141"/>
    <cellStyle name="Обычный 2 4 2 11 7" xfId="8071"/>
    <cellStyle name="Обычный 2 4 2 11 7 2" xfId="24332"/>
    <cellStyle name="Обычный 2 4 2 11 7 2 2" xfId="53854"/>
    <cellStyle name="Обычный 2 4 2 11 7 3" xfId="37617"/>
    <cellStyle name="Обычный 2 4 2 11 8" xfId="9547"/>
    <cellStyle name="Обычный 2 4 2 11 8 2" xfId="25808"/>
    <cellStyle name="Обычный 2 4 2 11 8 2 2" xfId="55330"/>
    <cellStyle name="Обычный 2 4 2 11 8 3" xfId="39093"/>
    <cellStyle name="Обычный 2 4 2 11 9" xfId="11045"/>
    <cellStyle name="Обычный 2 4 2 11 9 2" xfId="27284"/>
    <cellStyle name="Обычный 2 4 2 11 9 2 2" xfId="56806"/>
    <cellStyle name="Обычный 2 4 2 11 9 3" xfId="40569"/>
    <cellStyle name="Обычный 2 4 2 12" xfId="788"/>
    <cellStyle name="Обычный 2 4 2 12 10" xfId="14097"/>
    <cellStyle name="Обычный 2 4 2 12 10 2" xfId="43620"/>
    <cellStyle name="Обычный 2 4 2 12 11" xfId="17050"/>
    <cellStyle name="Обычный 2 4 2 12 11 2" xfId="46572"/>
    <cellStyle name="Обычный 2 4 2 12 12" xfId="59857"/>
    <cellStyle name="Обычный 2 4 2 12 13" xfId="30335"/>
    <cellStyle name="Обычный 2 4 2 12 2" xfId="1576"/>
    <cellStyle name="Обычный 2 4 2 12 2 10" xfId="17837"/>
    <cellStyle name="Обычный 2 4 2 12 2 10 2" xfId="47359"/>
    <cellStyle name="Обычный 2 4 2 12 2 11" xfId="60644"/>
    <cellStyle name="Обычный 2 4 2 12 2 12" xfId="31122"/>
    <cellStyle name="Обычный 2 4 2 12 2 2" xfId="3052"/>
    <cellStyle name="Обычный 2 4 2 12 2 2 2" xfId="13406"/>
    <cellStyle name="Обычный 2 4 2 12 2 2 2 2" xfId="29645"/>
    <cellStyle name="Обычный 2 4 2 12 2 2 2 2 2" xfId="59167"/>
    <cellStyle name="Обычный 2 4 2 12 2 2 2 3" xfId="42930"/>
    <cellStyle name="Обычный 2 4 2 12 2 2 3" xfId="16361"/>
    <cellStyle name="Обычный 2 4 2 12 2 2 3 2" xfId="45883"/>
    <cellStyle name="Обычный 2 4 2 12 2 2 4" xfId="19313"/>
    <cellStyle name="Обычный 2 4 2 12 2 2 4 2" xfId="48835"/>
    <cellStyle name="Обычный 2 4 2 12 2 2 5" xfId="62120"/>
    <cellStyle name="Обычный 2 4 2 12 2 2 6" xfId="32598"/>
    <cellStyle name="Обычный 2 4 2 12 2 3" xfId="4528"/>
    <cellStyle name="Обычный 2 4 2 12 2 3 2" xfId="20789"/>
    <cellStyle name="Обычный 2 4 2 12 2 3 2 2" xfId="50311"/>
    <cellStyle name="Обычный 2 4 2 12 2 3 3" xfId="34074"/>
    <cellStyle name="Обычный 2 4 2 12 2 4" xfId="6004"/>
    <cellStyle name="Обычный 2 4 2 12 2 4 2" xfId="22265"/>
    <cellStyle name="Обычный 2 4 2 12 2 4 2 2" xfId="51787"/>
    <cellStyle name="Обычный 2 4 2 12 2 4 3" xfId="35550"/>
    <cellStyle name="Обычный 2 4 2 12 2 5" xfId="7480"/>
    <cellStyle name="Обычный 2 4 2 12 2 5 2" xfId="23741"/>
    <cellStyle name="Обычный 2 4 2 12 2 5 2 2" xfId="53263"/>
    <cellStyle name="Обычный 2 4 2 12 2 5 3" xfId="37026"/>
    <cellStyle name="Обычный 2 4 2 12 2 6" xfId="8956"/>
    <cellStyle name="Обычный 2 4 2 12 2 6 2" xfId="25217"/>
    <cellStyle name="Обычный 2 4 2 12 2 6 2 2" xfId="54739"/>
    <cellStyle name="Обычный 2 4 2 12 2 6 3" xfId="38502"/>
    <cellStyle name="Обычный 2 4 2 12 2 7" xfId="10432"/>
    <cellStyle name="Обычный 2 4 2 12 2 7 2" xfId="26693"/>
    <cellStyle name="Обычный 2 4 2 12 2 7 2 2" xfId="56215"/>
    <cellStyle name="Обычный 2 4 2 12 2 7 3" xfId="39978"/>
    <cellStyle name="Обычный 2 4 2 12 2 8" xfId="11930"/>
    <cellStyle name="Обычный 2 4 2 12 2 8 2" xfId="28169"/>
    <cellStyle name="Обычный 2 4 2 12 2 8 2 2" xfId="57691"/>
    <cellStyle name="Обычный 2 4 2 12 2 8 3" xfId="41454"/>
    <cellStyle name="Обычный 2 4 2 12 2 9" xfId="14884"/>
    <cellStyle name="Обычный 2 4 2 12 2 9 2" xfId="44407"/>
    <cellStyle name="Обычный 2 4 2 12 3" xfId="2265"/>
    <cellStyle name="Обычный 2 4 2 12 3 2" xfId="12619"/>
    <cellStyle name="Обычный 2 4 2 12 3 2 2" xfId="28858"/>
    <cellStyle name="Обычный 2 4 2 12 3 2 2 2" xfId="58380"/>
    <cellStyle name="Обычный 2 4 2 12 3 2 3" xfId="42143"/>
    <cellStyle name="Обычный 2 4 2 12 3 3" xfId="15574"/>
    <cellStyle name="Обычный 2 4 2 12 3 3 2" xfId="45096"/>
    <cellStyle name="Обычный 2 4 2 12 3 4" xfId="18526"/>
    <cellStyle name="Обычный 2 4 2 12 3 4 2" xfId="48048"/>
    <cellStyle name="Обычный 2 4 2 12 3 5" xfId="61333"/>
    <cellStyle name="Обычный 2 4 2 12 3 6" xfId="31811"/>
    <cellStyle name="Обычный 2 4 2 12 4" xfId="3741"/>
    <cellStyle name="Обычный 2 4 2 12 4 2" xfId="20002"/>
    <cellStyle name="Обычный 2 4 2 12 4 2 2" xfId="49524"/>
    <cellStyle name="Обычный 2 4 2 12 4 3" xfId="33287"/>
    <cellStyle name="Обычный 2 4 2 12 5" xfId="5217"/>
    <cellStyle name="Обычный 2 4 2 12 5 2" xfId="21478"/>
    <cellStyle name="Обычный 2 4 2 12 5 2 2" xfId="51000"/>
    <cellStyle name="Обычный 2 4 2 12 5 3" xfId="34763"/>
    <cellStyle name="Обычный 2 4 2 12 6" xfId="6693"/>
    <cellStyle name="Обычный 2 4 2 12 6 2" xfId="22954"/>
    <cellStyle name="Обычный 2 4 2 12 6 2 2" xfId="52476"/>
    <cellStyle name="Обычный 2 4 2 12 6 3" xfId="36239"/>
    <cellStyle name="Обычный 2 4 2 12 7" xfId="8169"/>
    <cellStyle name="Обычный 2 4 2 12 7 2" xfId="24430"/>
    <cellStyle name="Обычный 2 4 2 12 7 2 2" xfId="53952"/>
    <cellStyle name="Обычный 2 4 2 12 7 3" xfId="37715"/>
    <cellStyle name="Обычный 2 4 2 12 8" xfId="9645"/>
    <cellStyle name="Обычный 2 4 2 12 8 2" xfId="25906"/>
    <cellStyle name="Обычный 2 4 2 12 8 2 2" xfId="55428"/>
    <cellStyle name="Обычный 2 4 2 12 8 3" xfId="39191"/>
    <cellStyle name="Обычный 2 4 2 12 9" xfId="11143"/>
    <cellStyle name="Обычный 2 4 2 12 9 2" xfId="27382"/>
    <cellStyle name="Обычный 2 4 2 12 9 2 2" xfId="56904"/>
    <cellStyle name="Обычный 2 4 2 12 9 3" xfId="40667"/>
    <cellStyle name="Обычный 2 4 2 13" xfId="887"/>
    <cellStyle name="Обычный 2 4 2 13 10" xfId="17148"/>
    <cellStyle name="Обычный 2 4 2 13 10 2" xfId="46670"/>
    <cellStyle name="Обычный 2 4 2 13 11" xfId="59955"/>
    <cellStyle name="Обычный 2 4 2 13 12" xfId="30433"/>
    <cellStyle name="Обычный 2 4 2 13 2" xfId="2363"/>
    <cellStyle name="Обычный 2 4 2 13 2 2" xfId="12717"/>
    <cellStyle name="Обычный 2 4 2 13 2 2 2" xfId="28956"/>
    <cellStyle name="Обычный 2 4 2 13 2 2 2 2" xfId="58478"/>
    <cellStyle name="Обычный 2 4 2 13 2 2 3" xfId="42241"/>
    <cellStyle name="Обычный 2 4 2 13 2 3" xfId="15672"/>
    <cellStyle name="Обычный 2 4 2 13 2 3 2" xfId="45194"/>
    <cellStyle name="Обычный 2 4 2 13 2 4" xfId="18624"/>
    <cellStyle name="Обычный 2 4 2 13 2 4 2" xfId="48146"/>
    <cellStyle name="Обычный 2 4 2 13 2 5" xfId="61431"/>
    <cellStyle name="Обычный 2 4 2 13 2 6" xfId="31909"/>
    <cellStyle name="Обычный 2 4 2 13 3" xfId="3839"/>
    <cellStyle name="Обычный 2 4 2 13 3 2" xfId="20100"/>
    <cellStyle name="Обычный 2 4 2 13 3 2 2" xfId="49622"/>
    <cellStyle name="Обычный 2 4 2 13 3 3" xfId="33385"/>
    <cellStyle name="Обычный 2 4 2 13 4" xfId="5315"/>
    <cellStyle name="Обычный 2 4 2 13 4 2" xfId="21576"/>
    <cellStyle name="Обычный 2 4 2 13 4 2 2" xfId="51098"/>
    <cellStyle name="Обычный 2 4 2 13 4 3" xfId="34861"/>
    <cellStyle name="Обычный 2 4 2 13 5" xfId="6791"/>
    <cellStyle name="Обычный 2 4 2 13 5 2" xfId="23052"/>
    <cellStyle name="Обычный 2 4 2 13 5 2 2" xfId="52574"/>
    <cellStyle name="Обычный 2 4 2 13 5 3" xfId="36337"/>
    <cellStyle name="Обычный 2 4 2 13 6" xfId="8267"/>
    <cellStyle name="Обычный 2 4 2 13 6 2" xfId="24528"/>
    <cellStyle name="Обычный 2 4 2 13 6 2 2" xfId="54050"/>
    <cellStyle name="Обычный 2 4 2 13 6 3" xfId="37813"/>
    <cellStyle name="Обычный 2 4 2 13 7" xfId="9743"/>
    <cellStyle name="Обычный 2 4 2 13 7 2" xfId="26004"/>
    <cellStyle name="Обычный 2 4 2 13 7 2 2" xfId="55526"/>
    <cellStyle name="Обычный 2 4 2 13 7 3" xfId="39289"/>
    <cellStyle name="Обычный 2 4 2 13 8" xfId="11241"/>
    <cellStyle name="Обычный 2 4 2 13 8 2" xfId="27480"/>
    <cellStyle name="Обычный 2 4 2 13 8 2 2" xfId="57002"/>
    <cellStyle name="Обычный 2 4 2 13 8 3" xfId="40765"/>
    <cellStyle name="Обычный 2 4 2 13 9" xfId="14195"/>
    <cellStyle name="Обычный 2 4 2 13 9 2" xfId="43718"/>
    <cellStyle name="Обычный 2 4 2 14" xfId="985"/>
    <cellStyle name="Обычный 2 4 2 14 10" xfId="17246"/>
    <cellStyle name="Обычный 2 4 2 14 10 2" xfId="46768"/>
    <cellStyle name="Обычный 2 4 2 14 11" xfId="60053"/>
    <cellStyle name="Обычный 2 4 2 14 12" xfId="30531"/>
    <cellStyle name="Обычный 2 4 2 14 2" xfId="2461"/>
    <cellStyle name="Обычный 2 4 2 14 2 2" xfId="12815"/>
    <cellStyle name="Обычный 2 4 2 14 2 2 2" xfId="29054"/>
    <cellStyle name="Обычный 2 4 2 14 2 2 2 2" xfId="58576"/>
    <cellStyle name="Обычный 2 4 2 14 2 2 3" xfId="42339"/>
    <cellStyle name="Обычный 2 4 2 14 2 3" xfId="15770"/>
    <cellStyle name="Обычный 2 4 2 14 2 3 2" xfId="45292"/>
    <cellStyle name="Обычный 2 4 2 14 2 4" xfId="18722"/>
    <cellStyle name="Обычный 2 4 2 14 2 4 2" xfId="48244"/>
    <cellStyle name="Обычный 2 4 2 14 2 5" xfId="61529"/>
    <cellStyle name="Обычный 2 4 2 14 2 6" xfId="32007"/>
    <cellStyle name="Обычный 2 4 2 14 3" xfId="3937"/>
    <cellStyle name="Обычный 2 4 2 14 3 2" xfId="20198"/>
    <cellStyle name="Обычный 2 4 2 14 3 2 2" xfId="49720"/>
    <cellStyle name="Обычный 2 4 2 14 3 3" xfId="33483"/>
    <cellStyle name="Обычный 2 4 2 14 4" xfId="5413"/>
    <cellStyle name="Обычный 2 4 2 14 4 2" xfId="21674"/>
    <cellStyle name="Обычный 2 4 2 14 4 2 2" xfId="51196"/>
    <cellStyle name="Обычный 2 4 2 14 4 3" xfId="34959"/>
    <cellStyle name="Обычный 2 4 2 14 5" xfId="6889"/>
    <cellStyle name="Обычный 2 4 2 14 5 2" xfId="23150"/>
    <cellStyle name="Обычный 2 4 2 14 5 2 2" xfId="52672"/>
    <cellStyle name="Обычный 2 4 2 14 5 3" xfId="36435"/>
    <cellStyle name="Обычный 2 4 2 14 6" xfId="8365"/>
    <cellStyle name="Обычный 2 4 2 14 6 2" xfId="24626"/>
    <cellStyle name="Обычный 2 4 2 14 6 2 2" xfId="54148"/>
    <cellStyle name="Обычный 2 4 2 14 6 3" xfId="37911"/>
    <cellStyle name="Обычный 2 4 2 14 7" xfId="9841"/>
    <cellStyle name="Обычный 2 4 2 14 7 2" xfId="26102"/>
    <cellStyle name="Обычный 2 4 2 14 7 2 2" xfId="55624"/>
    <cellStyle name="Обычный 2 4 2 14 7 3" xfId="39387"/>
    <cellStyle name="Обычный 2 4 2 14 8" xfId="11339"/>
    <cellStyle name="Обычный 2 4 2 14 8 2" xfId="27578"/>
    <cellStyle name="Обычный 2 4 2 14 8 2 2" xfId="57100"/>
    <cellStyle name="Обычный 2 4 2 14 8 3" xfId="40863"/>
    <cellStyle name="Обычный 2 4 2 14 9" xfId="14293"/>
    <cellStyle name="Обычный 2 4 2 14 9 2" xfId="43816"/>
    <cellStyle name="Обычный 2 4 2 15" xfId="1674"/>
    <cellStyle name="Обычный 2 4 2 15 2" xfId="12028"/>
    <cellStyle name="Обычный 2 4 2 15 2 2" xfId="28267"/>
    <cellStyle name="Обычный 2 4 2 15 2 2 2" xfId="57789"/>
    <cellStyle name="Обычный 2 4 2 15 2 3" xfId="41552"/>
    <cellStyle name="Обычный 2 4 2 15 3" xfId="14983"/>
    <cellStyle name="Обычный 2 4 2 15 3 2" xfId="44505"/>
    <cellStyle name="Обычный 2 4 2 15 4" xfId="17935"/>
    <cellStyle name="Обычный 2 4 2 15 4 2" xfId="47457"/>
    <cellStyle name="Обычный 2 4 2 15 5" xfId="60742"/>
    <cellStyle name="Обычный 2 4 2 15 6" xfId="31220"/>
    <cellStyle name="Обычный 2 4 2 16" xfId="3150"/>
    <cellStyle name="Обычный 2 4 2 16 2" xfId="19411"/>
    <cellStyle name="Обычный 2 4 2 16 2 2" xfId="48933"/>
    <cellStyle name="Обычный 2 4 2 16 3" xfId="32696"/>
    <cellStyle name="Обычный 2 4 2 17" xfId="4626"/>
    <cellStyle name="Обычный 2 4 2 17 2" xfId="20887"/>
    <cellStyle name="Обычный 2 4 2 17 2 2" xfId="50409"/>
    <cellStyle name="Обычный 2 4 2 17 3" xfId="34172"/>
    <cellStyle name="Обычный 2 4 2 18" xfId="6102"/>
    <cellStyle name="Обычный 2 4 2 18 2" xfId="22363"/>
    <cellStyle name="Обычный 2 4 2 18 2 2" xfId="51885"/>
    <cellStyle name="Обычный 2 4 2 18 3" xfId="35648"/>
    <cellStyle name="Обычный 2 4 2 19" xfId="7578"/>
    <cellStyle name="Обычный 2 4 2 19 2" xfId="23839"/>
    <cellStyle name="Обычный 2 4 2 19 2 2" xfId="53361"/>
    <cellStyle name="Обычный 2 4 2 19 3" xfId="37124"/>
    <cellStyle name="Обычный 2 4 2 2" xfId="136"/>
    <cellStyle name="Обычный 2 4 2 20" xfId="9054"/>
    <cellStyle name="Обычный 2 4 2 20 2" xfId="25315"/>
    <cellStyle name="Обычный 2 4 2 20 2 2" xfId="54837"/>
    <cellStyle name="Обычный 2 4 2 20 3" xfId="38600"/>
    <cellStyle name="Обычный 2 4 2 21" xfId="10552"/>
    <cellStyle name="Обычный 2 4 2 21 2" xfId="26791"/>
    <cellStyle name="Обычный 2 4 2 21 2 2" xfId="56313"/>
    <cellStyle name="Обычный 2 4 2 21 3" xfId="40076"/>
    <cellStyle name="Обычный 2 4 2 22" xfId="13506"/>
    <cellStyle name="Обычный 2 4 2 22 2" xfId="43029"/>
    <cellStyle name="Обычный 2 4 2 23" xfId="16459"/>
    <cellStyle name="Обычный 2 4 2 23 2" xfId="45981"/>
    <cellStyle name="Обычный 2 4 2 24" xfId="59266"/>
    <cellStyle name="Обычный 2 4 2 25" xfId="29744"/>
    <cellStyle name="Обычный 2 4 2 3" xfId="209"/>
    <cellStyle name="Обычный 2 4 2 3 10" xfId="800"/>
    <cellStyle name="Обычный 2 4 2 3 10 10" xfId="14109"/>
    <cellStyle name="Обычный 2 4 2 3 10 10 2" xfId="43632"/>
    <cellStyle name="Обычный 2 4 2 3 10 11" xfId="17062"/>
    <cellStyle name="Обычный 2 4 2 3 10 11 2" xfId="46584"/>
    <cellStyle name="Обычный 2 4 2 3 10 12" xfId="59869"/>
    <cellStyle name="Обычный 2 4 2 3 10 13" xfId="30347"/>
    <cellStyle name="Обычный 2 4 2 3 10 2" xfId="1588"/>
    <cellStyle name="Обычный 2 4 2 3 10 2 10" xfId="17849"/>
    <cellStyle name="Обычный 2 4 2 3 10 2 10 2" xfId="47371"/>
    <cellStyle name="Обычный 2 4 2 3 10 2 11" xfId="60656"/>
    <cellStyle name="Обычный 2 4 2 3 10 2 12" xfId="31134"/>
    <cellStyle name="Обычный 2 4 2 3 10 2 2" xfId="3064"/>
    <cellStyle name="Обычный 2 4 2 3 10 2 2 2" xfId="13418"/>
    <cellStyle name="Обычный 2 4 2 3 10 2 2 2 2" xfId="29657"/>
    <cellStyle name="Обычный 2 4 2 3 10 2 2 2 2 2" xfId="59179"/>
    <cellStyle name="Обычный 2 4 2 3 10 2 2 2 3" xfId="42942"/>
    <cellStyle name="Обычный 2 4 2 3 10 2 2 3" xfId="16373"/>
    <cellStyle name="Обычный 2 4 2 3 10 2 2 3 2" xfId="45895"/>
    <cellStyle name="Обычный 2 4 2 3 10 2 2 4" xfId="19325"/>
    <cellStyle name="Обычный 2 4 2 3 10 2 2 4 2" xfId="48847"/>
    <cellStyle name="Обычный 2 4 2 3 10 2 2 5" xfId="62132"/>
    <cellStyle name="Обычный 2 4 2 3 10 2 2 6" xfId="32610"/>
    <cellStyle name="Обычный 2 4 2 3 10 2 3" xfId="4540"/>
    <cellStyle name="Обычный 2 4 2 3 10 2 3 2" xfId="20801"/>
    <cellStyle name="Обычный 2 4 2 3 10 2 3 2 2" xfId="50323"/>
    <cellStyle name="Обычный 2 4 2 3 10 2 3 3" xfId="34086"/>
    <cellStyle name="Обычный 2 4 2 3 10 2 4" xfId="6016"/>
    <cellStyle name="Обычный 2 4 2 3 10 2 4 2" xfId="22277"/>
    <cellStyle name="Обычный 2 4 2 3 10 2 4 2 2" xfId="51799"/>
    <cellStyle name="Обычный 2 4 2 3 10 2 4 3" xfId="35562"/>
    <cellStyle name="Обычный 2 4 2 3 10 2 5" xfId="7492"/>
    <cellStyle name="Обычный 2 4 2 3 10 2 5 2" xfId="23753"/>
    <cellStyle name="Обычный 2 4 2 3 10 2 5 2 2" xfId="53275"/>
    <cellStyle name="Обычный 2 4 2 3 10 2 5 3" xfId="37038"/>
    <cellStyle name="Обычный 2 4 2 3 10 2 6" xfId="8968"/>
    <cellStyle name="Обычный 2 4 2 3 10 2 6 2" xfId="25229"/>
    <cellStyle name="Обычный 2 4 2 3 10 2 6 2 2" xfId="54751"/>
    <cellStyle name="Обычный 2 4 2 3 10 2 6 3" xfId="38514"/>
    <cellStyle name="Обычный 2 4 2 3 10 2 7" xfId="10444"/>
    <cellStyle name="Обычный 2 4 2 3 10 2 7 2" xfId="26705"/>
    <cellStyle name="Обычный 2 4 2 3 10 2 7 2 2" xfId="56227"/>
    <cellStyle name="Обычный 2 4 2 3 10 2 7 3" xfId="39990"/>
    <cellStyle name="Обычный 2 4 2 3 10 2 8" xfId="11942"/>
    <cellStyle name="Обычный 2 4 2 3 10 2 8 2" xfId="28181"/>
    <cellStyle name="Обычный 2 4 2 3 10 2 8 2 2" xfId="57703"/>
    <cellStyle name="Обычный 2 4 2 3 10 2 8 3" xfId="41466"/>
    <cellStyle name="Обычный 2 4 2 3 10 2 9" xfId="14896"/>
    <cellStyle name="Обычный 2 4 2 3 10 2 9 2" xfId="44419"/>
    <cellStyle name="Обычный 2 4 2 3 10 3" xfId="2277"/>
    <cellStyle name="Обычный 2 4 2 3 10 3 2" xfId="12631"/>
    <cellStyle name="Обычный 2 4 2 3 10 3 2 2" xfId="28870"/>
    <cellStyle name="Обычный 2 4 2 3 10 3 2 2 2" xfId="58392"/>
    <cellStyle name="Обычный 2 4 2 3 10 3 2 3" xfId="42155"/>
    <cellStyle name="Обычный 2 4 2 3 10 3 3" xfId="15586"/>
    <cellStyle name="Обычный 2 4 2 3 10 3 3 2" xfId="45108"/>
    <cellStyle name="Обычный 2 4 2 3 10 3 4" xfId="18538"/>
    <cellStyle name="Обычный 2 4 2 3 10 3 4 2" xfId="48060"/>
    <cellStyle name="Обычный 2 4 2 3 10 3 5" xfId="61345"/>
    <cellStyle name="Обычный 2 4 2 3 10 3 6" xfId="31823"/>
    <cellStyle name="Обычный 2 4 2 3 10 4" xfId="3753"/>
    <cellStyle name="Обычный 2 4 2 3 10 4 2" xfId="20014"/>
    <cellStyle name="Обычный 2 4 2 3 10 4 2 2" xfId="49536"/>
    <cellStyle name="Обычный 2 4 2 3 10 4 3" xfId="33299"/>
    <cellStyle name="Обычный 2 4 2 3 10 5" xfId="5229"/>
    <cellStyle name="Обычный 2 4 2 3 10 5 2" xfId="21490"/>
    <cellStyle name="Обычный 2 4 2 3 10 5 2 2" xfId="51012"/>
    <cellStyle name="Обычный 2 4 2 3 10 5 3" xfId="34775"/>
    <cellStyle name="Обычный 2 4 2 3 10 6" xfId="6705"/>
    <cellStyle name="Обычный 2 4 2 3 10 6 2" xfId="22966"/>
    <cellStyle name="Обычный 2 4 2 3 10 6 2 2" xfId="52488"/>
    <cellStyle name="Обычный 2 4 2 3 10 6 3" xfId="36251"/>
    <cellStyle name="Обычный 2 4 2 3 10 7" xfId="8181"/>
    <cellStyle name="Обычный 2 4 2 3 10 7 2" xfId="24442"/>
    <cellStyle name="Обычный 2 4 2 3 10 7 2 2" xfId="53964"/>
    <cellStyle name="Обычный 2 4 2 3 10 7 3" xfId="37727"/>
    <cellStyle name="Обычный 2 4 2 3 10 8" xfId="9657"/>
    <cellStyle name="Обычный 2 4 2 3 10 8 2" xfId="25918"/>
    <cellStyle name="Обычный 2 4 2 3 10 8 2 2" xfId="55440"/>
    <cellStyle name="Обычный 2 4 2 3 10 8 3" xfId="39203"/>
    <cellStyle name="Обычный 2 4 2 3 10 9" xfId="11155"/>
    <cellStyle name="Обычный 2 4 2 3 10 9 2" xfId="27394"/>
    <cellStyle name="Обычный 2 4 2 3 10 9 2 2" xfId="56916"/>
    <cellStyle name="Обычный 2 4 2 3 10 9 3" xfId="40679"/>
    <cellStyle name="Обычный 2 4 2 3 11" xfId="899"/>
    <cellStyle name="Обычный 2 4 2 3 11 10" xfId="17160"/>
    <cellStyle name="Обычный 2 4 2 3 11 10 2" xfId="46682"/>
    <cellStyle name="Обычный 2 4 2 3 11 11" xfId="59967"/>
    <cellStyle name="Обычный 2 4 2 3 11 12" xfId="30445"/>
    <cellStyle name="Обычный 2 4 2 3 11 2" xfId="2375"/>
    <cellStyle name="Обычный 2 4 2 3 11 2 2" xfId="12729"/>
    <cellStyle name="Обычный 2 4 2 3 11 2 2 2" xfId="28968"/>
    <cellStyle name="Обычный 2 4 2 3 11 2 2 2 2" xfId="58490"/>
    <cellStyle name="Обычный 2 4 2 3 11 2 2 3" xfId="42253"/>
    <cellStyle name="Обычный 2 4 2 3 11 2 3" xfId="15684"/>
    <cellStyle name="Обычный 2 4 2 3 11 2 3 2" xfId="45206"/>
    <cellStyle name="Обычный 2 4 2 3 11 2 4" xfId="18636"/>
    <cellStyle name="Обычный 2 4 2 3 11 2 4 2" xfId="48158"/>
    <cellStyle name="Обычный 2 4 2 3 11 2 5" xfId="61443"/>
    <cellStyle name="Обычный 2 4 2 3 11 2 6" xfId="31921"/>
    <cellStyle name="Обычный 2 4 2 3 11 3" xfId="3851"/>
    <cellStyle name="Обычный 2 4 2 3 11 3 2" xfId="20112"/>
    <cellStyle name="Обычный 2 4 2 3 11 3 2 2" xfId="49634"/>
    <cellStyle name="Обычный 2 4 2 3 11 3 3" xfId="33397"/>
    <cellStyle name="Обычный 2 4 2 3 11 4" xfId="5327"/>
    <cellStyle name="Обычный 2 4 2 3 11 4 2" xfId="21588"/>
    <cellStyle name="Обычный 2 4 2 3 11 4 2 2" xfId="51110"/>
    <cellStyle name="Обычный 2 4 2 3 11 4 3" xfId="34873"/>
    <cellStyle name="Обычный 2 4 2 3 11 5" xfId="6803"/>
    <cellStyle name="Обычный 2 4 2 3 11 5 2" xfId="23064"/>
    <cellStyle name="Обычный 2 4 2 3 11 5 2 2" xfId="52586"/>
    <cellStyle name="Обычный 2 4 2 3 11 5 3" xfId="36349"/>
    <cellStyle name="Обычный 2 4 2 3 11 6" xfId="8279"/>
    <cellStyle name="Обычный 2 4 2 3 11 6 2" xfId="24540"/>
    <cellStyle name="Обычный 2 4 2 3 11 6 2 2" xfId="54062"/>
    <cellStyle name="Обычный 2 4 2 3 11 6 3" xfId="37825"/>
    <cellStyle name="Обычный 2 4 2 3 11 7" xfId="9755"/>
    <cellStyle name="Обычный 2 4 2 3 11 7 2" xfId="26016"/>
    <cellStyle name="Обычный 2 4 2 3 11 7 2 2" xfId="55538"/>
    <cellStyle name="Обычный 2 4 2 3 11 7 3" xfId="39301"/>
    <cellStyle name="Обычный 2 4 2 3 11 8" xfId="11253"/>
    <cellStyle name="Обычный 2 4 2 3 11 8 2" xfId="27492"/>
    <cellStyle name="Обычный 2 4 2 3 11 8 2 2" xfId="57014"/>
    <cellStyle name="Обычный 2 4 2 3 11 8 3" xfId="40777"/>
    <cellStyle name="Обычный 2 4 2 3 11 9" xfId="14207"/>
    <cellStyle name="Обычный 2 4 2 3 11 9 2" xfId="43730"/>
    <cellStyle name="Обычный 2 4 2 3 12" xfId="997"/>
    <cellStyle name="Обычный 2 4 2 3 12 10" xfId="17258"/>
    <cellStyle name="Обычный 2 4 2 3 12 10 2" xfId="46780"/>
    <cellStyle name="Обычный 2 4 2 3 12 11" xfId="60065"/>
    <cellStyle name="Обычный 2 4 2 3 12 12" xfId="30543"/>
    <cellStyle name="Обычный 2 4 2 3 12 2" xfId="2473"/>
    <cellStyle name="Обычный 2 4 2 3 12 2 2" xfId="12827"/>
    <cellStyle name="Обычный 2 4 2 3 12 2 2 2" xfId="29066"/>
    <cellStyle name="Обычный 2 4 2 3 12 2 2 2 2" xfId="58588"/>
    <cellStyle name="Обычный 2 4 2 3 12 2 2 3" xfId="42351"/>
    <cellStyle name="Обычный 2 4 2 3 12 2 3" xfId="15782"/>
    <cellStyle name="Обычный 2 4 2 3 12 2 3 2" xfId="45304"/>
    <cellStyle name="Обычный 2 4 2 3 12 2 4" xfId="18734"/>
    <cellStyle name="Обычный 2 4 2 3 12 2 4 2" xfId="48256"/>
    <cellStyle name="Обычный 2 4 2 3 12 2 5" xfId="61541"/>
    <cellStyle name="Обычный 2 4 2 3 12 2 6" xfId="32019"/>
    <cellStyle name="Обычный 2 4 2 3 12 3" xfId="3949"/>
    <cellStyle name="Обычный 2 4 2 3 12 3 2" xfId="20210"/>
    <cellStyle name="Обычный 2 4 2 3 12 3 2 2" xfId="49732"/>
    <cellStyle name="Обычный 2 4 2 3 12 3 3" xfId="33495"/>
    <cellStyle name="Обычный 2 4 2 3 12 4" xfId="5425"/>
    <cellStyle name="Обычный 2 4 2 3 12 4 2" xfId="21686"/>
    <cellStyle name="Обычный 2 4 2 3 12 4 2 2" xfId="51208"/>
    <cellStyle name="Обычный 2 4 2 3 12 4 3" xfId="34971"/>
    <cellStyle name="Обычный 2 4 2 3 12 5" xfId="6901"/>
    <cellStyle name="Обычный 2 4 2 3 12 5 2" xfId="23162"/>
    <cellStyle name="Обычный 2 4 2 3 12 5 2 2" xfId="52684"/>
    <cellStyle name="Обычный 2 4 2 3 12 5 3" xfId="36447"/>
    <cellStyle name="Обычный 2 4 2 3 12 6" xfId="8377"/>
    <cellStyle name="Обычный 2 4 2 3 12 6 2" xfId="24638"/>
    <cellStyle name="Обычный 2 4 2 3 12 6 2 2" xfId="54160"/>
    <cellStyle name="Обычный 2 4 2 3 12 6 3" xfId="37923"/>
    <cellStyle name="Обычный 2 4 2 3 12 7" xfId="9853"/>
    <cellStyle name="Обычный 2 4 2 3 12 7 2" xfId="26114"/>
    <cellStyle name="Обычный 2 4 2 3 12 7 2 2" xfId="55636"/>
    <cellStyle name="Обычный 2 4 2 3 12 7 3" xfId="39399"/>
    <cellStyle name="Обычный 2 4 2 3 12 8" xfId="11351"/>
    <cellStyle name="Обычный 2 4 2 3 12 8 2" xfId="27590"/>
    <cellStyle name="Обычный 2 4 2 3 12 8 2 2" xfId="57112"/>
    <cellStyle name="Обычный 2 4 2 3 12 8 3" xfId="40875"/>
    <cellStyle name="Обычный 2 4 2 3 12 9" xfId="14305"/>
    <cellStyle name="Обычный 2 4 2 3 12 9 2" xfId="43828"/>
    <cellStyle name="Обычный 2 4 2 3 13" xfId="1686"/>
    <cellStyle name="Обычный 2 4 2 3 13 2" xfId="12040"/>
    <cellStyle name="Обычный 2 4 2 3 13 2 2" xfId="28279"/>
    <cellStyle name="Обычный 2 4 2 3 13 2 2 2" xfId="57801"/>
    <cellStyle name="Обычный 2 4 2 3 13 2 3" xfId="41564"/>
    <cellStyle name="Обычный 2 4 2 3 13 3" xfId="14995"/>
    <cellStyle name="Обычный 2 4 2 3 13 3 2" xfId="44517"/>
    <cellStyle name="Обычный 2 4 2 3 13 4" xfId="17947"/>
    <cellStyle name="Обычный 2 4 2 3 13 4 2" xfId="47469"/>
    <cellStyle name="Обычный 2 4 2 3 13 5" xfId="60754"/>
    <cellStyle name="Обычный 2 4 2 3 13 6" xfId="31232"/>
    <cellStyle name="Обычный 2 4 2 3 14" xfId="3162"/>
    <cellStyle name="Обычный 2 4 2 3 14 2" xfId="19423"/>
    <cellStyle name="Обычный 2 4 2 3 14 2 2" xfId="48945"/>
    <cellStyle name="Обычный 2 4 2 3 14 3" xfId="32708"/>
    <cellStyle name="Обычный 2 4 2 3 15" xfId="4638"/>
    <cellStyle name="Обычный 2 4 2 3 15 2" xfId="20899"/>
    <cellStyle name="Обычный 2 4 2 3 15 2 2" xfId="50421"/>
    <cellStyle name="Обычный 2 4 2 3 15 3" xfId="34184"/>
    <cellStyle name="Обычный 2 4 2 3 16" xfId="6114"/>
    <cellStyle name="Обычный 2 4 2 3 16 2" xfId="22375"/>
    <cellStyle name="Обычный 2 4 2 3 16 2 2" xfId="51897"/>
    <cellStyle name="Обычный 2 4 2 3 16 3" xfId="35660"/>
    <cellStyle name="Обычный 2 4 2 3 17" xfId="7590"/>
    <cellStyle name="Обычный 2 4 2 3 17 2" xfId="23851"/>
    <cellStyle name="Обычный 2 4 2 3 17 2 2" xfId="53373"/>
    <cellStyle name="Обычный 2 4 2 3 17 3" xfId="37136"/>
    <cellStyle name="Обычный 2 4 2 3 18" xfId="9066"/>
    <cellStyle name="Обычный 2 4 2 3 18 2" xfId="25327"/>
    <cellStyle name="Обычный 2 4 2 3 18 2 2" xfId="54849"/>
    <cellStyle name="Обычный 2 4 2 3 18 3" xfId="38612"/>
    <cellStyle name="Обычный 2 4 2 3 19" xfId="10564"/>
    <cellStyle name="Обычный 2 4 2 3 19 2" xfId="26803"/>
    <cellStyle name="Обычный 2 4 2 3 19 2 2" xfId="56325"/>
    <cellStyle name="Обычный 2 4 2 3 19 3" xfId="40088"/>
    <cellStyle name="Обычный 2 4 2 3 2" xfId="257"/>
    <cellStyle name="Обычный 2 4 2 3 2 10" xfId="1734"/>
    <cellStyle name="Обычный 2 4 2 3 2 10 2" xfId="12088"/>
    <cellStyle name="Обычный 2 4 2 3 2 10 2 2" xfId="28327"/>
    <cellStyle name="Обычный 2 4 2 3 2 10 2 2 2" xfId="57849"/>
    <cellStyle name="Обычный 2 4 2 3 2 10 2 3" xfId="41612"/>
    <cellStyle name="Обычный 2 4 2 3 2 10 3" xfId="15043"/>
    <cellStyle name="Обычный 2 4 2 3 2 10 3 2" xfId="44565"/>
    <cellStyle name="Обычный 2 4 2 3 2 10 4" xfId="17995"/>
    <cellStyle name="Обычный 2 4 2 3 2 10 4 2" xfId="47517"/>
    <cellStyle name="Обычный 2 4 2 3 2 10 5" xfId="60802"/>
    <cellStyle name="Обычный 2 4 2 3 2 10 6" xfId="31280"/>
    <cellStyle name="Обычный 2 4 2 3 2 11" xfId="3210"/>
    <cellStyle name="Обычный 2 4 2 3 2 11 2" xfId="19471"/>
    <cellStyle name="Обычный 2 4 2 3 2 11 2 2" xfId="48993"/>
    <cellStyle name="Обычный 2 4 2 3 2 11 3" xfId="32756"/>
    <cellStyle name="Обычный 2 4 2 3 2 12" xfId="4686"/>
    <cellStyle name="Обычный 2 4 2 3 2 12 2" xfId="20947"/>
    <cellStyle name="Обычный 2 4 2 3 2 12 2 2" xfId="50469"/>
    <cellStyle name="Обычный 2 4 2 3 2 12 3" xfId="34232"/>
    <cellStyle name="Обычный 2 4 2 3 2 13" xfId="6162"/>
    <cellStyle name="Обычный 2 4 2 3 2 13 2" xfId="22423"/>
    <cellStyle name="Обычный 2 4 2 3 2 13 2 2" xfId="51945"/>
    <cellStyle name="Обычный 2 4 2 3 2 13 3" xfId="35708"/>
    <cellStyle name="Обычный 2 4 2 3 2 14" xfId="7638"/>
    <cellStyle name="Обычный 2 4 2 3 2 14 2" xfId="23899"/>
    <cellStyle name="Обычный 2 4 2 3 2 14 2 2" xfId="53421"/>
    <cellStyle name="Обычный 2 4 2 3 2 14 3" xfId="37184"/>
    <cellStyle name="Обычный 2 4 2 3 2 15" xfId="9114"/>
    <cellStyle name="Обычный 2 4 2 3 2 15 2" xfId="25375"/>
    <cellStyle name="Обычный 2 4 2 3 2 15 2 2" xfId="54897"/>
    <cellStyle name="Обычный 2 4 2 3 2 15 3" xfId="38660"/>
    <cellStyle name="Обычный 2 4 2 3 2 16" xfId="10612"/>
    <cellStyle name="Обычный 2 4 2 3 2 16 2" xfId="26851"/>
    <cellStyle name="Обычный 2 4 2 3 2 16 2 2" xfId="56373"/>
    <cellStyle name="Обычный 2 4 2 3 2 16 3" xfId="40136"/>
    <cellStyle name="Обычный 2 4 2 3 2 17" xfId="13566"/>
    <cellStyle name="Обычный 2 4 2 3 2 17 2" xfId="43089"/>
    <cellStyle name="Обычный 2 4 2 3 2 18" xfId="16519"/>
    <cellStyle name="Обычный 2 4 2 3 2 18 2" xfId="46041"/>
    <cellStyle name="Обычный 2 4 2 3 2 19" xfId="59326"/>
    <cellStyle name="Обычный 2 4 2 3 2 2" xfId="355"/>
    <cellStyle name="Обычный 2 4 2 3 2 2 10" xfId="13664"/>
    <cellStyle name="Обычный 2 4 2 3 2 2 10 2" xfId="43187"/>
    <cellStyle name="Обычный 2 4 2 3 2 2 11" xfId="16617"/>
    <cellStyle name="Обычный 2 4 2 3 2 2 11 2" xfId="46139"/>
    <cellStyle name="Обычный 2 4 2 3 2 2 12" xfId="59424"/>
    <cellStyle name="Обычный 2 4 2 3 2 2 13" xfId="29902"/>
    <cellStyle name="Обычный 2 4 2 3 2 2 2" xfId="1143"/>
    <cellStyle name="Обычный 2 4 2 3 2 2 2 10" xfId="17404"/>
    <cellStyle name="Обычный 2 4 2 3 2 2 2 10 2" xfId="46926"/>
    <cellStyle name="Обычный 2 4 2 3 2 2 2 11" xfId="60211"/>
    <cellStyle name="Обычный 2 4 2 3 2 2 2 12" xfId="30689"/>
    <cellStyle name="Обычный 2 4 2 3 2 2 2 2" xfId="2619"/>
    <cellStyle name="Обычный 2 4 2 3 2 2 2 2 2" xfId="12973"/>
    <cellStyle name="Обычный 2 4 2 3 2 2 2 2 2 2" xfId="29212"/>
    <cellStyle name="Обычный 2 4 2 3 2 2 2 2 2 2 2" xfId="58734"/>
    <cellStyle name="Обычный 2 4 2 3 2 2 2 2 2 3" xfId="42497"/>
    <cellStyle name="Обычный 2 4 2 3 2 2 2 2 3" xfId="15928"/>
    <cellStyle name="Обычный 2 4 2 3 2 2 2 2 3 2" xfId="45450"/>
    <cellStyle name="Обычный 2 4 2 3 2 2 2 2 4" xfId="18880"/>
    <cellStyle name="Обычный 2 4 2 3 2 2 2 2 4 2" xfId="48402"/>
    <cellStyle name="Обычный 2 4 2 3 2 2 2 2 5" xfId="61687"/>
    <cellStyle name="Обычный 2 4 2 3 2 2 2 2 6" xfId="32165"/>
    <cellStyle name="Обычный 2 4 2 3 2 2 2 3" xfId="4095"/>
    <cellStyle name="Обычный 2 4 2 3 2 2 2 3 2" xfId="20356"/>
    <cellStyle name="Обычный 2 4 2 3 2 2 2 3 2 2" xfId="49878"/>
    <cellStyle name="Обычный 2 4 2 3 2 2 2 3 3" xfId="33641"/>
    <cellStyle name="Обычный 2 4 2 3 2 2 2 4" xfId="5571"/>
    <cellStyle name="Обычный 2 4 2 3 2 2 2 4 2" xfId="21832"/>
    <cellStyle name="Обычный 2 4 2 3 2 2 2 4 2 2" xfId="51354"/>
    <cellStyle name="Обычный 2 4 2 3 2 2 2 4 3" xfId="35117"/>
    <cellStyle name="Обычный 2 4 2 3 2 2 2 5" xfId="7047"/>
    <cellStyle name="Обычный 2 4 2 3 2 2 2 5 2" xfId="23308"/>
    <cellStyle name="Обычный 2 4 2 3 2 2 2 5 2 2" xfId="52830"/>
    <cellStyle name="Обычный 2 4 2 3 2 2 2 5 3" xfId="36593"/>
    <cellStyle name="Обычный 2 4 2 3 2 2 2 6" xfId="8523"/>
    <cellStyle name="Обычный 2 4 2 3 2 2 2 6 2" xfId="24784"/>
    <cellStyle name="Обычный 2 4 2 3 2 2 2 6 2 2" xfId="54306"/>
    <cellStyle name="Обычный 2 4 2 3 2 2 2 6 3" xfId="38069"/>
    <cellStyle name="Обычный 2 4 2 3 2 2 2 7" xfId="9999"/>
    <cellStyle name="Обычный 2 4 2 3 2 2 2 7 2" xfId="26260"/>
    <cellStyle name="Обычный 2 4 2 3 2 2 2 7 2 2" xfId="55782"/>
    <cellStyle name="Обычный 2 4 2 3 2 2 2 7 3" xfId="39545"/>
    <cellStyle name="Обычный 2 4 2 3 2 2 2 8" xfId="11497"/>
    <cellStyle name="Обычный 2 4 2 3 2 2 2 8 2" xfId="27736"/>
    <cellStyle name="Обычный 2 4 2 3 2 2 2 8 2 2" xfId="57258"/>
    <cellStyle name="Обычный 2 4 2 3 2 2 2 8 3" xfId="41021"/>
    <cellStyle name="Обычный 2 4 2 3 2 2 2 9" xfId="14451"/>
    <cellStyle name="Обычный 2 4 2 3 2 2 2 9 2" xfId="43974"/>
    <cellStyle name="Обычный 2 4 2 3 2 2 3" xfId="1832"/>
    <cellStyle name="Обычный 2 4 2 3 2 2 3 2" xfId="12186"/>
    <cellStyle name="Обычный 2 4 2 3 2 2 3 2 2" xfId="28425"/>
    <cellStyle name="Обычный 2 4 2 3 2 2 3 2 2 2" xfId="57947"/>
    <cellStyle name="Обычный 2 4 2 3 2 2 3 2 3" xfId="41710"/>
    <cellStyle name="Обычный 2 4 2 3 2 2 3 3" xfId="15141"/>
    <cellStyle name="Обычный 2 4 2 3 2 2 3 3 2" xfId="44663"/>
    <cellStyle name="Обычный 2 4 2 3 2 2 3 4" xfId="18093"/>
    <cellStyle name="Обычный 2 4 2 3 2 2 3 4 2" xfId="47615"/>
    <cellStyle name="Обычный 2 4 2 3 2 2 3 5" xfId="60900"/>
    <cellStyle name="Обычный 2 4 2 3 2 2 3 6" xfId="31378"/>
    <cellStyle name="Обычный 2 4 2 3 2 2 4" xfId="3308"/>
    <cellStyle name="Обычный 2 4 2 3 2 2 4 2" xfId="19569"/>
    <cellStyle name="Обычный 2 4 2 3 2 2 4 2 2" xfId="49091"/>
    <cellStyle name="Обычный 2 4 2 3 2 2 4 3" xfId="32854"/>
    <cellStyle name="Обычный 2 4 2 3 2 2 5" xfId="4784"/>
    <cellStyle name="Обычный 2 4 2 3 2 2 5 2" xfId="21045"/>
    <cellStyle name="Обычный 2 4 2 3 2 2 5 2 2" xfId="50567"/>
    <cellStyle name="Обычный 2 4 2 3 2 2 5 3" xfId="34330"/>
    <cellStyle name="Обычный 2 4 2 3 2 2 6" xfId="6260"/>
    <cellStyle name="Обычный 2 4 2 3 2 2 6 2" xfId="22521"/>
    <cellStyle name="Обычный 2 4 2 3 2 2 6 2 2" xfId="52043"/>
    <cellStyle name="Обычный 2 4 2 3 2 2 6 3" xfId="35806"/>
    <cellStyle name="Обычный 2 4 2 3 2 2 7" xfId="7736"/>
    <cellStyle name="Обычный 2 4 2 3 2 2 7 2" xfId="23997"/>
    <cellStyle name="Обычный 2 4 2 3 2 2 7 2 2" xfId="53519"/>
    <cellStyle name="Обычный 2 4 2 3 2 2 7 3" xfId="37282"/>
    <cellStyle name="Обычный 2 4 2 3 2 2 8" xfId="9212"/>
    <cellStyle name="Обычный 2 4 2 3 2 2 8 2" xfId="25473"/>
    <cellStyle name="Обычный 2 4 2 3 2 2 8 2 2" xfId="54995"/>
    <cellStyle name="Обычный 2 4 2 3 2 2 8 3" xfId="38758"/>
    <cellStyle name="Обычный 2 4 2 3 2 2 9" xfId="10710"/>
    <cellStyle name="Обычный 2 4 2 3 2 2 9 2" xfId="26949"/>
    <cellStyle name="Обычный 2 4 2 3 2 2 9 2 2" xfId="56471"/>
    <cellStyle name="Обычный 2 4 2 3 2 2 9 3" xfId="40234"/>
    <cellStyle name="Обычный 2 4 2 3 2 20" xfId="29804"/>
    <cellStyle name="Обычный 2 4 2 3 2 3" xfId="455"/>
    <cellStyle name="Обычный 2 4 2 3 2 3 10" xfId="13764"/>
    <cellStyle name="Обычный 2 4 2 3 2 3 10 2" xfId="43287"/>
    <cellStyle name="Обычный 2 4 2 3 2 3 11" xfId="16717"/>
    <cellStyle name="Обычный 2 4 2 3 2 3 11 2" xfId="46239"/>
    <cellStyle name="Обычный 2 4 2 3 2 3 12" xfId="59524"/>
    <cellStyle name="Обычный 2 4 2 3 2 3 13" xfId="30002"/>
    <cellStyle name="Обычный 2 4 2 3 2 3 2" xfId="1243"/>
    <cellStyle name="Обычный 2 4 2 3 2 3 2 10" xfId="17504"/>
    <cellStyle name="Обычный 2 4 2 3 2 3 2 10 2" xfId="47026"/>
    <cellStyle name="Обычный 2 4 2 3 2 3 2 11" xfId="60311"/>
    <cellStyle name="Обычный 2 4 2 3 2 3 2 12" xfId="30789"/>
    <cellStyle name="Обычный 2 4 2 3 2 3 2 2" xfId="2719"/>
    <cellStyle name="Обычный 2 4 2 3 2 3 2 2 2" xfId="13073"/>
    <cellStyle name="Обычный 2 4 2 3 2 3 2 2 2 2" xfId="29312"/>
    <cellStyle name="Обычный 2 4 2 3 2 3 2 2 2 2 2" xfId="58834"/>
    <cellStyle name="Обычный 2 4 2 3 2 3 2 2 2 3" xfId="42597"/>
    <cellStyle name="Обычный 2 4 2 3 2 3 2 2 3" xfId="16028"/>
    <cellStyle name="Обычный 2 4 2 3 2 3 2 2 3 2" xfId="45550"/>
    <cellStyle name="Обычный 2 4 2 3 2 3 2 2 4" xfId="18980"/>
    <cellStyle name="Обычный 2 4 2 3 2 3 2 2 4 2" xfId="48502"/>
    <cellStyle name="Обычный 2 4 2 3 2 3 2 2 5" xfId="61787"/>
    <cellStyle name="Обычный 2 4 2 3 2 3 2 2 6" xfId="32265"/>
    <cellStyle name="Обычный 2 4 2 3 2 3 2 3" xfId="4195"/>
    <cellStyle name="Обычный 2 4 2 3 2 3 2 3 2" xfId="20456"/>
    <cellStyle name="Обычный 2 4 2 3 2 3 2 3 2 2" xfId="49978"/>
    <cellStyle name="Обычный 2 4 2 3 2 3 2 3 3" xfId="33741"/>
    <cellStyle name="Обычный 2 4 2 3 2 3 2 4" xfId="5671"/>
    <cellStyle name="Обычный 2 4 2 3 2 3 2 4 2" xfId="21932"/>
    <cellStyle name="Обычный 2 4 2 3 2 3 2 4 2 2" xfId="51454"/>
    <cellStyle name="Обычный 2 4 2 3 2 3 2 4 3" xfId="35217"/>
    <cellStyle name="Обычный 2 4 2 3 2 3 2 5" xfId="7147"/>
    <cellStyle name="Обычный 2 4 2 3 2 3 2 5 2" xfId="23408"/>
    <cellStyle name="Обычный 2 4 2 3 2 3 2 5 2 2" xfId="52930"/>
    <cellStyle name="Обычный 2 4 2 3 2 3 2 5 3" xfId="36693"/>
    <cellStyle name="Обычный 2 4 2 3 2 3 2 6" xfId="8623"/>
    <cellStyle name="Обычный 2 4 2 3 2 3 2 6 2" xfId="24884"/>
    <cellStyle name="Обычный 2 4 2 3 2 3 2 6 2 2" xfId="54406"/>
    <cellStyle name="Обычный 2 4 2 3 2 3 2 6 3" xfId="38169"/>
    <cellStyle name="Обычный 2 4 2 3 2 3 2 7" xfId="10099"/>
    <cellStyle name="Обычный 2 4 2 3 2 3 2 7 2" xfId="26360"/>
    <cellStyle name="Обычный 2 4 2 3 2 3 2 7 2 2" xfId="55882"/>
    <cellStyle name="Обычный 2 4 2 3 2 3 2 7 3" xfId="39645"/>
    <cellStyle name="Обычный 2 4 2 3 2 3 2 8" xfId="11597"/>
    <cellStyle name="Обычный 2 4 2 3 2 3 2 8 2" xfId="27836"/>
    <cellStyle name="Обычный 2 4 2 3 2 3 2 8 2 2" xfId="57358"/>
    <cellStyle name="Обычный 2 4 2 3 2 3 2 8 3" xfId="41121"/>
    <cellStyle name="Обычный 2 4 2 3 2 3 2 9" xfId="14551"/>
    <cellStyle name="Обычный 2 4 2 3 2 3 2 9 2" xfId="44074"/>
    <cellStyle name="Обычный 2 4 2 3 2 3 3" xfId="1932"/>
    <cellStyle name="Обычный 2 4 2 3 2 3 3 2" xfId="12286"/>
    <cellStyle name="Обычный 2 4 2 3 2 3 3 2 2" xfId="28525"/>
    <cellStyle name="Обычный 2 4 2 3 2 3 3 2 2 2" xfId="58047"/>
    <cellStyle name="Обычный 2 4 2 3 2 3 3 2 3" xfId="41810"/>
    <cellStyle name="Обычный 2 4 2 3 2 3 3 3" xfId="15241"/>
    <cellStyle name="Обычный 2 4 2 3 2 3 3 3 2" xfId="44763"/>
    <cellStyle name="Обычный 2 4 2 3 2 3 3 4" xfId="18193"/>
    <cellStyle name="Обычный 2 4 2 3 2 3 3 4 2" xfId="47715"/>
    <cellStyle name="Обычный 2 4 2 3 2 3 3 5" xfId="61000"/>
    <cellStyle name="Обычный 2 4 2 3 2 3 3 6" xfId="31478"/>
    <cellStyle name="Обычный 2 4 2 3 2 3 4" xfId="3408"/>
    <cellStyle name="Обычный 2 4 2 3 2 3 4 2" xfId="19669"/>
    <cellStyle name="Обычный 2 4 2 3 2 3 4 2 2" xfId="49191"/>
    <cellStyle name="Обычный 2 4 2 3 2 3 4 3" xfId="32954"/>
    <cellStyle name="Обычный 2 4 2 3 2 3 5" xfId="4884"/>
    <cellStyle name="Обычный 2 4 2 3 2 3 5 2" xfId="21145"/>
    <cellStyle name="Обычный 2 4 2 3 2 3 5 2 2" xfId="50667"/>
    <cellStyle name="Обычный 2 4 2 3 2 3 5 3" xfId="34430"/>
    <cellStyle name="Обычный 2 4 2 3 2 3 6" xfId="6360"/>
    <cellStyle name="Обычный 2 4 2 3 2 3 6 2" xfId="22621"/>
    <cellStyle name="Обычный 2 4 2 3 2 3 6 2 2" xfId="52143"/>
    <cellStyle name="Обычный 2 4 2 3 2 3 6 3" xfId="35906"/>
    <cellStyle name="Обычный 2 4 2 3 2 3 7" xfId="7836"/>
    <cellStyle name="Обычный 2 4 2 3 2 3 7 2" xfId="24097"/>
    <cellStyle name="Обычный 2 4 2 3 2 3 7 2 2" xfId="53619"/>
    <cellStyle name="Обычный 2 4 2 3 2 3 7 3" xfId="37382"/>
    <cellStyle name="Обычный 2 4 2 3 2 3 8" xfId="9312"/>
    <cellStyle name="Обычный 2 4 2 3 2 3 8 2" xfId="25573"/>
    <cellStyle name="Обычный 2 4 2 3 2 3 8 2 2" xfId="55095"/>
    <cellStyle name="Обычный 2 4 2 3 2 3 8 3" xfId="38858"/>
    <cellStyle name="Обычный 2 4 2 3 2 3 9" xfId="10810"/>
    <cellStyle name="Обычный 2 4 2 3 2 3 9 2" xfId="27049"/>
    <cellStyle name="Обычный 2 4 2 3 2 3 9 2 2" xfId="56571"/>
    <cellStyle name="Обычный 2 4 2 3 2 3 9 3" xfId="40334"/>
    <cellStyle name="Обычный 2 4 2 3 2 4" xfId="554"/>
    <cellStyle name="Обычный 2 4 2 3 2 4 10" xfId="13863"/>
    <cellStyle name="Обычный 2 4 2 3 2 4 10 2" xfId="43386"/>
    <cellStyle name="Обычный 2 4 2 3 2 4 11" xfId="16816"/>
    <cellStyle name="Обычный 2 4 2 3 2 4 11 2" xfId="46338"/>
    <cellStyle name="Обычный 2 4 2 3 2 4 12" xfId="59623"/>
    <cellStyle name="Обычный 2 4 2 3 2 4 13" xfId="30101"/>
    <cellStyle name="Обычный 2 4 2 3 2 4 2" xfId="1342"/>
    <cellStyle name="Обычный 2 4 2 3 2 4 2 10" xfId="17603"/>
    <cellStyle name="Обычный 2 4 2 3 2 4 2 10 2" xfId="47125"/>
    <cellStyle name="Обычный 2 4 2 3 2 4 2 11" xfId="60410"/>
    <cellStyle name="Обычный 2 4 2 3 2 4 2 12" xfId="30888"/>
    <cellStyle name="Обычный 2 4 2 3 2 4 2 2" xfId="2818"/>
    <cellStyle name="Обычный 2 4 2 3 2 4 2 2 2" xfId="13172"/>
    <cellStyle name="Обычный 2 4 2 3 2 4 2 2 2 2" xfId="29411"/>
    <cellStyle name="Обычный 2 4 2 3 2 4 2 2 2 2 2" xfId="58933"/>
    <cellStyle name="Обычный 2 4 2 3 2 4 2 2 2 3" xfId="42696"/>
    <cellStyle name="Обычный 2 4 2 3 2 4 2 2 3" xfId="16127"/>
    <cellStyle name="Обычный 2 4 2 3 2 4 2 2 3 2" xfId="45649"/>
    <cellStyle name="Обычный 2 4 2 3 2 4 2 2 4" xfId="19079"/>
    <cellStyle name="Обычный 2 4 2 3 2 4 2 2 4 2" xfId="48601"/>
    <cellStyle name="Обычный 2 4 2 3 2 4 2 2 5" xfId="61886"/>
    <cellStyle name="Обычный 2 4 2 3 2 4 2 2 6" xfId="32364"/>
    <cellStyle name="Обычный 2 4 2 3 2 4 2 3" xfId="4294"/>
    <cellStyle name="Обычный 2 4 2 3 2 4 2 3 2" xfId="20555"/>
    <cellStyle name="Обычный 2 4 2 3 2 4 2 3 2 2" xfId="50077"/>
    <cellStyle name="Обычный 2 4 2 3 2 4 2 3 3" xfId="33840"/>
    <cellStyle name="Обычный 2 4 2 3 2 4 2 4" xfId="5770"/>
    <cellStyle name="Обычный 2 4 2 3 2 4 2 4 2" xfId="22031"/>
    <cellStyle name="Обычный 2 4 2 3 2 4 2 4 2 2" xfId="51553"/>
    <cellStyle name="Обычный 2 4 2 3 2 4 2 4 3" xfId="35316"/>
    <cellStyle name="Обычный 2 4 2 3 2 4 2 5" xfId="7246"/>
    <cellStyle name="Обычный 2 4 2 3 2 4 2 5 2" xfId="23507"/>
    <cellStyle name="Обычный 2 4 2 3 2 4 2 5 2 2" xfId="53029"/>
    <cellStyle name="Обычный 2 4 2 3 2 4 2 5 3" xfId="36792"/>
    <cellStyle name="Обычный 2 4 2 3 2 4 2 6" xfId="8722"/>
    <cellStyle name="Обычный 2 4 2 3 2 4 2 6 2" xfId="24983"/>
    <cellStyle name="Обычный 2 4 2 3 2 4 2 6 2 2" xfId="54505"/>
    <cellStyle name="Обычный 2 4 2 3 2 4 2 6 3" xfId="38268"/>
    <cellStyle name="Обычный 2 4 2 3 2 4 2 7" xfId="10198"/>
    <cellStyle name="Обычный 2 4 2 3 2 4 2 7 2" xfId="26459"/>
    <cellStyle name="Обычный 2 4 2 3 2 4 2 7 2 2" xfId="55981"/>
    <cellStyle name="Обычный 2 4 2 3 2 4 2 7 3" xfId="39744"/>
    <cellStyle name="Обычный 2 4 2 3 2 4 2 8" xfId="11696"/>
    <cellStyle name="Обычный 2 4 2 3 2 4 2 8 2" xfId="27935"/>
    <cellStyle name="Обычный 2 4 2 3 2 4 2 8 2 2" xfId="57457"/>
    <cellStyle name="Обычный 2 4 2 3 2 4 2 8 3" xfId="41220"/>
    <cellStyle name="Обычный 2 4 2 3 2 4 2 9" xfId="14650"/>
    <cellStyle name="Обычный 2 4 2 3 2 4 2 9 2" xfId="44173"/>
    <cellStyle name="Обычный 2 4 2 3 2 4 3" xfId="2031"/>
    <cellStyle name="Обычный 2 4 2 3 2 4 3 2" xfId="12385"/>
    <cellStyle name="Обычный 2 4 2 3 2 4 3 2 2" xfId="28624"/>
    <cellStyle name="Обычный 2 4 2 3 2 4 3 2 2 2" xfId="58146"/>
    <cellStyle name="Обычный 2 4 2 3 2 4 3 2 3" xfId="41909"/>
    <cellStyle name="Обычный 2 4 2 3 2 4 3 3" xfId="15340"/>
    <cellStyle name="Обычный 2 4 2 3 2 4 3 3 2" xfId="44862"/>
    <cellStyle name="Обычный 2 4 2 3 2 4 3 4" xfId="18292"/>
    <cellStyle name="Обычный 2 4 2 3 2 4 3 4 2" xfId="47814"/>
    <cellStyle name="Обычный 2 4 2 3 2 4 3 5" xfId="61099"/>
    <cellStyle name="Обычный 2 4 2 3 2 4 3 6" xfId="31577"/>
    <cellStyle name="Обычный 2 4 2 3 2 4 4" xfId="3507"/>
    <cellStyle name="Обычный 2 4 2 3 2 4 4 2" xfId="19768"/>
    <cellStyle name="Обычный 2 4 2 3 2 4 4 2 2" xfId="49290"/>
    <cellStyle name="Обычный 2 4 2 3 2 4 4 3" xfId="33053"/>
    <cellStyle name="Обычный 2 4 2 3 2 4 5" xfId="4983"/>
    <cellStyle name="Обычный 2 4 2 3 2 4 5 2" xfId="21244"/>
    <cellStyle name="Обычный 2 4 2 3 2 4 5 2 2" xfId="50766"/>
    <cellStyle name="Обычный 2 4 2 3 2 4 5 3" xfId="34529"/>
    <cellStyle name="Обычный 2 4 2 3 2 4 6" xfId="6459"/>
    <cellStyle name="Обычный 2 4 2 3 2 4 6 2" xfId="22720"/>
    <cellStyle name="Обычный 2 4 2 3 2 4 6 2 2" xfId="52242"/>
    <cellStyle name="Обычный 2 4 2 3 2 4 6 3" xfId="36005"/>
    <cellStyle name="Обычный 2 4 2 3 2 4 7" xfId="7935"/>
    <cellStyle name="Обычный 2 4 2 3 2 4 7 2" xfId="24196"/>
    <cellStyle name="Обычный 2 4 2 3 2 4 7 2 2" xfId="53718"/>
    <cellStyle name="Обычный 2 4 2 3 2 4 7 3" xfId="37481"/>
    <cellStyle name="Обычный 2 4 2 3 2 4 8" xfId="9411"/>
    <cellStyle name="Обычный 2 4 2 3 2 4 8 2" xfId="25672"/>
    <cellStyle name="Обычный 2 4 2 3 2 4 8 2 2" xfId="55194"/>
    <cellStyle name="Обычный 2 4 2 3 2 4 8 3" xfId="38957"/>
    <cellStyle name="Обычный 2 4 2 3 2 4 9" xfId="10909"/>
    <cellStyle name="Обычный 2 4 2 3 2 4 9 2" xfId="27148"/>
    <cellStyle name="Обычный 2 4 2 3 2 4 9 2 2" xfId="56670"/>
    <cellStyle name="Обычный 2 4 2 3 2 4 9 3" xfId="40433"/>
    <cellStyle name="Обычный 2 4 2 3 2 5" xfId="652"/>
    <cellStyle name="Обычный 2 4 2 3 2 5 10" xfId="13961"/>
    <cellStyle name="Обычный 2 4 2 3 2 5 10 2" xfId="43484"/>
    <cellStyle name="Обычный 2 4 2 3 2 5 11" xfId="16914"/>
    <cellStyle name="Обычный 2 4 2 3 2 5 11 2" xfId="46436"/>
    <cellStyle name="Обычный 2 4 2 3 2 5 12" xfId="59721"/>
    <cellStyle name="Обычный 2 4 2 3 2 5 13" xfId="30199"/>
    <cellStyle name="Обычный 2 4 2 3 2 5 2" xfId="1440"/>
    <cellStyle name="Обычный 2 4 2 3 2 5 2 10" xfId="17701"/>
    <cellStyle name="Обычный 2 4 2 3 2 5 2 10 2" xfId="47223"/>
    <cellStyle name="Обычный 2 4 2 3 2 5 2 11" xfId="60508"/>
    <cellStyle name="Обычный 2 4 2 3 2 5 2 12" xfId="30986"/>
    <cellStyle name="Обычный 2 4 2 3 2 5 2 2" xfId="2916"/>
    <cellStyle name="Обычный 2 4 2 3 2 5 2 2 2" xfId="13270"/>
    <cellStyle name="Обычный 2 4 2 3 2 5 2 2 2 2" xfId="29509"/>
    <cellStyle name="Обычный 2 4 2 3 2 5 2 2 2 2 2" xfId="59031"/>
    <cellStyle name="Обычный 2 4 2 3 2 5 2 2 2 3" xfId="42794"/>
    <cellStyle name="Обычный 2 4 2 3 2 5 2 2 3" xfId="16225"/>
    <cellStyle name="Обычный 2 4 2 3 2 5 2 2 3 2" xfId="45747"/>
    <cellStyle name="Обычный 2 4 2 3 2 5 2 2 4" xfId="19177"/>
    <cellStyle name="Обычный 2 4 2 3 2 5 2 2 4 2" xfId="48699"/>
    <cellStyle name="Обычный 2 4 2 3 2 5 2 2 5" xfId="61984"/>
    <cellStyle name="Обычный 2 4 2 3 2 5 2 2 6" xfId="32462"/>
    <cellStyle name="Обычный 2 4 2 3 2 5 2 3" xfId="4392"/>
    <cellStyle name="Обычный 2 4 2 3 2 5 2 3 2" xfId="20653"/>
    <cellStyle name="Обычный 2 4 2 3 2 5 2 3 2 2" xfId="50175"/>
    <cellStyle name="Обычный 2 4 2 3 2 5 2 3 3" xfId="33938"/>
    <cellStyle name="Обычный 2 4 2 3 2 5 2 4" xfId="5868"/>
    <cellStyle name="Обычный 2 4 2 3 2 5 2 4 2" xfId="22129"/>
    <cellStyle name="Обычный 2 4 2 3 2 5 2 4 2 2" xfId="51651"/>
    <cellStyle name="Обычный 2 4 2 3 2 5 2 4 3" xfId="35414"/>
    <cellStyle name="Обычный 2 4 2 3 2 5 2 5" xfId="7344"/>
    <cellStyle name="Обычный 2 4 2 3 2 5 2 5 2" xfId="23605"/>
    <cellStyle name="Обычный 2 4 2 3 2 5 2 5 2 2" xfId="53127"/>
    <cellStyle name="Обычный 2 4 2 3 2 5 2 5 3" xfId="36890"/>
    <cellStyle name="Обычный 2 4 2 3 2 5 2 6" xfId="8820"/>
    <cellStyle name="Обычный 2 4 2 3 2 5 2 6 2" xfId="25081"/>
    <cellStyle name="Обычный 2 4 2 3 2 5 2 6 2 2" xfId="54603"/>
    <cellStyle name="Обычный 2 4 2 3 2 5 2 6 3" xfId="38366"/>
    <cellStyle name="Обычный 2 4 2 3 2 5 2 7" xfId="10296"/>
    <cellStyle name="Обычный 2 4 2 3 2 5 2 7 2" xfId="26557"/>
    <cellStyle name="Обычный 2 4 2 3 2 5 2 7 2 2" xfId="56079"/>
    <cellStyle name="Обычный 2 4 2 3 2 5 2 7 3" xfId="39842"/>
    <cellStyle name="Обычный 2 4 2 3 2 5 2 8" xfId="11794"/>
    <cellStyle name="Обычный 2 4 2 3 2 5 2 8 2" xfId="28033"/>
    <cellStyle name="Обычный 2 4 2 3 2 5 2 8 2 2" xfId="57555"/>
    <cellStyle name="Обычный 2 4 2 3 2 5 2 8 3" xfId="41318"/>
    <cellStyle name="Обычный 2 4 2 3 2 5 2 9" xfId="14748"/>
    <cellStyle name="Обычный 2 4 2 3 2 5 2 9 2" xfId="44271"/>
    <cellStyle name="Обычный 2 4 2 3 2 5 3" xfId="2129"/>
    <cellStyle name="Обычный 2 4 2 3 2 5 3 2" xfId="12483"/>
    <cellStyle name="Обычный 2 4 2 3 2 5 3 2 2" xfId="28722"/>
    <cellStyle name="Обычный 2 4 2 3 2 5 3 2 2 2" xfId="58244"/>
    <cellStyle name="Обычный 2 4 2 3 2 5 3 2 3" xfId="42007"/>
    <cellStyle name="Обычный 2 4 2 3 2 5 3 3" xfId="15438"/>
    <cellStyle name="Обычный 2 4 2 3 2 5 3 3 2" xfId="44960"/>
    <cellStyle name="Обычный 2 4 2 3 2 5 3 4" xfId="18390"/>
    <cellStyle name="Обычный 2 4 2 3 2 5 3 4 2" xfId="47912"/>
    <cellStyle name="Обычный 2 4 2 3 2 5 3 5" xfId="61197"/>
    <cellStyle name="Обычный 2 4 2 3 2 5 3 6" xfId="31675"/>
    <cellStyle name="Обычный 2 4 2 3 2 5 4" xfId="3605"/>
    <cellStyle name="Обычный 2 4 2 3 2 5 4 2" xfId="19866"/>
    <cellStyle name="Обычный 2 4 2 3 2 5 4 2 2" xfId="49388"/>
    <cellStyle name="Обычный 2 4 2 3 2 5 4 3" xfId="33151"/>
    <cellStyle name="Обычный 2 4 2 3 2 5 5" xfId="5081"/>
    <cellStyle name="Обычный 2 4 2 3 2 5 5 2" xfId="21342"/>
    <cellStyle name="Обычный 2 4 2 3 2 5 5 2 2" xfId="50864"/>
    <cellStyle name="Обычный 2 4 2 3 2 5 5 3" xfId="34627"/>
    <cellStyle name="Обычный 2 4 2 3 2 5 6" xfId="6557"/>
    <cellStyle name="Обычный 2 4 2 3 2 5 6 2" xfId="22818"/>
    <cellStyle name="Обычный 2 4 2 3 2 5 6 2 2" xfId="52340"/>
    <cellStyle name="Обычный 2 4 2 3 2 5 6 3" xfId="36103"/>
    <cellStyle name="Обычный 2 4 2 3 2 5 7" xfId="8033"/>
    <cellStyle name="Обычный 2 4 2 3 2 5 7 2" xfId="24294"/>
    <cellStyle name="Обычный 2 4 2 3 2 5 7 2 2" xfId="53816"/>
    <cellStyle name="Обычный 2 4 2 3 2 5 7 3" xfId="37579"/>
    <cellStyle name="Обычный 2 4 2 3 2 5 8" xfId="9509"/>
    <cellStyle name="Обычный 2 4 2 3 2 5 8 2" xfId="25770"/>
    <cellStyle name="Обычный 2 4 2 3 2 5 8 2 2" xfId="55292"/>
    <cellStyle name="Обычный 2 4 2 3 2 5 8 3" xfId="39055"/>
    <cellStyle name="Обычный 2 4 2 3 2 5 9" xfId="11007"/>
    <cellStyle name="Обычный 2 4 2 3 2 5 9 2" xfId="27246"/>
    <cellStyle name="Обычный 2 4 2 3 2 5 9 2 2" xfId="56768"/>
    <cellStyle name="Обычный 2 4 2 3 2 5 9 3" xfId="40531"/>
    <cellStyle name="Обычный 2 4 2 3 2 6" xfId="750"/>
    <cellStyle name="Обычный 2 4 2 3 2 6 10" xfId="14059"/>
    <cellStyle name="Обычный 2 4 2 3 2 6 10 2" xfId="43582"/>
    <cellStyle name="Обычный 2 4 2 3 2 6 11" xfId="17012"/>
    <cellStyle name="Обычный 2 4 2 3 2 6 11 2" xfId="46534"/>
    <cellStyle name="Обычный 2 4 2 3 2 6 12" xfId="59819"/>
    <cellStyle name="Обычный 2 4 2 3 2 6 13" xfId="30297"/>
    <cellStyle name="Обычный 2 4 2 3 2 6 2" xfId="1538"/>
    <cellStyle name="Обычный 2 4 2 3 2 6 2 10" xfId="17799"/>
    <cellStyle name="Обычный 2 4 2 3 2 6 2 10 2" xfId="47321"/>
    <cellStyle name="Обычный 2 4 2 3 2 6 2 11" xfId="60606"/>
    <cellStyle name="Обычный 2 4 2 3 2 6 2 12" xfId="31084"/>
    <cellStyle name="Обычный 2 4 2 3 2 6 2 2" xfId="3014"/>
    <cellStyle name="Обычный 2 4 2 3 2 6 2 2 2" xfId="13368"/>
    <cellStyle name="Обычный 2 4 2 3 2 6 2 2 2 2" xfId="29607"/>
    <cellStyle name="Обычный 2 4 2 3 2 6 2 2 2 2 2" xfId="59129"/>
    <cellStyle name="Обычный 2 4 2 3 2 6 2 2 2 3" xfId="42892"/>
    <cellStyle name="Обычный 2 4 2 3 2 6 2 2 3" xfId="16323"/>
    <cellStyle name="Обычный 2 4 2 3 2 6 2 2 3 2" xfId="45845"/>
    <cellStyle name="Обычный 2 4 2 3 2 6 2 2 4" xfId="19275"/>
    <cellStyle name="Обычный 2 4 2 3 2 6 2 2 4 2" xfId="48797"/>
    <cellStyle name="Обычный 2 4 2 3 2 6 2 2 5" xfId="62082"/>
    <cellStyle name="Обычный 2 4 2 3 2 6 2 2 6" xfId="32560"/>
    <cellStyle name="Обычный 2 4 2 3 2 6 2 3" xfId="4490"/>
    <cellStyle name="Обычный 2 4 2 3 2 6 2 3 2" xfId="20751"/>
    <cellStyle name="Обычный 2 4 2 3 2 6 2 3 2 2" xfId="50273"/>
    <cellStyle name="Обычный 2 4 2 3 2 6 2 3 3" xfId="34036"/>
    <cellStyle name="Обычный 2 4 2 3 2 6 2 4" xfId="5966"/>
    <cellStyle name="Обычный 2 4 2 3 2 6 2 4 2" xfId="22227"/>
    <cellStyle name="Обычный 2 4 2 3 2 6 2 4 2 2" xfId="51749"/>
    <cellStyle name="Обычный 2 4 2 3 2 6 2 4 3" xfId="35512"/>
    <cellStyle name="Обычный 2 4 2 3 2 6 2 5" xfId="7442"/>
    <cellStyle name="Обычный 2 4 2 3 2 6 2 5 2" xfId="23703"/>
    <cellStyle name="Обычный 2 4 2 3 2 6 2 5 2 2" xfId="53225"/>
    <cellStyle name="Обычный 2 4 2 3 2 6 2 5 3" xfId="36988"/>
    <cellStyle name="Обычный 2 4 2 3 2 6 2 6" xfId="8918"/>
    <cellStyle name="Обычный 2 4 2 3 2 6 2 6 2" xfId="25179"/>
    <cellStyle name="Обычный 2 4 2 3 2 6 2 6 2 2" xfId="54701"/>
    <cellStyle name="Обычный 2 4 2 3 2 6 2 6 3" xfId="38464"/>
    <cellStyle name="Обычный 2 4 2 3 2 6 2 7" xfId="10394"/>
    <cellStyle name="Обычный 2 4 2 3 2 6 2 7 2" xfId="26655"/>
    <cellStyle name="Обычный 2 4 2 3 2 6 2 7 2 2" xfId="56177"/>
    <cellStyle name="Обычный 2 4 2 3 2 6 2 7 3" xfId="39940"/>
    <cellStyle name="Обычный 2 4 2 3 2 6 2 8" xfId="11892"/>
    <cellStyle name="Обычный 2 4 2 3 2 6 2 8 2" xfId="28131"/>
    <cellStyle name="Обычный 2 4 2 3 2 6 2 8 2 2" xfId="57653"/>
    <cellStyle name="Обычный 2 4 2 3 2 6 2 8 3" xfId="41416"/>
    <cellStyle name="Обычный 2 4 2 3 2 6 2 9" xfId="14846"/>
    <cellStyle name="Обычный 2 4 2 3 2 6 2 9 2" xfId="44369"/>
    <cellStyle name="Обычный 2 4 2 3 2 6 3" xfId="2227"/>
    <cellStyle name="Обычный 2 4 2 3 2 6 3 2" xfId="12581"/>
    <cellStyle name="Обычный 2 4 2 3 2 6 3 2 2" xfId="28820"/>
    <cellStyle name="Обычный 2 4 2 3 2 6 3 2 2 2" xfId="58342"/>
    <cellStyle name="Обычный 2 4 2 3 2 6 3 2 3" xfId="42105"/>
    <cellStyle name="Обычный 2 4 2 3 2 6 3 3" xfId="15536"/>
    <cellStyle name="Обычный 2 4 2 3 2 6 3 3 2" xfId="45058"/>
    <cellStyle name="Обычный 2 4 2 3 2 6 3 4" xfId="18488"/>
    <cellStyle name="Обычный 2 4 2 3 2 6 3 4 2" xfId="48010"/>
    <cellStyle name="Обычный 2 4 2 3 2 6 3 5" xfId="61295"/>
    <cellStyle name="Обычный 2 4 2 3 2 6 3 6" xfId="31773"/>
    <cellStyle name="Обычный 2 4 2 3 2 6 4" xfId="3703"/>
    <cellStyle name="Обычный 2 4 2 3 2 6 4 2" xfId="19964"/>
    <cellStyle name="Обычный 2 4 2 3 2 6 4 2 2" xfId="49486"/>
    <cellStyle name="Обычный 2 4 2 3 2 6 4 3" xfId="33249"/>
    <cellStyle name="Обычный 2 4 2 3 2 6 5" xfId="5179"/>
    <cellStyle name="Обычный 2 4 2 3 2 6 5 2" xfId="21440"/>
    <cellStyle name="Обычный 2 4 2 3 2 6 5 2 2" xfId="50962"/>
    <cellStyle name="Обычный 2 4 2 3 2 6 5 3" xfId="34725"/>
    <cellStyle name="Обычный 2 4 2 3 2 6 6" xfId="6655"/>
    <cellStyle name="Обычный 2 4 2 3 2 6 6 2" xfId="22916"/>
    <cellStyle name="Обычный 2 4 2 3 2 6 6 2 2" xfId="52438"/>
    <cellStyle name="Обычный 2 4 2 3 2 6 6 3" xfId="36201"/>
    <cellStyle name="Обычный 2 4 2 3 2 6 7" xfId="8131"/>
    <cellStyle name="Обычный 2 4 2 3 2 6 7 2" xfId="24392"/>
    <cellStyle name="Обычный 2 4 2 3 2 6 7 2 2" xfId="53914"/>
    <cellStyle name="Обычный 2 4 2 3 2 6 7 3" xfId="37677"/>
    <cellStyle name="Обычный 2 4 2 3 2 6 8" xfId="9607"/>
    <cellStyle name="Обычный 2 4 2 3 2 6 8 2" xfId="25868"/>
    <cellStyle name="Обычный 2 4 2 3 2 6 8 2 2" xfId="55390"/>
    <cellStyle name="Обычный 2 4 2 3 2 6 8 3" xfId="39153"/>
    <cellStyle name="Обычный 2 4 2 3 2 6 9" xfId="11105"/>
    <cellStyle name="Обычный 2 4 2 3 2 6 9 2" xfId="27344"/>
    <cellStyle name="Обычный 2 4 2 3 2 6 9 2 2" xfId="56866"/>
    <cellStyle name="Обычный 2 4 2 3 2 6 9 3" xfId="40629"/>
    <cellStyle name="Обычный 2 4 2 3 2 7" xfId="848"/>
    <cellStyle name="Обычный 2 4 2 3 2 7 10" xfId="14157"/>
    <cellStyle name="Обычный 2 4 2 3 2 7 10 2" xfId="43680"/>
    <cellStyle name="Обычный 2 4 2 3 2 7 11" xfId="17110"/>
    <cellStyle name="Обычный 2 4 2 3 2 7 11 2" xfId="46632"/>
    <cellStyle name="Обычный 2 4 2 3 2 7 12" xfId="59917"/>
    <cellStyle name="Обычный 2 4 2 3 2 7 13" xfId="30395"/>
    <cellStyle name="Обычный 2 4 2 3 2 7 2" xfId="1636"/>
    <cellStyle name="Обычный 2 4 2 3 2 7 2 10" xfId="17897"/>
    <cellStyle name="Обычный 2 4 2 3 2 7 2 10 2" xfId="47419"/>
    <cellStyle name="Обычный 2 4 2 3 2 7 2 11" xfId="60704"/>
    <cellStyle name="Обычный 2 4 2 3 2 7 2 12" xfId="31182"/>
    <cellStyle name="Обычный 2 4 2 3 2 7 2 2" xfId="3112"/>
    <cellStyle name="Обычный 2 4 2 3 2 7 2 2 2" xfId="13466"/>
    <cellStyle name="Обычный 2 4 2 3 2 7 2 2 2 2" xfId="29705"/>
    <cellStyle name="Обычный 2 4 2 3 2 7 2 2 2 2 2" xfId="59227"/>
    <cellStyle name="Обычный 2 4 2 3 2 7 2 2 2 3" xfId="42990"/>
    <cellStyle name="Обычный 2 4 2 3 2 7 2 2 3" xfId="16421"/>
    <cellStyle name="Обычный 2 4 2 3 2 7 2 2 3 2" xfId="45943"/>
    <cellStyle name="Обычный 2 4 2 3 2 7 2 2 4" xfId="19373"/>
    <cellStyle name="Обычный 2 4 2 3 2 7 2 2 4 2" xfId="48895"/>
    <cellStyle name="Обычный 2 4 2 3 2 7 2 2 5" xfId="62180"/>
    <cellStyle name="Обычный 2 4 2 3 2 7 2 2 6" xfId="32658"/>
    <cellStyle name="Обычный 2 4 2 3 2 7 2 3" xfId="4588"/>
    <cellStyle name="Обычный 2 4 2 3 2 7 2 3 2" xfId="20849"/>
    <cellStyle name="Обычный 2 4 2 3 2 7 2 3 2 2" xfId="50371"/>
    <cellStyle name="Обычный 2 4 2 3 2 7 2 3 3" xfId="34134"/>
    <cellStyle name="Обычный 2 4 2 3 2 7 2 4" xfId="6064"/>
    <cellStyle name="Обычный 2 4 2 3 2 7 2 4 2" xfId="22325"/>
    <cellStyle name="Обычный 2 4 2 3 2 7 2 4 2 2" xfId="51847"/>
    <cellStyle name="Обычный 2 4 2 3 2 7 2 4 3" xfId="35610"/>
    <cellStyle name="Обычный 2 4 2 3 2 7 2 5" xfId="7540"/>
    <cellStyle name="Обычный 2 4 2 3 2 7 2 5 2" xfId="23801"/>
    <cellStyle name="Обычный 2 4 2 3 2 7 2 5 2 2" xfId="53323"/>
    <cellStyle name="Обычный 2 4 2 3 2 7 2 5 3" xfId="37086"/>
    <cellStyle name="Обычный 2 4 2 3 2 7 2 6" xfId="9016"/>
    <cellStyle name="Обычный 2 4 2 3 2 7 2 6 2" xfId="25277"/>
    <cellStyle name="Обычный 2 4 2 3 2 7 2 6 2 2" xfId="54799"/>
    <cellStyle name="Обычный 2 4 2 3 2 7 2 6 3" xfId="38562"/>
    <cellStyle name="Обычный 2 4 2 3 2 7 2 7" xfId="10492"/>
    <cellStyle name="Обычный 2 4 2 3 2 7 2 7 2" xfId="26753"/>
    <cellStyle name="Обычный 2 4 2 3 2 7 2 7 2 2" xfId="56275"/>
    <cellStyle name="Обычный 2 4 2 3 2 7 2 7 3" xfId="40038"/>
    <cellStyle name="Обычный 2 4 2 3 2 7 2 8" xfId="11990"/>
    <cellStyle name="Обычный 2 4 2 3 2 7 2 8 2" xfId="28229"/>
    <cellStyle name="Обычный 2 4 2 3 2 7 2 8 2 2" xfId="57751"/>
    <cellStyle name="Обычный 2 4 2 3 2 7 2 8 3" xfId="41514"/>
    <cellStyle name="Обычный 2 4 2 3 2 7 2 9" xfId="14944"/>
    <cellStyle name="Обычный 2 4 2 3 2 7 2 9 2" xfId="44467"/>
    <cellStyle name="Обычный 2 4 2 3 2 7 3" xfId="2325"/>
    <cellStyle name="Обычный 2 4 2 3 2 7 3 2" xfId="12679"/>
    <cellStyle name="Обычный 2 4 2 3 2 7 3 2 2" xfId="28918"/>
    <cellStyle name="Обычный 2 4 2 3 2 7 3 2 2 2" xfId="58440"/>
    <cellStyle name="Обычный 2 4 2 3 2 7 3 2 3" xfId="42203"/>
    <cellStyle name="Обычный 2 4 2 3 2 7 3 3" xfId="15634"/>
    <cellStyle name="Обычный 2 4 2 3 2 7 3 3 2" xfId="45156"/>
    <cellStyle name="Обычный 2 4 2 3 2 7 3 4" xfId="18586"/>
    <cellStyle name="Обычный 2 4 2 3 2 7 3 4 2" xfId="48108"/>
    <cellStyle name="Обычный 2 4 2 3 2 7 3 5" xfId="61393"/>
    <cellStyle name="Обычный 2 4 2 3 2 7 3 6" xfId="31871"/>
    <cellStyle name="Обычный 2 4 2 3 2 7 4" xfId="3801"/>
    <cellStyle name="Обычный 2 4 2 3 2 7 4 2" xfId="20062"/>
    <cellStyle name="Обычный 2 4 2 3 2 7 4 2 2" xfId="49584"/>
    <cellStyle name="Обычный 2 4 2 3 2 7 4 3" xfId="33347"/>
    <cellStyle name="Обычный 2 4 2 3 2 7 5" xfId="5277"/>
    <cellStyle name="Обычный 2 4 2 3 2 7 5 2" xfId="21538"/>
    <cellStyle name="Обычный 2 4 2 3 2 7 5 2 2" xfId="51060"/>
    <cellStyle name="Обычный 2 4 2 3 2 7 5 3" xfId="34823"/>
    <cellStyle name="Обычный 2 4 2 3 2 7 6" xfId="6753"/>
    <cellStyle name="Обычный 2 4 2 3 2 7 6 2" xfId="23014"/>
    <cellStyle name="Обычный 2 4 2 3 2 7 6 2 2" xfId="52536"/>
    <cellStyle name="Обычный 2 4 2 3 2 7 6 3" xfId="36299"/>
    <cellStyle name="Обычный 2 4 2 3 2 7 7" xfId="8229"/>
    <cellStyle name="Обычный 2 4 2 3 2 7 7 2" xfId="24490"/>
    <cellStyle name="Обычный 2 4 2 3 2 7 7 2 2" xfId="54012"/>
    <cellStyle name="Обычный 2 4 2 3 2 7 7 3" xfId="37775"/>
    <cellStyle name="Обычный 2 4 2 3 2 7 8" xfId="9705"/>
    <cellStyle name="Обычный 2 4 2 3 2 7 8 2" xfId="25966"/>
    <cellStyle name="Обычный 2 4 2 3 2 7 8 2 2" xfId="55488"/>
    <cellStyle name="Обычный 2 4 2 3 2 7 8 3" xfId="39251"/>
    <cellStyle name="Обычный 2 4 2 3 2 7 9" xfId="11203"/>
    <cellStyle name="Обычный 2 4 2 3 2 7 9 2" xfId="27442"/>
    <cellStyle name="Обычный 2 4 2 3 2 7 9 2 2" xfId="56964"/>
    <cellStyle name="Обычный 2 4 2 3 2 7 9 3" xfId="40727"/>
    <cellStyle name="Обычный 2 4 2 3 2 8" xfId="947"/>
    <cellStyle name="Обычный 2 4 2 3 2 8 10" xfId="17208"/>
    <cellStyle name="Обычный 2 4 2 3 2 8 10 2" xfId="46730"/>
    <cellStyle name="Обычный 2 4 2 3 2 8 11" xfId="60015"/>
    <cellStyle name="Обычный 2 4 2 3 2 8 12" xfId="30493"/>
    <cellStyle name="Обычный 2 4 2 3 2 8 2" xfId="2423"/>
    <cellStyle name="Обычный 2 4 2 3 2 8 2 2" xfId="12777"/>
    <cellStyle name="Обычный 2 4 2 3 2 8 2 2 2" xfId="29016"/>
    <cellStyle name="Обычный 2 4 2 3 2 8 2 2 2 2" xfId="58538"/>
    <cellStyle name="Обычный 2 4 2 3 2 8 2 2 3" xfId="42301"/>
    <cellStyle name="Обычный 2 4 2 3 2 8 2 3" xfId="15732"/>
    <cellStyle name="Обычный 2 4 2 3 2 8 2 3 2" xfId="45254"/>
    <cellStyle name="Обычный 2 4 2 3 2 8 2 4" xfId="18684"/>
    <cellStyle name="Обычный 2 4 2 3 2 8 2 4 2" xfId="48206"/>
    <cellStyle name="Обычный 2 4 2 3 2 8 2 5" xfId="61491"/>
    <cellStyle name="Обычный 2 4 2 3 2 8 2 6" xfId="31969"/>
    <cellStyle name="Обычный 2 4 2 3 2 8 3" xfId="3899"/>
    <cellStyle name="Обычный 2 4 2 3 2 8 3 2" xfId="20160"/>
    <cellStyle name="Обычный 2 4 2 3 2 8 3 2 2" xfId="49682"/>
    <cellStyle name="Обычный 2 4 2 3 2 8 3 3" xfId="33445"/>
    <cellStyle name="Обычный 2 4 2 3 2 8 4" xfId="5375"/>
    <cellStyle name="Обычный 2 4 2 3 2 8 4 2" xfId="21636"/>
    <cellStyle name="Обычный 2 4 2 3 2 8 4 2 2" xfId="51158"/>
    <cellStyle name="Обычный 2 4 2 3 2 8 4 3" xfId="34921"/>
    <cellStyle name="Обычный 2 4 2 3 2 8 5" xfId="6851"/>
    <cellStyle name="Обычный 2 4 2 3 2 8 5 2" xfId="23112"/>
    <cellStyle name="Обычный 2 4 2 3 2 8 5 2 2" xfId="52634"/>
    <cellStyle name="Обычный 2 4 2 3 2 8 5 3" xfId="36397"/>
    <cellStyle name="Обычный 2 4 2 3 2 8 6" xfId="8327"/>
    <cellStyle name="Обычный 2 4 2 3 2 8 6 2" xfId="24588"/>
    <cellStyle name="Обычный 2 4 2 3 2 8 6 2 2" xfId="54110"/>
    <cellStyle name="Обычный 2 4 2 3 2 8 6 3" xfId="37873"/>
    <cellStyle name="Обычный 2 4 2 3 2 8 7" xfId="9803"/>
    <cellStyle name="Обычный 2 4 2 3 2 8 7 2" xfId="26064"/>
    <cellStyle name="Обычный 2 4 2 3 2 8 7 2 2" xfId="55586"/>
    <cellStyle name="Обычный 2 4 2 3 2 8 7 3" xfId="39349"/>
    <cellStyle name="Обычный 2 4 2 3 2 8 8" xfId="11301"/>
    <cellStyle name="Обычный 2 4 2 3 2 8 8 2" xfId="27540"/>
    <cellStyle name="Обычный 2 4 2 3 2 8 8 2 2" xfId="57062"/>
    <cellStyle name="Обычный 2 4 2 3 2 8 8 3" xfId="40825"/>
    <cellStyle name="Обычный 2 4 2 3 2 8 9" xfId="14255"/>
    <cellStyle name="Обычный 2 4 2 3 2 8 9 2" xfId="43778"/>
    <cellStyle name="Обычный 2 4 2 3 2 9" xfId="1045"/>
    <cellStyle name="Обычный 2 4 2 3 2 9 10" xfId="17306"/>
    <cellStyle name="Обычный 2 4 2 3 2 9 10 2" xfId="46828"/>
    <cellStyle name="Обычный 2 4 2 3 2 9 11" xfId="60113"/>
    <cellStyle name="Обычный 2 4 2 3 2 9 12" xfId="30591"/>
    <cellStyle name="Обычный 2 4 2 3 2 9 2" xfId="2521"/>
    <cellStyle name="Обычный 2 4 2 3 2 9 2 2" xfId="12875"/>
    <cellStyle name="Обычный 2 4 2 3 2 9 2 2 2" xfId="29114"/>
    <cellStyle name="Обычный 2 4 2 3 2 9 2 2 2 2" xfId="58636"/>
    <cellStyle name="Обычный 2 4 2 3 2 9 2 2 3" xfId="42399"/>
    <cellStyle name="Обычный 2 4 2 3 2 9 2 3" xfId="15830"/>
    <cellStyle name="Обычный 2 4 2 3 2 9 2 3 2" xfId="45352"/>
    <cellStyle name="Обычный 2 4 2 3 2 9 2 4" xfId="18782"/>
    <cellStyle name="Обычный 2 4 2 3 2 9 2 4 2" xfId="48304"/>
    <cellStyle name="Обычный 2 4 2 3 2 9 2 5" xfId="61589"/>
    <cellStyle name="Обычный 2 4 2 3 2 9 2 6" xfId="32067"/>
    <cellStyle name="Обычный 2 4 2 3 2 9 3" xfId="3997"/>
    <cellStyle name="Обычный 2 4 2 3 2 9 3 2" xfId="20258"/>
    <cellStyle name="Обычный 2 4 2 3 2 9 3 2 2" xfId="49780"/>
    <cellStyle name="Обычный 2 4 2 3 2 9 3 3" xfId="33543"/>
    <cellStyle name="Обычный 2 4 2 3 2 9 4" xfId="5473"/>
    <cellStyle name="Обычный 2 4 2 3 2 9 4 2" xfId="21734"/>
    <cellStyle name="Обычный 2 4 2 3 2 9 4 2 2" xfId="51256"/>
    <cellStyle name="Обычный 2 4 2 3 2 9 4 3" xfId="35019"/>
    <cellStyle name="Обычный 2 4 2 3 2 9 5" xfId="6949"/>
    <cellStyle name="Обычный 2 4 2 3 2 9 5 2" xfId="23210"/>
    <cellStyle name="Обычный 2 4 2 3 2 9 5 2 2" xfId="52732"/>
    <cellStyle name="Обычный 2 4 2 3 2 9 5 3" xfId="36495"/>
    <cellStyle name="Обычный 2 4 2 3 2 9 6" xfId="8425"/>
    <cellStyle name="Обычный 2 4 2 3 2 9 6 2" xfId="24686"/>
    <cellStyle name="Обычный 2 4 2 3 2 9 6 2 2" xfId="54208"/>
    <cellStyle name="Обычный 2 4 2 3 2 9 6 3" xfId="37971"/>
    <cellStyle name="Обычный 2 4 2 3 2 9 7" xfId="9901"/>
    <cellStyle name="Обычный 2 4 2 3 2 9 7 2" xfId="26162"/>
    <cellStyle name="Обычный 2 4 2 3 2 9 7 2 2" xfId="55684"/>
    <cellStyle name="Обычный 2 4 2 3 2 9 7 3" xfId="39447"/>
    <cellStyle name="Обычный 2 4 2 3 2 9 8" xfId="11399"/>
    <cellStyle name="Обычный 2 4 2 3 2 9 8 2" xfId="27638"/>
    <cellStyle name="Обычный 2 4 2 3 2 9 8 2 2" xfId="57160"/>
    <cellStyle name="Обычный 2 4 2 3 2 9 8 3" xfId="40923"/>
    <cellStyle name="Обычный 2 4 2 3 2 9 9" xfId="14353"/>
    <cellStyle name="Обычный 2 4 2 3 2 9 9 2" xfId="43876"/>
    <cellStyle name="Обычный 2 4 2 3 20" xfId="13518"/>
    <cellStyle name="Обычный 2 4 2 3 20 2" xfId="43041"/>
    <cellStyle name="Обычный 2 4 2 3 21" xfId="16471"/>
    <cellStyle name="Обычный 2 4 2 3 21 2" xfId="45993"/>
    <cellStyle name="Обычный 2 4 2 3 22" xfId="59278"/>
    <cellStyle name="Обычный 2 4 2 3 23" xfId="29756"/>
    <cellStyle name="Обычный 2 4 2 3 3" xfId="281"/>
    <cellStyle name="Обычный 2 4 2 3 3 10" xfId="1758"/>
    <cellStyle name="Обычный 2 4 2 3 3 10 2" xfId="12112"/>
    <cellStyle name="Обычный 2 4 2 3 3 10 2 2" xfId="28351"/>
    <cellStyle name="Обычный 2 4 2 3 3 10 2 2 2" xfId="57873"/>
    <cellStyle name="Обычный 2 4 2 3 3 10 2 3" xfId="41636"/>
    <cellStyle name="Обычный 2 4 2 3 3 10 3" xfId="15067"/>
    <cellStyle name="Обычный 2 4 2 3 3 10 3 2" xfId="44589"/>
    <cellStyle name="Обычный 2 4 2 3 3 10 4" xfId="18019"/>
    <cellStyle name="Обычный 2 4 2 3 3 10 4 2" xfId="47541"/>
    <cellStyle name="Обычный 2 4 2 3 3 10 5" xfId="60826"/>
    <cellStyle name="Обычный 2 4 2 3 3 10 6" xfId="31304"/>
    <cellStyle name="Обычный 2 4 2 3 3 11" xfId="3234"/>
    <cellStyle name="Обычный 2 4 2 3 3 11 2" xfId="19495"/>
    <cellStyle name="Обычный 2 4 2 3 3 11 2 2" xfId="49017"/>
    <cellStyle name="Обычный 2 4 2 3 3 11 3" xfId="32780"/>
    <cellStyle name="Обычный 2 4 2 3 3 12" xfId="4710"/>
    <cellStyle name="Обычный 2 4 2 3 3 12 2" xfId="20971"/>
    <cellStyle name="Обычный 2 4 2 3 3 12 2 2" xfId="50493"/>
    <cellStyle name="Обычный 2 4 2 3 3 12 3" xfId="34256"/>
    <cellStyle name="Обычный 2 4 2 3 3 13" xfId="6186"/>
    <cellStyle name="Обычный 2 4 2 3 3 13 2" xfId="22447"/>
    <cellStyle name="Обычный 2 4 2 3 3 13 2 2" xfId="51969"/>
    <cellStyle name="Обычный 2 4 2 3 3 13 3" xfId="35732"/>
    <cellStyle name="Обычный 2 4 2 3 3 14" xfId="7662"/>
    <cellStyle name="Обычный 2 4 2 3 3 14 2" xfId="23923"/>
    <cellStyle name="Обычный 2 4 2 3 3 14 2 2" xfId="53445"/>
    <cellStyle name="Обычный 2 4 2 3 3 14 3" xfId="37208"/>
    <cellStyle name="Обычный 2 4 2 3 3 15" xfId="9138"/>
    <cellStyle name="Обычный 2 4 2 3 3 15 2" xfId="25399"/>
    <cellStyle name="Обычный 2 4 2 3 3 15 2 2" xfId="54921"/>
    <cellStyle name="Обычный 2 4 2 3 3 15 3" xfId="38684"/>
    <cellStyle name="Обычный 2 4 2 3 3 16" xfId="10636"/>
    <cellStyle name="Обычный 2 4 2 3 3 16 2" xfId="26875"/>
    <cellStyle name="Обычный 2 4 2 3 3 16 2 2" xfId="56397"/>
    <cellStyle name="Обычный 2 4 2 3 3 16 3" xfId="40160"/>
    <cellStyle name="Обычный 2 4 2 3 3 17" xfId="13590"/>
    <cellStyle name="Обычный 2 4 2 3 3 17 2" xfId="43113"/>
    <cellStyle name="Обычный 2 4 2 3 3 18" xfId="16543"/>
    <cellStyle name="Обычный 2 4 2 3 3 18 2" xfId="46065"/>
    <cellStyle name="Обычный 2 4 2 3 3 19" xfId="59350"/>
    <cellStyle name="Обычный 2 4 2 3 3 2" xfId="379"/>
    <cellStyle name="Обычный 2 4 2 3 3 2 10" xfId="13688"/>
    <cellStyle name="Обычный 2 4 2 3 3 2 10 2" xfId="43211"/>
    <cellStyle name="Обычный 2 4 2 3 3 2 11" xfId="16641"/>
    <cellStyle name="Обычный 2 4 2 3 3 2 11 2" xfId="46163"/>
    <cellStyle name="Обычный 2 4 2 3 3 2 12" xfId="59448"/>
    <cellStyle name="Обычный 2 4 2 3 3 2 13" xfId="29926"/>
    <cellStyle name="Обычный 2 4 2 3 3 2 2" xfId="1167"/>
    <cellStyle name="Обычный 2 4 2 3 3 2 2 10" xfId="17428"/>
    <cellStyle name="Обычный 2 4 2 3 3 2 2 10 2" xfId="46950"/>
    <cellStyle name="Обычный 2 4 2 3 3 2 2 11" xfId="60235"/>
    <cellStyle name="Обычный 2 4 2 3 3 2 2 12" xfId="30713"/>
    <cellStyle name="Обычный 2 4 2 3 3 2 2 2" xfId="2643"/>
    <cellStyle name="Обычный 2 4 2 3 3 2 2 2 2" xfId="12997"/>
    <cellStyle name="Обычный 2 4 2 3 3 2 2 2 2 2" xfId="29236"/>
    <cellStyle name="Обычный 2 4 2 3 3 2 2 2 2 2 2" xfId="58758"/>
    <cellStyle name="Обычный 2 4 2 3 3 2 2 2 2 3" xfId="42521"/>
    <cellStyle name="Обычный 2 4 2 3 3 2 2 2 3" xfId="15952"/>
    <cellStyle name="Обычный 2 4 2 3 3 2 2 2 3 2" xfId="45474"/>
    <cellStyle name="Обычный 2 4 2 3 3 2 2 2 4" xfId="18904"/>
    <cellStyle name="Обычный 2 4 2 3 3 2 2 2 4 2" xfId="48426"/>
    <cellStyle name="Обычный 2 4 2 3 3 2 2 2 5" xfId="61711"/>
    <cellStyle name="Обычный 2 4 2 3 3 2 2 2 6" xfId="32189"/>
    <cellStyle name="Обычный 2 4 2 3 3 2 2 3" xfId="4119"/>
    <cellStyle name="Обычный 2 4 2 3 3 2 2 3 2" xfId="20380"/>
    <cellStyle name="Обычный 2 4 2 3 3 2 2 3 2 2" xfId="49902"/>
    <cellStyle name="Обычный 2 4 2 3 3 2 2 3 3" xfId="33665"/>
    <cellStyle name="Обычный 2 4 2 3 3 2 2 4" xfId="5595"/>
    <cellStyle name="Обычный 2 4 2 3 3 2 2 4 2" xfId="21856"/>
    <cellStyle name="Обычный 2 4 2 3 3 2 2 4 2 2" xfId="51378"/>
    <cellStyle name="Обычный 2 4 2 3 3 2 2 4 3" xfId="35141"/>
    <cellStyle name="Обычный 2 4 2 3 3 2 2 5" xfId="7071"/>
    <cellStyle name="Обычный 2 4 2 3 3 2 2 5 2" xfId="23332"/>
    <cellStyle name="Обычный 2 4 2 3 3 2 2 5 2 2" xfId="52854"/>
    <cellStyle name="Обычный 2 4 2 3 3 2 2 5 3" xfId="36617"/>
    <cellStyle name="Обычный 2 4 2 3 3 2 2 6" xfId="8547"/>
    <cellStyle name="Обычный 2 4 2 3 3 2 2 6 2" xfId="24808"/>
    <cellStyle name="Обычный 2 4 2 3 3 2 2 6 2 2" xfId="54330"/>
    <cellStyle name="Обычный 2 4 2 3 3 2 2 6 3" xfId="38093"/>
    <cellStyle name="Обычный 2 4 2 3 3 2 2 7" xfId="10023"/>
    <cellStyle name="Обычный 2 4 2 3 3 2 2 7 2" xfId="26284"/>
    <cellStyle name="Обычный 2 4 2 3 3 2 2 7 2 2" xfId="55806"/>
    <cellStyle name="Обычный 2 4 2 3 3 2 2 7 3" xfId="39569"/>
    <cellStyle name="Обычный 2 4 2 3 3 2 2 8" xfId="11521"/>
    <cellStyle name="Обычный 2 4 2 3 3 2 2 8 2" xfId="27760"/>
    <cellStyle name="Обычный 2 4 2 3 3 2 2 8 2 2" xfId="57282"/>
    <cellStyle name="Обычный 2 4 2 3 3 2 2 8 3" xfId="41045"/>
    <cellStyle name="Обычный 2 4 2 3 3 2 2 9" xfId="14475"/>
    <cellStyle name="Обычный 2 4 2 3 3 2 2 9 2" xfId="43998"/>
    <cellStyle name="Обычный 2 4 2 3 3 2 3" xfId="1856"/>
    <cellStyle name="Обычный 2 4 2 3 3 2 3 2" xfId="12210"/>
    <cellStyle name="Обычный 2 4 2 3 3 2 3 2 2" xfId="28449"/>
    <cellStyle name="Обычный 2 4 2 3 3 2 3 2 2 2" xfId="57971"/>
    <cellStyle name="Обычный 2 4 2 3 3 2 3 2 3" xfId="41734"/>
    <cellStyle name="Обычный 2 4 2 3 3 2 3 3" xfId="15165"/>
    <cellStyle name="Обычный 2 4 2 3 3 2 3 3 2" xfId="44687"/>
    <cellStyle name="Обычный 2 4 2 3 3 2 3 4" xfId="18117"/>
    <cellStyle name="Обычный 2 4 2 3 3 2 3 4 2" xfId="47639"/>
    <cellStyle name="Обычный 2 4 2 3 3 2 3 5" xfId="60924"/>
    <cellStyle name="Обычный 2 4 2 3 3 2 3 6" xfId="31402"/>
    <cellStyle name="Обычный 2 4 2 3 3 2 4" xfId="3332"/>
    <cellStyle name="Обычный 2 4 2 3 3 2 4 2" xfId="19593"/>
    <cellStyle name="Обычный 2 4 2 3 3 2 4 2 2" xfId="49115"/>
    <cellStyle name="Обычный 2 4 2 3 3 2 4 3" xfId="32878"/>
    <cellStyle name="Обычный 2 4 2 3 3 2 5" xfId="4808"/>
    <cellStyle name="Обычный 2 4 2 3 3 2 5 2" xfId="21069"/>
    <cellStyle name="Обычный 2 4 2 3 3 2 5 2 2" xfId="50591"/>
    <cellStyle name="Обычный 2 4 2 3 3 2 5 3" xfId="34354"/>
    <cellStyle name="Обычный 2 4 2 3 3 2 6" xfId="6284"/>
    <cellStyle name="Обычный 2 4 2 3 3 2 6 2" xfId="22545"/>
    <cellStyle name="Обычный 2 4 2 3 3 2 6 2 2" xfId="52067"/>
    <cellStyle name="Обычный 2 4 2 3 3 2 6 3" xfId="35830"/>
    <cellStyle name="Обычный 2 4 2 3 3 2 7" xfId="7760"/>
    <cellStyle name="Обычный 2 4 2 3 3 2 7 2" xfId="24021"/>
    <cellStyle name="Обычный 2 4 2 3 3 2 7 2 2" xfId="53543"/>
    <cellStyle name="Обычный 2 4 2 3 3 2 7 3" xfId="37306"/>
    <cellStyle name="Обычный 2 4 2 3 3 2 8" xfId="9236"/>
    <cellStyle name="Обычный 2 4 2 3 3 2 8 2" xfId="25497"/>
    <cellStyle name="Обычный 2 4 2 3 3 2 8 2 2" xfId="55019"/>
    <cellStyle name="Обычный 2 4 2 3 3 2 8 3" xfId="38782"/>
    <cellStyle name="Обычный 2 4 2 3 3 2 9" xfId="10734"/>
    <cellStyle name="Обычный 2 4 2 3 3 2 9 2" xfId="26973"/>
    <cellStyle name="Обычный 2 4 2 3 3 2 9 2 2" xfId="56495"/>
    <cellStyle name="Обычный 2 4 2 3 3 2 9 3" xfId="40258"/>
    <cellStyle name="Обычный 2 4 2 3 3 20" xfId="29828"/>
    <cellStyle name="Обычный 2 4 2 3 3 3" xfId="479"/>
    <cellStyle name="Обычный 2 4 2 3 3 3 10" xfId="13788"/>
    <cellStyle name="Обычный 2 4 2 3 3 3 10 2" xfId="43311"/>
    <cellStyle name="Обычный 2 4 2 3 3 3 11" xfId="16741"/>
    <cellStyle name="Обычный 2 4 2 3 3 3 11 2" xfId="46263"/>
    <cellStyle name="Обычный 2 4 2 3 3 3 12" xfId="59548"/>
    <cellStyle name="Обычный 2 4 2 3 3 3 13" xfId="30026"/>
    <cellStyle name="Обычный 2 4 2 3 3 3 2" xfId="1267"/>
    <cellStyle name="Обычный 2 4 2 3 3 3 2 10" xfId="17528"/>
    <cellStyle name="Обычный 2 4 2 3 3 3 2 10 2" xfId="47050"/>
    <cellStyle name="Обычный 2 4 2 3 3 3 2 11" xfId="60335"/>
    <cellStyle name="Обычный 2 4 2 3 3 3 2 12" xfId="30813"/>
    <cellStyle name="Обычный 2 4 2 3 3 3 2 2" xfId="2743"/>
    <cellStyle name="Обычный 2 4 2 3 3 3 2 2 2" xfId="13097"/>
    <cellStyle name="Обычный 2 4 2 3 3 3 2 2 2 2" xfId="29336"/>
    <cellStyle name="Обычный 2 4 2 3 3 3 2 2 2 2 2" xfId="58858"/>
    <cellStyle name="Обычный 2 4 2 3 3 3 2 2 2 3" xfId="42621"/>
    <cellStyle name="Обычный 2 4 2 3 3 3 2 2 3" xfId="16052"/>
    <cellStyle name="Обычный 2 4 2 3 3 3 2 2 3 2" xfId="45574"/>
    <cellStyle name="Обычный 2 4 2 3 3 3 2 2 4" xfId="19004"/>
    <cellStyle name="Обычный 2 4 2 3 3 3 2 2 4 2" xfId="48526"/>
    <cellStyle name="Обычный 2 4 2 3 3 3 2 2 5" xfId="61811"/>
    <cellStyle name="Обычный 2 4 2 3 3 3 2 2 6" xfId="32289"/>
    <cellStyle name="Обычный 2 4 2 3 3 3 2 3" xfId="4219"/>
    <cellStyle name="Обычный 2 4 2 3 3 3 2 3 2" xfId="20480"/>
    <cellStyle name="Обычный 2 4 2 3 3 3 2 3 2 2" xfId="50002"/>
    <cellStyle name="Обычный 2 4 2 3 3 3 2 3 3" xfId="33765"/>
    <cellStyle name="Обычный 2 4 2 3 3 3 2 4" xfId="5695"/>
    <cellStyle name="Обычный 2 4 2 3 3 3 2 4 2" xfId="21956"/>
    <cellStyle name="Обычный 2 4 2 3 3 3 2 4 2 2" xfId="51478"/>
    <cellStyle name="Обычный 2 4 2 3 3 3 2 4 3" xfId="35241"/>
    <cellStyle name="Обычный 2 4 2 3 3 3 2 5" xfId="7171"/>
    <cellStyle name="Обычный 2 4 2 3 3 3 2 5 2" xfId="23432"/>
    <cellStyle name="Обычный 2 4 2 3 3 3 2 5 2 2" xfId="52954"/>
    <cellStyle name="Обычный 2 4 2 3 3 3 2 5 3" xfId="36717"/>
    <cellStyle name="Обычный 2 4 2 3 3 3 2 6" xfId="8647"/>
    <cellStyle name="Обычный 2 4 2 3 3 3 2 6 2" xfId="24908"/>
    <cellStyle name="Обычный 2 4 2 3 3 3 2 6 2 2" xfId="54430"/>
    <cellStyle name="Обычный 2 4 2 3 3 3 2 6 3" xfId="38193"/>
    <cellStyle name="Обычный 2 4 2 3 3 3 2 7" xfId="10123"/>
    <cellStyle name="Обычный 2 4 2 3 3 3 2 7 2" xfId="26384"/>
    <cellStyle name="Обычный 2 4 2 3 3 3 2 7 2 2" xfId="55906"/>
    <cellStyle name="Обычный 2 4 2 3 3 3 2 7 3" xfId="39669"/>
    <cellStyle name="Обычный 2 4 2 3 3 3 2 8" xfId="11621"/>
    <cellStyle name="Обычный 2 4 2 3 3 3 2 8 2" xfId="27860"/>
    <cellStyle name="Обычный 2 4 2 3 3 3 2 8 2 2" xfId="57382"/>
    <cellStyle name="Обычный 2 4 2 3 3 3 2 8 3" xfId="41145"/>
    <cellStyle name="Обычный 2 4 2 3 3 3 2 9" xfId="14575"/>
    <cellStyle name="Обычный 2 4 2 3 3 3 2 9 2" xfId="44098"/>
    <cellStyle name="Обычный 2 4 2 3 3 3 3" xfId="1956"/>
    <cellStyle name="Обычный 2 4 2 3 3 3 3 2" xfId="12310"/>
    <cellStyle name="Обычный 2 4 2 3 3 3 3 2 2" xfId="28549"/>
    <cellStyle name="Обычный 2 4 2 3 3 3 3 2 2 2" xfId="58071"/>
    <cellStyle name="Обычный 2 4 2 3 3 3 3 2 3" xfId="41834"/>
    <cellStyle name="Обычный 2 4 2 3 3 3 3 3" xfId="15265"/>
    <cellStyle name="Обычный 2 4 2 3 3 3 3 3 2" xfId="44787"/>
    <cellStyle name="Обычный 2 4 2 3 3 3 3 4" xfId="18217"/>
    <cellStyle name="Обычный 2 4 2 3 3 3 3 4 2" xfId="47739"/>
    <cellStyle name="Обычный 2 4 2 3 3 3 3 5" xfId="61024"/>
    <cellStyle name="Обычный 2 4 2 3 3 3 3 6" xfId="31502"/>
    <cellStyle name="Обычный 2 4 2 3 3 3 4" xfId="3432"/>
    <cellStyle name="Обычный 2 4 2 3 3 3 4 2" xfId="19693"/>
    <cellStyle name="Обычный 2 4 2 3 3 3 4 2 2" xfId="49215"/>
    <cellStyle name="Обычный 2 4 2 3 3 3 4 3" xfId="32978"/>
    <cellStyle name="Обычный 2 4 2 3 3 3 5" xfId="4908"/>
    <cellStyle name="Обычный 2 4 2 3 3 3 5 2" xfId="21169"/>
    <cellStyle name="Обычный 2 4 2 3 3 3 5 2 2" xfId="50691"/>
    <cellStyle name="Обычный 2 4 2 3 3 3 5 3" xfId="34454"/>
    <cellStyle name="Обычный 2 4 2 3 3 3 6" xfId="6384"/>
    <cellStyle name="Обычный 2 4 2 3 3 3 6 2" xfId="22645"/>
    <cellStyle name="Обычный 2 4 2 3 3 3 6 2 2" xfId="52167"/>
    <cellStyle name="Обычный 2 4 2 3 3 3 6 3" xfId="35930"/>
    <cellStyle name="Обычный 2 4 2 3 3 3 7" xfId="7860"/>
    <cellStyle name="Обычный 2 4 2 3 3 3 7 2" xfId="24121"/>
    <cellStyle name="Обычный 2 4 2 3 3 3 7 2 2" xfId="53643"/>
    <cellStyle name="Обычный 2 4 2 3 3 3 7 3" xfId="37406"/>
    <cellStyle name="Обычный 2 4 2 3 3 3 8" xfId="9336"/>
    <cellStyle name="Обычный 2 4 2 3 3 3 8 2" xfId="25597"/>
    <cellStyle name="Обычный 2 4 2 3 3 3 8 2 2" xfId="55119"/>
    <cellStyle name="Обычный 2 4 2 3 3 3 8 3" xfId="38882"/>
    <cellStyle name="Обычный 2 4 2 3 3 3 9" xfId="10834"/>
    <cellStyle name="Обычный 2 4 2 3 3 3 9 2" xfId="27073"/>
    <cellStyle name="Обычный 2 4 2 3 3 3 9 2 2" xfId="56595"/>
    <cellStyle name="Обычный 2 4 2 3 3 3 9 3" xfId="40358"/>
    <cellStyle name="Обычный 2 4 2 3 3 4" xfId="578"/>
    <cellStyle name="Обычный 2 4 2 3 3 4 10" xfId="13887"/>
    <cellStyle name="Обычный 2 4 2 3 3 4 10 2" xfId="43410"/>
    <cellStyle name="Обычный 2 4 2 3 3 4 11" xfId="16840"/>
    <cellStyle name="Обычный 2 4 2 3 3 4 11 2" xfId="46362"/>
    <cellStyle name="Обычный 2 4 2 3 3 4 12" xfId="59647"/>
    <cellStyle name="Обычный 2 4 2 3 3 4 13" xfId="30125"/>
    <cellStyle name="Обычный 2 4 2 3 3 4 2" xfId="1366"/>
    <cellStyle name="Обычный 2 4 2 3 3 4 2 10" xfId="17627"/>
    <cellStyle name="Обычный 2 4 2 3 3 4 2 10 2" xfId="47149"/>
    <cellStyle name="Обычный 2 4 2 3 3 4 2 11" xfId="60434"/>
    <cellStyle name="Обычный 2 4 2 3 3 4 2 12" xfId="30912"/>
    <cellStyle name="Обычный 2 4 2 3 3 4 2 2" xfId="2842"/>
    <cellStyle name="Обычный 2 4 2 3 3 4 2 2 2" xfId="13196"/>
    <cellStyle name="Обычный 2 4 2 3 3 4 2 2 2 2" xfId="29435"/>
    <cellStyle name="Обычный 2 4 2 3 3 4 2 2 2 2 2" xfId="58957"/>
    <cellStyle name="Обычный 2 4 2 3 3 4 2 2 2 3" xfId="42720"/>
    <cellStyle name="Обычный 2 4 2 3 3 4 2 2 3" xfId="16151"/>
    <cellStyle name="Обычный 2 4 2 3 3 4 2 2 3 2" xfId="45673"/>
    <cellStyle name="Обычный 2 4 2 3 3 4 2 2 4" xfId="19103"/>
    <cellStyle name="Обычный 2 4 2 3 3 4 2 2 4 2" xfId="48625"/>
    <cellStyle name="Обычный 2 4 2 3 3 4 2 2 5" xfId="61910"/>
    <cellStyle name="Обычный 2 4 2 3 3 4 2 2 6" xfId="32388"/>
    <cellStyle name="Обычный 2 4 2 3 3 4 2 3" xfId="4318"/>
    <cellStyle name="Обычный 2 4 2 3 3 4 2 3 2" xfId="20579"/>
    <cellStyle name="Обычный 2 4 2 3 3 4 2 3 2 2" xfId="50101"/>
    <cellStyle name="Обычный 2 4 2 3 3 4 2 3 3" xfId="33864"/>
    <cellStyle name="Обычный 2 4 2 3 3 4 2 4" xfId="5794"/>
    <cellStyle name="Обычный 2 4 2 3 3 4 2 4 2" xfId="22055"/>
    <cellStyle name="Обычный 2 4 2 3 3 4 2 4 2 2" xfId="51577"/>
    <cellStyle name="Обычный 2 4 2 3 3 4 2 4 3" xfId="35340"/>
    <cellStyle name="Обычный 2 4 2 3 3 4 2 5" xfId="7270"/>
    <cellStyle name="Обычный 2 4 2 3 3 4 2 5 2" xfId="23531"/>
    <cellStyle name="Обычный 2 4 2 3 3 4 2 5 2 2" xfId="53053"/>
    <cellStyle name="Обычный 2 4 2 3 3 4 2 5 3" xfId="36816"/>
    <cellStyle name="Обычный 2 4 2 3 3 4 2 6" xfId="8746"/>
    <cellStyle name="Обычный 2 4 2 3 3 4 2 6 2" xfId="25007"/>
    <cellStyle name="Обычный 2 4 2 3 3 4 2 6 2 2" xfId="54529"/>
    <cellStyle name="Обычный 2 4 2 3 3 4 2 6 3" xfId="38292"/>
    <cellStyle name="Обычный 2 4 2 3 3 4 2 7" xfId="10222"/>
    <cellStyle name="Обычный 2 4 2 3 3 4 2 7 2" xfId="26483"/>
    <cellStyle name="Обычный 2 4 2 3 3 4 2 7 2 2" xfId="56005"/>
    <cellStyle name="Обычный 2 4 2 3 3 4 2 7 3" xfId="39768"/>
    <cellStyle name="Обычный 2 4 2 3 3 4 2 8" xfId="11720"/>
    <cellStyle name="Обычный 2 4 2 3 3 4 2 8 2" xfId="27959"/>
    <cellStyle name="Обычный 2 4 2 3 3 4 2 8 2 2" xfId="57481"/>
    <cellStyle name="Обычный 2 4 2 3 3 4 2 8 3" xfId="41244"/>
    <cellStyle name="Обычный 2 4 2 3 3 4 2 9" xfId="14674"/>
    <cellStyle name="Обычный 2 4 2 3 3 4 2 9 2" xfId="44197"/>
    <cellStyle name="Обычный 2 4 2 3 3 4 3" xfId="2055"/>
    <cellStyle name="Обычный 2 4 2 3 3 4 3 2" xfId="12409"/>
    <cellStyle name="Обычный 2 4 2 3 3 4 3 2 2" xfId="28648"/>
    <cellStyle name="Обычный 2 4 2 3 3 4 3 2 2 2" xfId="58170"/>
    <cellStyle name="Обычный 2 4 2 3 3 4 3 2 3" xfId="41933"/>
    <cellStyle name="Обычный 2 4 2 3 3 4 3 3" xfId="15364"/>
    <cellStyle name="Обычный 2 4 2 3 3 4 3 3 2" xfId="44886"/>
    <cellStyle name="Обычный 2 4 2 3 3 4 3 4" xfId="18316"/>
    <cellStyle name="Обычный 2 4 2 3 3 4 3 4 2" xfId="47838"/>
    <cellStyle name="Обычный 2 4 2 3 3 4 3 5" xfId="61123"/>
    <cellStyle name="Обычный 2 4 2 3 3 4 3 6" xfId="31601"/>
    <cellStyle name="Обычный 2 4 2 3 3 4 4" xfId="3531"/>
    <cellStyle name="Обычный 2 4 2 3 3 4 4 2" xfId="19792"/>
    <cellStyle name="Обычный 2 4 2 3 3 4 4 2 2" xfId="49314"/>
    <cellStyle name="Обычный 2 4 2 3 3 4 4 3" xfId="33077"/>
    <cellStyle name="Обычный 2 4 2 3 3 4 5" xfId="5007"/>
    <cellStyle name="Обычный 2 4 2 3 3 4 5 2" xfId="21268"/>
    <cellStyle name="Обычный 2 4 2 3 3 4 5 2 2" xfId="50790"/>
    <cellStyle name="Обычный 2 4 2 3 3 4 5 3" xfId="34553"/>
    <cellStyle name="Обычный 2 4 2 3 3 4 6" xfId="6483"/>
    <cellStyle name="Обычный 2 4 2 3 3 4 6 2" xfId="22744"/>
    <cellStyle name="Обычный 2 4 2 3 3 4 6 2 2" xfId="52266"/>
    <cellStyle name="Обычный 2 4 2 3 3 4 6 3" xfId="36029"/>
    <cellStyle name="Обычный 2 4 2 3 3 4 7" xfId="7959"/>
    <cellStyle name="Обычный 2 4 2 3 3 4 7 2" xfId="24220"/>
    <cellStyle name="Обычный 2 4 2 3 3 4 7 2 2" xfId="53742"/>
    <cellStyle name="Обычный 2 4 2 3 3 4 7 3" xfId="37505"/>
    <cellStyle name="Обычный 2 4 2 3 3 4 8" xfId="9435"/>
    <cellStyle name="Обычный 2 4 2 3 3 4 8 2" xfId="25696"/>
    <cellStyle name="Обычный 2 4 2 3 3 4 8 2 2" xfId="55218"/>
    <cellStyle name="Обычный 2 4 2 3 3 4 8 3" xfId="38981"/>
    <cellStyle name="Обычный 2 4 2 3 3 4 9" xfId="10933"/>
    <cellStyle name="Обычный 2 4 2 3 3 4 9 2" xfId="27172"/>
    <cellStyle name="Обычный 2 4 2 3 3 4 9 2 2" xfId="56694"/>
    <cellStyle name="Обычный 2 4 2 3 3 4 9 3" xfId="40457"/>
    <cellStyle name="Обычный 2 4 2 3 3 5" xfId="676"/>
    <cellStyle name="Обычный 2 4 2 3 3 5 10" xfId="13985"/>
    <cellStyle name="Обычный 2 4 2 3 3 5 10 2" xfId="43508"/>
    <cellStyle name="Обычный 2 4 2 3 3 5 11" xfId="16938"/>
    <cellStyle name="Обычный 2 4 2 3 3 5 11 2" xfId="46460"/>
    <cellStyle name="Обычный 2 4 2 3 3 5 12" xfId="59745"/>
    <cellStyle name="Обычный 2 4 2 3 3 5 13" xfId="30223"/>
    <cellStyle name="Обычный 2 4 2 3 3 5 2" xfId="1464"/>
    <cellStyle name="Обычный 2 4 2 3 3 5 2 10" xfId="17725"/>
    <cellStyle name="Обычный 2 4 2 3 3 5 2 10 2" xfId="47247"/>
    <cellStyle name="Обычный 2 4 2 3 3 5 2 11" xfId="60532"/>
    <cellStyle name="Обычный 2 4 2 3 3 5 2 12" xfId="31010"/>
    <cellStyle name="Обычный 2 4 2 3 3 5 2 2" xfId="2940"/>
    <cellStyle name="Обычный 2 4 2 3 3 5 2 2 2" xfId="13294"/>
    <cellStyle name="Обычный 2 4 2 3 3 5 2 2 2 2" xfId="29533"/>
    <cellStyle name="Обычный 2 4 2 3 3 5 2 2 2 2 2" xfId="59055"/>
    <cellStyle name="Обычный 2 4 2 3 3 5 2 2 2 3" xfId="42818"/>
    <cellStyle name="Обычный 2 4 2 3 3 5 2 2 3" xfId="16249"/>
    <cellStyle name="Обычный 2 4 2 3 3 5 2 2 3 2" xfId="45771"/>
    <cellStyle name="Обычный 2 4 2 3 3 5 2 2 4" xfId="19201"/>
    <cellStyle name="Обычный 2 4 2 3 3 5 2 2 4 2" xfId="48723"/>
    <cellStyle name="Обычный 2 4 2 3 3 5 2 2 5" xfId="62008"/>
    <cellStyle name="Обычный 2 4 2 3 3 5 2 2 6" xfId="32486"/>
    <cellStyle name="Обычный 2 4 2 3 3 5 2 3" xfId="4416"/>
    <cellStyle name="Обычный 2 4 2 3 3 5 2 3 2" xfId="20677"/>
    <cellStyle name="Обычный 2 4 2 3 3 5 2 3 2 2" xfId="50199"/>
    <cellStyle name="Обычный 2 4 2 3 3 5 2 3 3" xfId="33962"/>
    <cellStyle name="Обычный 2 4 2 3 3 5 2 4" xfId="5892"/>
    <cellStyle name="Обычный 2 4 2 3 3 5 2 4 2" xfId="22153"/>
    <cellStyle name="Обычный 2 4 2 3 3 5 2 4 2 2" xfId="51675"/>
    <cellStyle name="Обычный 2 4 2 3 3 5 2 4 3" xfId="35438"/>
    <cellStyle name="Обычный 2 4 2 3 3 5 2 5" xfId="7368"/>
    <cellStyle name="Обычный 2 4 2 3 3 5 2 5 2" xfId="23629"/>
    <cellStyle name="Обычный 2 4 2 3 3 5 2 5 2 2" xfId="53151"/>
    <cellStyle name="Обычный 2 4 2 3 3 5 2 5 3" xfId="36914"/>
    <cellStyle name="Обычный 2 4 2 3 3 5 2 6" xfId="8844"/>
    <cellStyle name="Обычный 2 4 2 3 3 5 2 6 2" xfId="25105"/>
    <cellStyle name="Обычный 2 4 2 3 3 5 2 6 2 2" xfId="54627"/>
    <cellStyle name="Обычный 2 4 2 3 3 5 2 6 3" xfId="38390"/>
    <cellStyle name="Обычный 2 4 2 3 3 5 2 7" xfId="10320"/>
    <cellStyle name="Обычный 2 4 2 3 3 5 2 7 2" xfId="26581"/>
    <cellStyle name="Обычный 2 4 2 3 3 5 2 7 2 2" xfId="56103"/>
    <cellStyle name="Обычный 2 4 2 3 3 5 2 7 3" xfId="39866"/>
    <cellStyle name="Обычный 2 4 2 3 3 5 2 8" xfId="11818"/>
    <cellStyle name="Обычный 2 4 2 3 3 5 2 8 2" xfId="28057"/>
    <cellStyle name="Обычный 2 4 2 3 3 5 2 8 2 2" xfId="57579"/>
    <cellStyle name="Обычный 2 4 2 3 3 5 2 8 3" xfId="41342"/>
    <cellStyle name="Обычный 2 4 2 3 3 5 2 9" xfId="14772"/>
    <cellStyle name="Обычный 2 4 2 3 3 5 2 9 2" xfId="44295"/>
    <cellStyle name="Обычный 2 4 2 3 3 5 3" xfId="2153"/>
    <cellStyle name="Обычный 2 4 2 3 3 5 3 2" xfId="12507"/>
    <cellStyle name="Обычный 2 4 2 3 3 5 3 2 2" xfId="28746"/>
    <cellStyle name="Обычный 2 4 2 3 3 5 3 2 2 2" xfId="58268"/>
    <cellStyle name="Обычный 2 4 2 3 3 5 3 2 3" xfId="42031"/>
    <cellStyle name="Обычный 2 4 2 3 3 5 3 3" xfId="15462"/>
    <cellStyle name="Обычный 2 4 2 3 3 5 3 3 2" xfId="44984"/>
    <cellStyle name="Обычный 2 4 2 3 3 5 3 4" xfId="18414"/>
    <cellStyle name="Обычный 2 4 2 3 3 5 3 4 2" xfId="47936"/>
    <cellStyle name="Обычный 2 4 2 3 3 5 3 5" xfId="61221"/>
    <cellStyle name="Обычный 2 4 2 3 3 5 3 6" xfId="31699"/>
    <cellStyle name="Обычный 2 4 2 3 3 5 4" xfId="3629"/>
    <cellStyle name="Обычный 2 4 2 3 3 5 4 2" xfId="19890"/>
    <cellStyle name="Обычный 2 4 2 3 3 5 4 2 2" xfId="49412"/>
    <cellStyle name="Обычный 2 4 2 3 3 5 4 3" xfId="33175"/>
    <cellStyle name="Обычный 2 4 2 3 3 5 5" xfId="5105"/>
    <cellStyle name="Обычный 2 4 2 3 3 5 5 2" xfId="21366"/>
    <cellStyle name="Обычный 2 4 2 3 3 5 5 2 2" xfId="50888"/>
    <cellStyle name="Обычный 2 4 2 3 3 5 5 3" xfId="34651"/>
    <cellStyle name="Обычный 2 4 2 3 3 5 6" xfId="6581"/>
    <cellStyle name="Обычный 2 4 2 3 3 5 6 2" xfId="22842"/>
    <cellStyle name="Обычный 2 4 2 3 3 5 6 2 2" xfId="52364"/>
    <cellStyle name="Обычный 2 4 2 3 3 5 6 3" xfId="36127"/>
    <cellStyle name="Обычный 2 4 2 3 3 5 7" xfId="8057"/>
    <cellStyle name="Обычный 2 4 2 3 3 5 7 2" xfId="24318"/>
    <cellStyle name="Обычный 2 4 2 3 3 5 7 2 2" xfId="53840"/>
    <cellStyle name="Обычный 2 4 2 3 3 5 7 3" xfId="37603"/>
    <cellStyle name="Обычный 2 4 2 3 3 5 8" xfId="9533"/>
    <cellStyle name="Обычный 2 4 2 3 3 5 8 2" xfId="25794"/>
    <cellStyle name="Обычный 2 4 2 3 3 5 8 2 2" xfId="55316"/>
    <cellStyle name="Обычный 2 4 2 3 3 5 8 3" xfId="39079"/>
    <cellStyle name="Обычный 2 4 2 3 3 5 9" xfId="11031"/>
    <cellStyle name="Обычный 2 4 2 3 3 5 9 2" xfId="27270"/>
    <cellStyle name="Обычный 2 4 2 3 3 5 9 2 2" xfId="56792"/>
    <cellStyle name="Обычный 2 4 2 3 3 5 9 3" xfId="40555"/>
    <cellStyle name="Обычный 2 4 2 3 3 6" xfId="774"/>
    <cellStyle name="Обычный 2 4 2 3 3 6 10" xfId="14083"/>
    <cellStyle name="Обычный 2 4 2 3 3 6 10 2" xfId="43606"/>
    <cellStyle name="Обычный 2 4 2 3 3 6 11" xfId="17036"/>
    <cellStyle name="Обычный 2 4 2 3 3 6 11 2" xfId="46558"/>
    <cellStyle name="Обычный 2 4 2 3 3 6 12" xfId="59843"/>
    <cellStyle name="Обычный 2 4 2 3 3 6 13" xfId="30321"/>
    <cellStyle name="Обычный 2 4 2 3 3 6 2" xfId="1562"/>
    <cellStyle name="Обычный 2 4 2 3 3 6 2 10" xfId="17823"/>
    <cellStyle name="Обычный 2 4 2 3 3 6 2 10 2" xfId="47345"/>
    <cellStyle name="Обычный 2 4 2 3 3 6 2 11" xfId="60630"/>
    <cellStyle name="Обычный 2 4 2 3 3 6 2 12" xfId="31108"/>
    <cellStyle name="Обычный 2 4 2 3 3 6 2 2" xfId="3038"/>
    <cellStyle name="Обычный 2 4 2 3 3 6 2 2 2" xfId="13392"/>
    <cellStyle name="Обычный 2 4 2 3 3 6 2 2 2 2" xfId="29631"/>
    <cellStyle name="Обычный 2 4 2 3 3 6 2 2 2 2 2" xfId="59153"/>
    <cellStyle name="Обычный 2 4 2 3 3 6 2 2 2 3" xfId="42916"/>
    <cellStyle name="Обычный 2 4 2 3 3 6 2 2 3" xfId="16347"/>
    <cellStyle name="Обычный 2 4 2 3 3 6 2 2 3 2" xfId="45869"/>
    <cellStyle name="Обычный 2 4 2 3 3 6 2 2 4" xfId="19299"/>
    <cellStyle name="Обычный 2 4 2 3 3 6 2 2 4 2" xfId="48821"/>
    <cellStyle name="Обычный 2 4 2 3 3 6 2 2 5" xfId="62106"/>
    <cellStyle name="Обычный 2 4 2 3 3 6 2 2 6" xfId="32584"/>
    <cellStyle name="Обычный 2 4 2 3 3 6 2 3" xfId="4514"/>
    <cellStyle name="Обычный 2 4 2 3 3 6 2 3 2" xfId="20775"/>
    <cellStyle name="Обычный 2 4 2 3 3 6 2 3 2 2" xfId="50297"/>
    <cellStyle name="Обычный 2 4 2 3 3 6 2 3 3" xfId="34060"/>
    <cellStyle name="Обычный 2 4 2 3 3 6 2 4" xfId="5990"/>
    <cellStyle name="Обычный 2 4 2 3 3 6 2 4 2" xfId="22251"/>
    <cellStyle name="Обычный 2 4 2 3 3 6 2 4 2 2" xfId="51773"/>
    <cellStyle name="Обычный 2 4 2 3 3 6 2 4 3" xfId="35536"/>
    <cellStyle name="Обычный 2 4 2 3 3 6 2 5" xfId="7466"/>
    <cellStyle name="Обычный 2 4 2 3 3 6 2 5 2" xfId="23727"/>
    <cellStyle name="Обычный 2 4 2 3 3 6 2 5 2 2" xfId="53249"/>
    <cellStyle name="Обычный 2 4 2 3 3 6 2 5 3" xfId="37012"/>
    <cellStyle name="Обычный 2 4 2 3 3 6 2 6" xfId="8942"/>
    <cellStyle name="Обычный 2 4 2 3 3 6 2 6 2" xfId="25203"/>
    <cellStyle name="Обычный 2 4 2 3 3 6 2 6 2 2" xfId="54725"/>
    <cellStyle name="Обычный 2 4 2 3 3 6 2 6 3" xfId="38488"/>
    <cellStyle name="Обычный 2 4 2 3 3 6 2 7" xfId="10418"/>
    <cellStyle name="Обычный 2 4 2 3 3 6 2 7 2" xfId="26679"/>
    <cellStyle name="Обычный 2 4 2 3 3 6 2 7 2 2" xfId="56201"/>
    <cellStyle name="Обычный 2 4 2 3 3 6 2 7 3" xfId="39964"/>
    <cellStyle name="Обычный 2 4 2 3 3 6 2 8" xfId="11916"/>
    <cellStyle name="Обычный 2 4 2 3 3 6 2 8 2" xfId="28155"/>
    <cellStyle name="Обычный 2 4 2 3 3 6 2 8 2 2" xfId="57677"/>
    <cellStyle name="Обычный 2 4 2 3 3 6 2 8 3" xfId="41440"/>
    <cellStyle name="Обычный 2 4 2 3 3 6 2 9" xfId="14870"/>
    <cellStyle name="Обычный 2 4 2 3 3 6 2 9 2" xfId="44393"/>
    <cellStyle name="Обычный 2 4 2 3 3 6 3" xfId="2251"/>
    <cellStyle name="Обычный 2 4 2 3 3 6 3 2" xfId="12605"/>
    <cellStyle name="Обычный 2 4 2 3 3 6 3 2 2" xfId="28844"/>
    <cellStyle name="Обычный 2 4 2 3 3 6 3 2 2 2" xfId="58366"/>
    <cellStyle name="Обычный 2 4 2 3 3 6 3 2 3" xfId="42129"/>
    <cellStyle name="Обычный 2 4 2 3 3 6 3 3" xfId="15560"/>
    <cellStyle name="Обычный 2 4 2 3 3 6 3 3 2" xfId="45082"/>
    <cellStyle name="Обычный 2 4 2 3 3 6 3 4" xfId="18512"/>
    <cellStyle name="Обычный 2 4 2 3 3 6 3 4 2" xfId="48034"/>
    <cellStyle name="Обычный 2 4 2 3 3 6 3 5" xfId="61319"/>
    <cellStyle name="Обычный 2 4 2 3 3 6 3 6" xfId="31797"/>
    <cellStyle name="Обычный 2 4 2 3 3 6 4" xfId="3727"/>
    <cellStyle name="Обычный 2 4 2 3 3 6 4 2" xfId="19988"/>
    <cellStyle name="Обычный 2 4 2 3 3 6 4 2 2" xfId="49510"/>
    <cellStyle name="Обычный 2 4 2 3 3 6 4 3" xfId="33273"/>
    <cellStyle name="Обычный 2 4 2 3 3 6 5" xfId="5203"/>
    <cellStyle name="Обычный 2 4 2 3 3 6 5 2" xfId="21464"/>
    <cellStyle name="Обычный 2 4 2 3 3 6 5 2 2" xfId="50986"/>
    <cellStyle name="Обычный 2 4 2 3 3 6 5 3" xfId="34749"/>
    <cellStyle name="Обычный 2 4 2 3 3 6 6" xfId="6679"/>
    <cellStyle name="Обычный 2 4 2 3 3 6 6 2" xfId="22940"/>
    <cellStyle name="Обычный 2 4 2 3 3 6 6 2 2" xfId="52462"/>
    <cellStyle name="Обычный 2 4 2 3 3 6 6 3" xfId="36225"/>
    <cellStyle name="Обычный 2 4 2 3 3 6 7" xfId="8155"/>
    <cellStyle name="Обычный 2 4 2 3 3 6 7 2" xfId="24416"/>
    <cellStyle name="Обычный 2 4 2 3 3 6 7 2 2" xfId="53938"/>
    <cellStyle name="Обычный 2 4 2 3 3 6 7 3" xfId="37701"/>
    <cellStyle name="Обычный 2 4 2 3 3 6 8" xfId="9631"/>
    <cellStyle name="Обычный 2 4 2 3 3 6 8 2" xfId="25892"/>
    <cellStyle name="Обычный 2 4 2 3 3 6 8 2 2" xfId="55414"/>
    <cellStyle name="Обычный 2 4 2 3 3 6 8 3" xfId="39177"/>
    <cellStyle name="Обычный 2 4 2 3 3 6 9" xfId="11129"/>
    <cellStyle name="Обычный 2 4 2 3 3 6 9 2" xfId="27368"/>
    <cellStyle name="Обычный 2 4 2 3 3 6 9 2 2" xfId="56890"/>
    <cellStyle name="Обычный 2 4 2 3 3 6 9 3" xfId="40653"/>
    <cellStyle name="Обычный 2 4 2 3 3 7" xfId="872"/>
    <cellStyle name="Обычный 2 4 2 3 3 7 10" xfId="14181"/>
    <cellStyle name="Обычный 2 4 2 3 3 7 10 2" xfId="43704"/>
    <cellStyle name="Обычный 2 4 2 3 3 7 11" xfId="17134"/>
    <cellStyle name="Обычный 2 4 2 3 3 7 11 2" xfId="46656"/>
    <cellStyle name="Обычный 2 4 2 3 3 7 12" xfId="59941"/>
    <cellStyle name="Обычный 2 4 2 3 3 7 13" xfId="30419"/>
    <cellStyle name="Обычный 2 4 2 3 3 7 2" xfId="1660"/>
    <cellStyle name="Обычный 2 4 2 3 3 7 2 10" xfId="17921"/>
    <cellStyle name="Обычный 2 4 2 3 3 7 2 10 2" xfId="47443"/>
    <cellStyle name="Обычный 2 4 2 3 3 7 2 11" xfId="60728"/>
    <cellStyle name="Обычный 2 4 2 3 3 7 2 12" xfId="31206"/>
    <cellStyle name="Обычный 2 4 2 3 3 7 2 2" xfId="3136"/>
    <cellStyle name="Обычный 2 4 2 3 3 7 2 2 2" xfId="13490"/>
    <cellStyle name="Обычный 2 4 2 3 3 7 2 2 2 2" xfId="29729"/>
    <cellStyle name="Обычный 2 4 2 3 3 7 2 2 2 2 2" xfId="59251"/>
    <cellStyle name="Обычный 2 4 2 3 3 7 2 2 2 3" xfId="43014"/>
    <cellStyle name="Обычный 2 4 2 3 3 7 2 2 3" xfId="16445"/>
    <cellStyle name="Обычный 2 4 2 3 3 7 2 2 3 2" xfId="45967"/>
    <cellStyle name="Обычный 2 4 2 3 3 7 2 2 4" xfId="19397"/>
    <cellStyle name="Обычный 2 4 2 3 3 7 2 2 4 2" xfId="48919"/>
    <cellStyle name="Обычный 2 4 2 3 3 7 2 2 5" xfId="62204"/>
    <cellStyle name="Обычный 2 4 2 3 3 7 2 2 6" xfId="32682"/>
    <cellStyle name="Обычный 2 4 2 3 3 7 2 3" xfId="4612"/>
    <cellStyle name="Обычный 2 4 2 3 3 7 2 3 2" xfId="20873"/>
    <cellStyle name="Обычный 2 4 2 3 3 7 2 3 2 2" xfId="50395"/>
    <cellStyle name="Обычный 2 4 2 3 3 7 2 3 3" xfId="34158"/>
    <cellStyle name="Обычный 2 4 2 3 3 7 2 4" xfId="6088"/>
    <cellStyle name="Обычный 2 4 2 3 3 7 2 4 2" xfId="22349"/>
    <cellStyle name="Обычный 2 4 2 3 3 7 2 4 2 2" xfId="51871"/>
    <cellStyle name="Обычный 2 4 2 3 3 7 2 4 3" xfId="35634"/>
    <cellStyle name="Обычный 2 4 2 3 3 7 2 5" xfId="7564"/>
    <cellStyle name="Обычный 2 4 2 3 3 7 2 5 2" xfId="23825"/>
    <cellStyle name="Обычный 2 4 2 3 3 7 2 5 2 2" xfId="53347"/>
    <cellStyle name="Обычный 2 4 2 3 3 7 2 5 3" xfId="37110"/>
    <cellStyle name="Обычный 2 4 2 3 3 7 2 6" xfId="9040"/>
    <cellStyle name="Обычный 2 4 2 3 3 7 2 6 2" xfId="25301"/>
    <cellStyle name="Обычный 2 4 2 3 3 7 2 6 2 2" xfId="54823"/>
    <cellStyle name="Обычный 2 4 2 3 3 7 2 6 3" xfId="38586"/>
    <cellStyle name="Обычный 2 4 2 3 3 7 2 7" xfId="10516"/>
    <cellStyle name="Обычный 2 4 2 3 3 7 2 7 2" xfId="26777"/>
    <cellStyle name="Обычный 2 4 2 3 3 7 2 7 2 2" xfId="56299"/>
    <cellStyle name="Обычный 2 4 2 3 3 7 2 7 3" xfId="40062"/>
    <cellStyle name="Обычный 2 4 2 3 3 7 2 8" xfId="12014"/>
    <cellStyle name="Обычный 2 4 2 3 3 7 2 8 2" xfId="28253"/>
    <cellStyle name="Обычный 2 4 2 3 3 7 2 8 2 2" xfId="57775"/>
    <cellStyle name="Обычный 2 4 2 3 3 7 2 8 3" xfId="41538"/>
    <cellStyle name="Обычный 2 4 2 3 3 7 2 9" xfId="14968"/>
    <cellStyle name="Обычный 2 4 2 3 3 7 2 9 2" xfId="44491"/>
    <cellStyle name="Обычный 2 4 2 3 3 7 3" xfId="2349"/>
    <cellStyle name="Обычный 2 4 2 3 3 7 3 2" xfId="12703"/>
    <cellStyle name="Обычный 2 4 2 3 3 7 3 2 2" xfId="28942"/>
    <cellStyle name="Обычный 2 4 2 3 3 7 3 2 2 2" xfId="58464"/>
    <cellStyle name="Обычный 2 4 2 3 3 7 3 2 3" xfId="42227"/>
    <cellStyle name="Обычный 2 4 2 3 3 7 3 3" xfId="15658"/>
    <cellStyle name="Обычный 2 4 2 3 3 7 3 3 2" xfId="45180"/>
    <cellStyle name="Обычный 2 4 2 3 3 7 3 4" xfId="18610"/>
    <cellStyle name="Обычный 2 4 2 3 3 7 3 4 2" xfId="48132"/>
    <cellStyle name="Обычный 2 4 2 3 3 7 3 5" xfId="61417"/>
    <cellStyle name="Обычный 2 4 2 3 3 7 3 6" xfId="31895"/>
    <cellStyle name="Обычный 2 4 2 3 3 7 4" xfId="3825"/>
    <cellStyle name="Обычный 2 4 2 3 3 7 4 2" xfId="20086"/>
    <cellStyle name="Обычный 2 4 2 3 3 7 4 2 2" xfId="49608"/>
    <cellStyle name="Обычный 2 4 2 3 3 7 4 3" xfId="33371"/>
    <cellStyle name="Обычный 2 4 2 3 3 7 5" xfId="5301"/>
    <cellStyle name="Обычный 2 4 2 3 3 7 5 2" xfId="21562"/>
    <cellStyle name="Обычный 2 4 2 3 3 7 5 2 2" xfId="51084"/>
    <cellStyle name="Обычный 2 4 2 3 3 7 5 3" xfId="34847"/>
    <cellStyle name="Обычный 2 4 2 3 3 7 6" xfId="6777"/>
    <cellStyle name="Обычный 2 4 2 3 3 7 6 2" xfId="23038"/>
    <cellStyle name="Обычный 2 4 2 3 3 7 6 2 2" xfId="52560"/>
    <cellStyle name="Обычный 2 4 2 3 3 7 6 3" xfId="36323"/>
    <cellStyle name="Обычный 2 4 2 3 3 7 7" xfId="8253"/>
    <cellStyle name="Обычный 2 4 2 3 3 7 7 2" xfId="24514"/>
    <cellStyle name="Обычный 2 4 2 3 3 7 7 2 2" xfId="54036"/>
    <cellStyle name="Обычный 2 4 2 3 3 7 7 3" xfId="37799"/>
    <cellStyle name="Обычный 2 4 2 3 3 7 8" xfId="9729"/>
    <cellStyle name="Обычный 2 4 2 3 3 7 8 2" xfId="25990"/>
    <cellStyle name="Обычный 2 4 2 3 3 7 8 2 2" xfId="55512"/>
    <cellStyle name="Обычный 2 4 2 3 3 7 8 3" xfId="39275"/>
    <cellStyle name="Обычный 2 4 2 3 3 7 9" xfId="11227"/>
    <cellStyle name="Обычный 2 4 2 3 3 7 9 2" xfId="27466"/>
    <cellStyle name="Обычный 2 4 2 3 3 7 9 2 2" xfId="56988"/>
    <cellStyle name="Обычный 2 4 2 3 3 7 9 3" xfId="40751"/>
    <cellStyle name="Обычный 2 4 2 3 3 8" xfId="971"/>
    <cellStyle name="Обычный 2 4 2 3 3 8 10" xfId="17232"/>
    <cellStyle name="Обычный 2 4 2 3 3 8 10 2" xfId="46754"/>
    <cellStyle name="Обычный 2 4 2 3 3 8 11" xfId="60039"/>
    <cellStyle name="Обычный 2 4 2 3 3 8 12" xfId="30517"/>
    <cellStyle name="Обычный 2 4 2 3 3 8 2" xfId="2447"/>
    <cellStyle name="Обычный 2 4 2 3 3 8 2 2" xfId="12801"/>
    <cellStyle name="Обычный 2 4 2 3 3 8 2 2 2" xfId="29040"/>
    <cellStyle name="Обычный 2 4 2 3 3 8 2 2 2 2" xfId="58562"/>
    <cellStyle name="Обычный 2 4 2 3 3 8 2 2 3" xfId="42325"/>
    <cellStyle name="Обычный 2 4 2 3 3 8 2 3" xfId="15756"/>
    <cellStyle name="Обычный 2 4 2 3 3 8 2 3 2" xfId="45278"/>
    <cellStyle name="Обычный 2 4 2 3 3 8 2 4" xfId="18708"/>
    <cellStyle name="Обычный 2 4 2 3 3 8 2 4 2" xfId="48230"/>
    <cellStyle name="Обычный 2 4 2 3 3 8 2 5" xfId="61515"/>
    <cellStyle name="Обычный 2 4 2 3 3 8 2 6" xfId="31993"/>
    <cellStyle name="Обычный 2 4 2 3 3 8 3" xfId="3923"/>
    <cellStyle name="Обычный 2 4 2 3 3 8 3 2" xfId="20184"/>
    <cellStyle name="Обычный 2 4 2 3 3 8 3 2 2" xfId="49706"/>
    <cellStyle name="Обычный 2 4 2 3 3 8 3 3" xfId="33469"/>
    <cellStyle name="Обычный 2 4 2 3 3 8 4" xfId="5399"/>
    <cellStyle name="Обычный 2 4 2 3 3 8 4 2" xfId="21660"/>
    <cellStyle name="Обычный 2 4 2 3 3 8 4 2 2" xfId="51182"/>
    <cellStyle name="Обычный 2 4 2 3 3 8 4 3" xfId="34945"/>
    <cellStyle name="Обычный 2 4 2 3 3 8 5" xfId="6875"/>
    <cellStyle name="Обычный 2 4 2 3 3 8 5 2" xfId="23136"/>
    <cellStyle name="Обычный 2 4 2 3 3 8 5 2 2" xfId="52658"/>
    <cellStyle name="Обычный 2 4 2 3 3 8 5 3" xfId="36421"/>
    <cellStyle name="Обычный 2 4 2 3 3 8 6" xfId="8351"/>
    <cellStyle name="Обычный 2 4 2 3 3 8 6 2" xfId="24612"/>
    <cellStyle name="Обычный 2 4 2 3 3 8 6 2 2" xfId="54134"/>
    <cellStyle name="Обычный 2 4 2 3 3 8 6 3" xfId="37897"/>
    <cellStyle name="Обычный 2 4 2 3 3 8 7" xfId="9827"/>
    <cellStyle name="Обычный 2 4 2 3 3 8 7 2" xfId="26088"/>
    <cellStyle name="Обычный 2 4 2 3 3 8 7 2 2" xfId="55610"/>
    <cellStyle name="Обычный 2 4 2 3 3 8 7 3" xfId="39373"/>
    <cellStyle name="Обычный 2 4 2 3 3 8 8" xfId="11325"/>
    <cellStyle name="Обычный 2 4 2 3 3 8 8 2" xfId="27564"/>
    <cellStyle name="Обычный 2 4 2 3 3 8 8 2 2" xfId="57086"/>
    <cellStyle name="Обычный 2 4 2 3 3 8 8 3" xfId="40849"/>
    <cellStyle name="Обычный 2 4 2 3 3 8 9" xfId="14279"/>
    <cellStyle name="Обычный 2 4 2 3 3 8 9 2" xfId="43802"/>
    <cellStyle name="Обычный 2 4 2 3 3 9" xfId="1069"/>
    <cellStyle name="Обычный 2 4 2 3 3 9 10" xfId="17330"/>
    <cellStyle name="Обычный 2 4 2 3 3 9 10 2" xfId="46852"/>
    <cellStyle name="Обычный 2 4 2 3 3 9 11" xfId="60137"/>
    <cellStyle name="Обычный 2 4 2 3 3 9 12" xfId="30615"/>
    <cellStyle name="Обычный 2 4 2 3 3 9 2" xfId="2545"/>
    <cellStyle name="Обычный 2 4 2 3 3 9 2 2" xfId="12899"/>
    <cellStyle name="Обычный 2 4 2 3 3 9 2 2 2" xfId="29138"/>
    <cellStyle name="Обычный 2 4 2 3 3 9 2 2 2 2" xfId="58660"/>
    <cellStyle name="Обычный 2 4 2 3 3 9 2 2 3" xfId="42423"/>
    <cellStyle name="Обычный 2 4 2 3 3 9 2 3" xfId="15854"/>
    <cellStyle name="Обычный 2 4 2 3 3 9 2 3 2" xfId="45376"/>
    <cellStyle name="Обычный 2 4 2 3 3 9 2 4" xfId="18806"/>
    <cellStyle name="Обычный 2 4 2 3 3 9 2 4 2" xfId="48328"/>
    <cellStyle name="Обычный 2 4 2 3 3 9 2 5" xfId="61613"/>
    <cellStyle name="Обычный 2 4 2 3 3 9 2 6" xfId="32091"/>
    <cellStyle name="Обычный 2 4 2 3 3 9 3" xfId="4021"/>
    <cellStyle name="Обычный 2 4 2 3 3 9 3 2" xfId="20282"/>
    <cellStyle name="Обычный 2 4 2 3 3 9 3 2 2" xfId="49804"/>
    <cellStyle name="Обычный 2 4 2 3 3 9 3 3" xfId="33567"/>
    <cellStyle name="Обычный 2 4 2 3 3 9 4" xfId="5497"/>
    <cellStyle name="Обычный 2 4 2 3 3 9 4 2" xfId="21758"/>
    <cellStyle name="Обычный 2 4 2 3 3 9 4 2 2" xfId="51280"/>
    <cellStyle name="Обычный 2 4 2 3 3 9 4 3" xfId="35043"/>
    <cellStyle name="Обычный 2 4 2 3 3 9 5" xfId="6973"/>
    <cellStyle name="Обычный 2 4 2 3 3 9 5 2" xfId="23234"/>
    <cellStyle name="Обычный 2 4 2 3 3 9 5 2 2" xfId="52756"/>
    <cellStyle name="Обычный 2 4 2 3 3 9 5 3" xfId="36519"/>
    <cellStyle name="Обычный 2 4 2 3 3 9 6" xfId="8449"/>
    <cellStyle name="Обычный 2 4 2 3 3 9 6 2" xfId="24710"/>
    <cellStyle name="Обычный 2 4 2 3 3 9 6 2 2" xfId="54232"/>
    <cellStyle name="Обычный 2 4 2 3 3 9 6 3" xfId="37995"/>
    <cellStyle name="Обычный 2 4 2 3 3 9 7" xfId="9925"/>
    <cellStyle name="Обычный 2 4 2 3 3 9 7 2" xfId="26186"/>
    <cellStyle name="Обычный 2 4 2 3 3 9 7 2 2" xfId="55708"/>
    <cellStyle name="Обычный 2 4 2 3 3 9 7 3" xfId="39471"/>
    <cellStyle name="Обычный 2 4 2 3 3 9 8" xfId="11423"/>
    <cellStyle name="Обычный 2 4 2 3 3 9 8 2" xfId="27662"/>
    <cellStyle name="Обычный 2 4 2 3 3 9 8 2 2" xfId="57184"/>
    <cellStyle name="Обычный 2 4 2 3 3 9 8 3" xfId="40947"/>
    <cellStyle name="Обычный 2 4 2 3 3 9 9" xfId="14377"/>
    <cellStyle name="Обычный 2 4 2 3 3 9 9 2" xfId="43900"/>
    <cellStyle name="Обычный 2 4 2 3 4" xfId="233"/>
    <cellStyle name="Обычный 2 4 2 3 4 10" xfId="1710"/>
    <cellStyle name="Обычный 2 4 2 3 4 10 2" xfId="12064"/>
    <cellStyle name="Обычный 2 4 2 3 4 10 2 2" xfId="28303"/>
    <cellStyle name="Обычный 2 4 2 3 4 10 2 2 2" xfId="57825"/>
    <cellStyle name="Обычный 2 4 2 3 4 10 2 3" xfId="41588"/>
    <cellStyle name="Обычный 2 4 2 3 4 10 3" xfId="15019"/>
    <cellStyle name="Обычный 2 4 2 3 4 10 3 2" xfId="44541"/>
    <cellStyle name="Обычный 2 4 2 3 4 10 4" xfId="17971"/>
    <cellStyle name="Обычный 2 4 2 3 4 10 4 2" xfId="47493"/>
    <cellStyle name="Обычный 2 4 2 3 4 10 5" xfId="60778"/>
    <cellStyle name="Обычный 2 4 2 3 4 10 6" xfId="31256"/>
    <cellStyle name="Обычный 2 4 2 3 4 11" xfId="3186"/>
    <cellStyle name="Обычный 2 4 2 3 4 11 2" xfId="19447"/>
    <cellStyle name="Обычный 2 4 2 3 4 11 2 2" xfId="48969"/>
    <cellStyle name="Обычный 2 4 2 3 4 11 3" xfId="32732"/>
    <cellStyle name="Обычный 2 4 2 3 4 12" xfId="4662"/>
    <cellStyle name="Обычный 2 4 2 3 4 12 2" xfId="20923"/>
    <cellStyle name="Обычный 2 4 2 3 4 12 2 2" xfId="50445"/>
    <cellStyle name="Обычный 2 4 2 3 4 12 3" xfId="34208"/>
    <cellStyle name="Обычный 2 4 2 3 4 13" xfId="6138"/>
    <cellStyle name="Обычный 2 4 2 3 4 13 2" xfId="22399"/>
    <cellStyle name="Обычный 2 4 2 3 4 13 2 2" xfId="51921"/>
    <cellStyle name="Обычный 2 4 2 3 4 13 3" xfId="35684"/>
    <cellStyle name="Обычный 2 4 2 3 4 14" xfId="7614"/>
    <cellStyle name="Обычный 2 4 2 3 4 14 2" xfId="23875"/>
    <cellStyle name="Обычный 2 4 2 3 4 14 2 2" xfId="53397"/>
    <cellStyle name="Обычный 2 4 2 3 4 14 3" xfId="37160"/>
    <cellStyle name="Обычный 2 4 2 3 4 15" xfId="9090"/>
    <cellStyle name="Обычный 2 4 2 3 4 15 2" xfId="25351"/>
    <cellStyle name="Обычный 2 4 2 3 4 15 2 2" xfId="54873"/>
    <cellStyle name="Обычный 2 4 2 3 4 15 3" xfId="38636"/>
    <cellStyle name="Обычный 2 4 2 3 4 16" xfId="10588"/>
    <cellStyle name="Обычный 2 4 2 3 4 16 2" xfId="26827"/>
    <cellStyle name="Обычный 2 4 2 3 4 16 2 2" xfId="56349"/>
    <cellStyle name="Обычный 2 4 2 3 4 16 3" xfId="40112"/>
    <cellStyle name="Обычный 2 4 2 3 4 17" xfId="13542"/>
    <cellStyle name="Обычный 2 4 2 3 4 17 2" xfId="43065"/>
    <cellStyle name="Обычный 2 4 2 3 4 18" xfId="16495"/>
    <cellStyle name="Обычный 2 4 2 3 4 18 2" xfId="46017"/>
    <cellStyle name="Обычный 2 4 2 3 4 19" xfId="59302"/>
    <cellStyle name="Обычный 2 4 2 3 4 2" xfId="331"/>
    <cellStyle name="Обычный 2 4 2 3 4 2 10" xfId="13640"/>
    <cellStyle name="Обычный 2 4 2 3 4 2 10 2" xfId="43163"/>
    <cellStyle name="Обычный 2 4 2 3 4 2 11" xfId="16593"/>
    <cellStyle name="Обычный 2 4 2 3 4 2 11 2" xfId="46115"/>
    <cellStyle name="Обычный 2 4 2 3 4 2 12" xfId="59400"/>
    <cellStyle name="Обычный 2 4 2 3 4 2 13" xfId="29878"/>
    <cellStyle name="Обычный 2 4 2 3 4 2 2" xfId="1119"/>
    <cellStyle name="Обычный 2 4 2 3 4 2 2 10" xfId="17380"/>
    <cellStyle name="Обычный 2 4 2 3 4 2 2 10 2" xfId="46902"/>
    <cellStyle name="Обычный 2 4 2 3 4 2 2 11" xfId="60187"/>
    <cellStyle name="Обычный 2 4 2 3 4 2 2 12" xfId="30665"/>
    <cellStyle name="Обычный 2 4 2 3 4 2 2 2" xfId="2595"/>
    <cellStyle name="Обычный 2 4 2 3 4 2 2 2 2" xfId="12949"/>
    <cellStyle name="Обычный 2 4 2 3 4 2 2 2 2 2" xfId="29188"/>
    <cellStyle name="Обычный 2 4 2 3 4 2 2 2 2 2 2" xfId="58710"/>
    <cellStyle name="Обычный 2 4 2 3 4 2 2 2 2 3" xfId="42473"/>
    <cellStyle name="Обычный 2 4 2 3 4 2 2 2 3" xfId="15904"/>
    <cellStyle name="Обычный 2 4 2 3 4 2 2 2 3 2" xfId="45426"/>
    <cellStyle name="Обычный 2 4 2 3 4 2 2 2 4" xfId="18856"/>
    <cellStyle name="Обычный 2 4 2 3 4 2 2 2 4 2" xfId="48378"/>
    <cellStyle name="Обычный 2 4 2 3 4 2 2 2 5" xfId="61663"/>
    <cellStyle name="Обычный 2 4 2 3 4 2 2 2 6" xfId="32141"/>
    <cellStyle name="Обычный 2 4 2 3 4 2 2 3" xfId="4071"/>
    <cellStyle name="Обычный 2 4 2 3 4 2 2 3 2" xfId="20332"/>
    <cellStyle name="Обычный 2 4 2 3 4 2 2 3 2 2" xfId="49854"/>
    <cellStyle name="Обычный 2 4 2 3 4 2 2 3 3" xfId="33617"/>
    <cellStyle name="Обычный 2 4 2 3 4 2 2 4" xfId="5547"/>
    <cellStyle name="Обычный 2 4 2 3 4 2 2 4 2" xfId="21808"/>
    <cellStyle name="Обычный 2 4 2 3 4 2 2 4 2 2" xfId="51330"/>
    <cellStyle name="Обычный 2 4 2 3 4 2 2 4 3" xfId="35093"/>
    <cellStyle name="Обычный 2 4 2 3 4 2 2 5" xfId="7023"/>
    <cellStyle name="Обычный 2 4 2 3 4 2 2 5 2" xfId="23284"/>
    <cellStyle name="Обычный 2 4 2 3 4 2 2 5 2 2" xfId="52806"/>
    <cellStyle name="Обычный 2 4 2 3 4 2 2 5 3" xfId="36569"/>
    <cellStyle name="Обычный 2 4 2 3 4 2 2 6" xfId="8499"/>
    <cellStyle name="Обычный 2 4 2 3 4 2 2 6 2" xfId="24760"/>
    <cellStyle name="Обычный 2 4 2 3 4 2 2 6 2 2" xfId="54282"/>
    <cellStyle name="Обычный 2 4 2 3 4 2 2 6 3" xfId="38045"/>
    <cellStyle name="Обычный 2 4 2 3 4 2 2 7" xfId="9975"/>
    <cellStyle name="Обычный 2 4 2 3 4 2 2 7 2" xfId="26236"/>
    <cellStyle name="Обычный 2 4 2 3 4 2 2 7 2 2" xfId="55758"/>
    <cellStyle name="Обычный 2 4 2 3 4 2 2 7 3" xfId="39521"/>
    <cellStyle name="Обычный 2 4 2 3 4 2 2 8" xfId="11473"/>
    <cellStyle name="Обычный 2 4 2 3 4 2 2 8 2" xfId="27712"/>
    <cellStyle name="Обычный 2 4 2 3 4 2 2 8 2 2" xfId="57234"/>
    <cellStyle name="Обычный 2 4 2 3 4 2 2 8 3" xfId="40997"/>
    <cellStyle name="Обычный 2 4 2 3 4 2 2 9" xfId="14427"/>
    <cellStyle name="Обычный 2 4 2 3 4 2 2 9 2" xfId="43950"/>
    <cellStyle name="Обычный 2 4 2 3 4 2 3" xfId="1808"/>
    <cellStyle name="Обычный 2 4 2 3 4 2 3 2" xfId="12162"/>
    <cellStyle name="Обычный 2 4 2 3 4 2 3 2 2" xfId="28401"/>
    <cellStyle name="Обычный 2 4 2 3 4 2 3 2 2 2" xfId="57923"/>
    <cellStyle name="Обычный 2 4 2 3 4 2 3 2 3" xfId="41686"/>
    <cellStyle name="Обычный 2 4 2 3 4 2 3 3" xfId="15117"/>
    <cellStyle name="Обычный 2 4 2 3 4 2 3 3 2" xfId="44639"/>
    <cellStyle name="Обычный 2 4 2 3 4 2 3 4" xfId="18069"/>
    <cellStyle name="Обычный 2 4 2 3 4 2 3 4 2" xfId="47591"/>
    <cellStyle name="Обычный 2 4 2 3 4 2 3 5" xfId="60876"/>
    <cellStyle name="Обычный 2 4 2 3 4 2 3 6" xfId="31354"/>
    <cellStyle name="Обычный 2 4 2 3 4 2 4" xfId="3284"/>
    <cellStyle name="Обычный 2 4 2 3 4 2 4 2" xfId="19545"/>
    <cellStyle name="Обычный 2 4 2 3 4 2 4 2 2" xfId="49067"/>
    <cellStyle name="Обычный 2 4 2 3 4 2 4 3" xfId="32830"/>
    <cellStyle name="Обычный 2 4 2 3 4 2 5" xfId="4760"/>
    <cellStyle name="Обычный 2 4 2 3 4 2 5 2" xfId="21021"/>
    <cellStyle name="Обычный 2 4 2 3 4 2 5 2 2" xfId="50543"/>
    <cellStyle name="Обычный 2 4 2 3 4 2 5 3" xfId="34306"/>
    <cellStyle name="Обычный 2 4 2 3 4 2 6" xfId="6236"/>
    <cellStyle name="Обычный 2 4 2 3 4 2 6 2" xfId="22497"/>
    <cellStyle name="Обычный 2 4 2 3 4 2 6 2 2" xfId="52019"/>
    <cellStyle name="Обычный 2 4 2 3 4 2 6 3" xfId="35782"/>
    <cellStyle name="Обычный 2 4 2 3 4 2 7" xfId="7712"/>
    <cellStyle name="Обычный 2 4 2 3 4 2 7 2" xfId="23973"/>
    <cellStyle name="Обычный 2 4 2 3 4 2 7 2 2" xfId="53495"/>
    <cellStyle name="Обычный 2 4 2 3 4 2 7 3" xfId="37258"/>
    <cellStyle name="Обычный 2 4 2 3 4 2 8" xfId="9188"/>
    <cellStyle name="Обычный 2 4 2 3 4 2 8 2" xfId="25449"/>
    <cellStyle name="Обычный 2 4 2 3 4 2 8 2 2" xfId="54971"/>
    <cellStyle name="Обычный 2 4 2 3 4 2 8 3" xfId="38734"/>
    <cellStyle name="Обычный 2 4 2 3 4 2 9" xfId="10686"/>
    <cellStyle name="Обычный 2 4 2 3 4 2 9 2" xfId="26925"/>
    <cellStyle name="Обычный 2 4 2 3 4 2 9 2 2" xfId="56447"/>
    <cellStyle name="Обычный 2 4 2 3 4 2 9 3" xfId="40210"/>
    <cellStyle name="Обычный 2 4 2 3 4 20" xfId="29780"/>
    <cellStyle name="Обычный 2 4 2 3 4 3" xfId="431"/>
    <cellStyle name="Обычный 2 4 2 3 4 3 10" xfId="13740"/>
    <cellStyle name="Обычный 2 4 2 3 4 3 10 2" xfId="43263"/>
    <cellStyle name="Обычный 2 4 2 3 4 3 11" xfId="16693"/>
    <cellStyle name="Обычный 2 4 2 3 4 3 11 2" xfId="46215"/>
    <cellStyle name="Обычный 2 4 2 3 4 3 12" xfId="59500"/>
    <cellStyle name="Обычный 2 4 2 3 4 3 13" xfId="29978"/>
    <cellStyle name="Обычный 2 4 2 3 4 3 2" xfId="1219"/>
    <cellStyle name="Обычный 2 4 2 3 4 3 2 10" xfId="17480"/>
    <cellStyle name="Обычный 2 4 2 3 4 3 2 10 2" xfId="47002"/>
    <cellStyle name="Обычный 2 4 2 3 4 3 2 11" xfId="60287"/>
    <cellStyle name="Обычный 2 4 2 3 4 3 2 12" xfId="30765"/>
    <cellStyle name="Обычный 2 4 2 3 4 3 2 2" xfId="2695"/>
    <cellStyle name="Обычный 2 4 2 3 4 3 2 2 2" xfId="13049"/>
    <cellStyle name="Обычный 2 4 2 3 4 3 2 2 2 2" xfId="29288"/>
    <cellStyle name="Обычный 2 4 2 3 4 3 2 2 2 2 2" xfId="58810"/>
    <cellStyle name="Обычный 2 4 2 3 4 3 2 2 2 3" xfId="42573"/>
    <cellStyle name="Обычный 2 4 2 3 4 3 2 2 3" xfId="16004"/>
    <cellStyle name="Обычный 2 4 2 3 4 3 2 2 3 2" xfId="45526"/>
    <cellStyle name="Обычный 2 4 2 3 4 3 2 2 4" xfId="18956"/>
    <cellStyle name="Обычный 2 4 2 3 4 3 2 2 4 2" xfId="48478"/>
    <cellStyle name="Обычный 2 4 2 3 4 3 2 2 5" xfId="61763"/>
    <cellStyle name="Обычный 2 4 2 3 4 3 2 2 6" xfId="32241"/>
    <cellStyle name="Обычный 2 4 2 3 4 3 2 3" xfId="4171"/>
    <cellStyle name="Обычный 2 4 2 3 4 3 2 3 2" xfId="20432"/>
    <cellStyle name="Обычный 2 4 2 3 4 3 2 3 2 2" xfId="49954"/>
    <cellStyle name="Обычный 2 4 2 3 4 3 2 3 3" xfId="33717"/>
    <cellStyle name="Обычный 2 4 2 3 4 3 2 4" xfId="5647"/>
    <cellStyle name="Обычный 2 4 2 3 4 3 2 4 2" xfId="21908"/>
    <cellStyle name="Обычный 2 4 2 3 4 3 2 4 2 2" xfId="51430"/>
    <cellStyle name="Обычный 2 4 2 3 4 3 2 4 3" xfId="35193"/>
    <cellStyle name="Обычный 2 4 2 3 4 3 2 5" xfId="7123"/>
    <cellStyle name="Обычный 2 4 2 3 4 3 2 5 2" xfId="23384"/>
    <cellStyle name="Обычный 2 4 2 3 4 3 2 5 2 2" xfId="52906"/>
    <cellStyle name="Обычный 2 4 2 3 4 3 2 5 3" xfId="36669"/>
    <cellStyle name="Обычный 2 4 2 3 4 3 2 6" xfId="8599"/>
    <cellStyle name="Обычный 2 4 2 3 4 3 2 6 2" xfId="24860"/>
    <cellStyle name="Обычный 2 4 2 3 4 3 2 6 2 2" xfId="54382"/>
    <cellStyle name="Обычный 2 4 2 3 4 3 2 6 3" xfId="38145"/>
    <cellStyle name="Обычный 2 4 2 3 4 3 2 7" xfId="10075"/>
    <cellStyle name="Обычный 2 4 2 3 4 3 2 7 2" xfId="26336"/>
    <cellStyle name="Обычный 2 4 2 3 4 3 2 7 2 2" xfId="55858"/>
    <cellStyle name="Обычный 2 4 2 3 4 3 2 7 3" xfId="39621"/>
    <cellStyle name="Обычный 2 4 2 3 4 3 2 8" xfId="11573"/>
    <cellStyle name="Обычный 2 4 2 3 4 3 2 8 2" xfId="27812"/>
    <cellStyle name="Обычный 2 4 2 3 4 3 2 8 2 2" xfId="57334"/>
    <cellStyle name="Обычный 2 4 2 3 4 3 2 8 3" xfId="41097"/>
    <cellStyle name="Обычный 2 4 2 3 4 3 2 9" xfId="14527"/>
    <cellStyle name="Обычный 2 4 2 3 4 3 2 9 2" xfId="44050"/>
    <cellStyle name="Обычный 2 4 2 3 4 3 3" xfId="1908"/>
    <cellStyle name="Обычный 2 4 2 3 4 3 3 2" xfId="12262"/>
    <cellStyle name="Обычный 2 4 2 3 4 3 3 2 2" xfId="28501"/>
    <cellStyle name="Обычный 2 4 2 3 4 3 3 2 2 2" xfId="58023"/>
    <cellStyle name="Обычный 2 4 2 3 4 3 3 2 3" xfId="41786"/>
    <cellStyle name="Обычный 2 4 2 3 4 3 3 3" xfId="15217"/>
    <cellStyle name="Обычный 2 4 2 3 4 3 3 3 2" xfId="44739"/>
    <cellStyle name="Обычный 2 4 2 3 4 3 3 4" xfId="18169"/>
    <cellStyle name="Обычный 2 4 2 3 4 3 3 4 2" xfId="47691"/>
    <cellStyle name="Обычный 2 4 2 3 4 3 3 5" xfId="60976"/>
    <cellStyle name="Обычный 2 4 2 3 4 3 3 6" xfId="31454"/>
    <cellStyle name="Обычный 2 4 2 3 4 3 4" xfId="3384"/>
    <cellStyle name="Обычный 2 4 2 3 4 3 4 2" xfId="19645"/>
    <cellStyle name="Обычный 2 4 2 3 4 3 4 2 2" xfId="49167"/>
    <cellStyle name="Обычный 2 4 2 3 4 3 4 3" xfId="32930"/>
    <cellStyle name="Обычный 2 4 2 3 4 3 5" xfId="4860"/>
    <cellStyle name="Обычный 2 4 2 3 4 3 5 2" xfId="21121"/>
    <cellStyle name="Обычный 2 4 2 3 4 3 5 2 2" xfId="50643"/>
    <cellStyle name="Обычный 2 4 2 3 4 3 5 3" xfId="34406"/>
    <cellStyle name="Обычный 2 4 2 3 4 3 6" xfId="6336"/>
    <cellStyle name="Обычный 2 4 2 3 4 3 6 2" xfId="22597"/>
    <cellStyle name="Обычный 2 4 2 3 4 3 6 2 2" xfId="52119"/>
    <cellStyle name="Обычный 2 4 2 3 4 3 6 3" xfId="35882"/>
    <cellStyle name="Обычный 2 4 2 3 4 3 7" xfId="7812"/>
    <cellStyle name="Обычный 2 4 2 3 4 3 7 2" xfId="24073"/>
    <cellStyle name="Обычный 2 4 2 3 4 3 7 2 2" xfId="53595"/>
    <cellStyle name="Обычный 2 4 2 3 4 3 7 3" xfId="37358"/>
    <cellStyle name="Обычный 2 4 2 3 4 3 8" xfId="9288"/>
    <cellStyle name="Обычный 2 4 2 3 4 3 8 2" xfId="25549"/>
    <cellStyle name="Обычный 2 4 2 3 4 3 8 2 2" xfId="55071"/>
    <cellStyle name="Обычный 2 4 2 3 4 3 8 3" xfId="38834"/>
    <cellStyle name="Обычный 2 4 2 3 4 3 9" xfId="10786"/>
    <cellStyle name="Обычный 2 4 2 3 4 3 9 2" xfId="27025"/>
    <cellStyle name="Обычный 2 4 2 3 4 3 9 2 2" xfId="56547"/>
    <cellStyle name="Обычный 2 4 2 3 4 3 9 3" xfId="40310"/>
    <cellStyle name="Обычный 2 4 2 3 4 4" xfId="530"/>
    <cellStyle name="Обычный 2 4 2 3 4 4 10" xfId="13839"/>
    <cellStyle name="Обычный 2 4 2 3 4 4 10 2" xfId="43362"/>
    <cellStyle name="Обычный 2 4 2 3 4 4 11" xfId="16792"/>
    <cellStyle name="Обычный 2 4 2 3 4 4 11 2" xfId="46314"/>
    <cellStyle name="Обычный 2 4 2 3 4 4 12" xfId="59599"/>
    <cellStyle name="Обычный 2 4 2 3 4 4 13" xfId="30077"/>
    <cellStyle name="Обычный 2 4 2 3 4 4 2" xfId="1318"/>
    <cellStyle name="Обычный 2 4 2 3 4 4 2 10" xfId="17579"/>
    <cellStyle name="Обычный 2 4 2 3 4 4 2 10 2" xfId="47101"/>
    <cellStyle name="Обычный 2 4 2 3 4 4 2 11" xfId="60386"/>
    <cellStyle name="Обычный 2 4 2 3 4 4 2 12" xfId="30864"/>
    <cellStyle name="Обычный 2 4 2 3 4 4 2 2" xfId="2794"/>
    <cellStyle name="Обычный 2 4 2 3 4 4 2 2 2" xfId="13148"/>
    <cellStyle name="Обычный 2 4 2 3 4 4 2 2 2 2" xfId="29387"/>
    <cellStyle name="Обычный 2 4 2 3 4 4 2 2 2 2 2" xfId="58909"/>
    <cellStyle name="Обычный 2 4 2 3 4 4 2 2 2 3" xfId="42672"/>
    <cellStyle name="Обычный 2 4 2 3 4 4 2 2 3" xfId="16103"/>
    <cellStyle name="Обычный 2 4 2 3 4 4 2 2 3 2" xfId="45625"/>
    <cellStyle name="Обычный 2 4 2 3 4 4 2 2 4" xfId="19055"/>
    <cellStyle name="Обычный 2 4 2 3 4 4 2 2 4 2" xfId="48577"/>
    <cellStyle name="Обычный 2 4 2 3 4 4 2 2 5" xfId="61862"/>
    <cellStyle name="Обычный 2 4 2 3 4 4 2 2 6" xfId="32340"/>
    <cellStyle name="Обычный 2 4 2 3 4 4 2 3" xfId="4270"/>
    <cellStyle name="Обычный 2 4 2 3 4 4 2 3 2" xfId="20531"/>
    <cellStyle name="Обычный 2 4 2 3 4 4 2 3 2 2" xfId="50053"/>
    <cellStyle name="Обычный 2 4 2 3 4 4 2 3 3" xfId="33816"/>
    <cellStyle name="Обычный 2 4 2 3 4 4 2 4" xfId="5746"/>
    <cellStyle name="Обычный 2 4 2 3 4 4 2 4 2" xfId="22007"/>
    <cellStyle name="Обычный 2 4 2 3 4 4 2 4 2 2" xfId="51529"/>
    <cellStyle name="Обычный 2 4 2 3 4 4 2 4 3" xfId="35292"/>
    <cellStyle name="Обычный 2 4 2 3 4 4 2 5" xfId="7222"/>
    <cellStyle name="Обычный 2 4 2 3 4 4 2 5 2" xfId="23483"/>
    <cellStyle name="Обычный 2 4 2 3 4 4 2 5 2 2" xfId="53005"/>
    <cellStyle name="Обычный 2 4 2 3 4 4 2 5 3" xfId="36768"/>
    <cellStyle name="Обычный 2 4 2 3 4 4 2 6" xfId="8698"/>
    <cellStyle name="Обычный 2 4 2 3 4 4 2 6 2" xfId="24959"/>
    <cellStyle name="Обычный 2 4 2 3 4 4 2 6 2 2" xfId="54481"/>
    <cellStyle name="Обычный 2 4 2 3 4 4 2 6 3" xfId="38244"/>
    <cellStyle name="Обычный 2 4 2 3 4 4 2 7" xfId="10174"/>
    <cellStyle name="Обычный 2 4 2 3 4 4 2 7 2" xfId="26435"/>
    <cellStyle name="Обычный 2 4 2 3 4 4 2 7 2 2" xfId="55957"/>
    <cellStyle name="Обычный 2 4 2 3 4 4 2 7 3" xfId="39720"/>
    <cellStyle name="Обычный 2 4 2 3 4 4 2 8" xfId="11672"/>
    <cellStyle name="Обычный 2 4 2 3 4 4 2 8 2" xfId="27911"/>
    <cellStyle name="Обычный 2 4 2 3 4 4 2 8 2 2" xfId="57433"/>
    <cellStyle name="Обычный 2 4 2 3 4 4 2 8 3" xfId="41196"/>
    <cellStyle name="Обычный 2 4 2 3 4 4 2 9" xfId="14626"/>
    <cellStyle name="Обычный 2 4 2 3 4 4 2 9 2" xfId="44149"/>
    <cellStyle name="Обычный 2 4 2 3 4 4 3" xfId="2007"/>
    <cellStyle name="Обычный 2 4 2 3 4 4 3 2" xfId="12361"/>
    <cellStyle name="Обычный 2 4 2 3 4 4 3 2 2" xfId="28600"/>
    <cellStyle name="Обычный 2 4 2 3 4 4 3 2 2 2" xfId="58122"/>
    <cellStyle name="Обычный 2 4 2 3 4 4 3 2 3" xfId="41885"/>
    <cellStyle name="Обычный 2 4 2 3 4 4 3 3" xfId="15316"/>
    <cellStyle name="Обычный 2 4 2 3 4 4 3 3 2" xfId="44838"/>
    <cellStyle name="Обычный 2 4 2 3 4 4 3 4" xfId="18268"/>
    <cellStyle name="Обычный 2 4 2 3 4 4 3 4 2" xfId="47790"/>
    <cellStyle name="Обычный 2 4 2 3 4 4 3 5" xfId="61075"/>
    <cellStyle name="Обычный 2 4 2 3 4 4 3 6" xfId="31553"/>
    <cellStyle name="Обычный 2 4 2 3 4 4 4" xfId="3483"/>
    <cellStyle name="Обычный 2 4 2 3 4 4 4 2" xfId="19744"/>
    <cellStyle name="Обычный 2 4 2 3 4 4 4 2 2" xfId="49266"/>
    <cellStyle name="Обычный 2 4 2 3 4 4 4 3" xfId="33029"/>
    <cellStyle name="Обычный 2 4 2 3 4 4 5" xfId="4959"/>
    <cellStyle name="Обычный 2 4 2 3 4 4 5 2" xfId="21220"/>
    <cellStyle name="Обычный 2 4 2 3 4 4 5 2 2" xfId="50742"/>
    <cellStyle name="Обычный 2 4 2 3 4 4 5 3" xfId="34505"/>
    <cellStyle name="Обычный 2 4 2 3 4 4 6" xfId="6435"/>
    <cellStyle name="Обычный 2 4 2 3 4 4 6 2" xfId="22696"/>
    <cellStyle name="Обычный 2 4 2 3 4 4 6 2 2" xfId="52218"/>
    <cellStyle name="Обычный 2 4 2 3 4 4 6 3" xfId="35981"/>
    <cellStyle name="Обычный 2 4 2 3 4 4 7" xfId="7911"/>
    <cellStyle name="Обычный 2 4 2 3 4 4 7 2" xfId="24172"/>
    <cellStyle name="Обычный 2 4 2 3 4 4 7 2 2" xfId="53694"/>
    <cellStyle name="Обычный 2 4 2 3 4 4 7 3" xfId="37457"/>
    <cellStyle name="Обычный 2 4 2 3 4 4 8" xfId="9387"/>
    <cellStyle name="Обычный 2 4 2 3 4 4 8 2" xfId="25648"/>
    <cellStyle name="Обычный 2 4 2 3 4 4 8 2 2" xfId="55170"/>
    <cellStyle name="Обычный 2 4 2 3 4 4 8 3" xfId="38933"/>
    <cellStyle name="Обычный 2 4 2 3 4 4 9" xfId="10885"/>
    <cellStyle name="Обычный 2 4 2 3 4 4 9 2" xfId="27124"/>
    <cellStyle name="Обычный 2 4 2 3 4 4 9 2 2" xfId="56646"/>
    <cellStyle name="Обычный 2 4 2 3 4 4 9 3" xfId="40409"/>
    <cellStyle name="Обычный 2 4 2 3 4 5" xfId="628"/>
    <cellStyle name="Обычный 2 4 2 3 4 5 10" xfId="13937"/>
    <cellStyle name="Обычный 2 4 2 3 4 5 10 2" xfId="43460"/>
    <cellStyle name="Обычный 2 4 2 3 4 5 11" xfId="16890"/>
    <cellStyle name="Обычный 2 4 2 3 4 5 11 2" xfId="46412"/>
    <cellStyle name="Обычный 2 4 2 3 4 5 12" xfId="59697"/>
    <cellStyle name="Обычный 2 4 2 3 4 5 13" xfId="30175"/>
    <cellStyle name="Обычный 2 4 2 3 4 5 2" xfId="1416"/>
    <cellStyle name="Обычный 2 4 2 3 4 5 2 10" xfId="17677"/>
    <cellStyle name="Обычный 2 4 2 3 4 5 2 10 2" xfId="47199"/>
    <cellStyle name="Обычный 2 4 2 3 4 5 2 11" xfId="60484"/>
    <cellStyle name="Обычный 2 4 2 3 4 5 2 12" xfId="30962"/>
    <cellStyle name="Обычный 2 4 2 3 4 5 2 2" xfId="2892"/>
    <cellStyle name="Обычный 2 4 2 3 4 5 2 2 2" xfId="13246"/>
    <cellStyle name="Обычный 2 4 2 3 4 5 2 2 2 2" xfId="29485"/>
    <cellStyle name="Обычный 2 4 2 3 4 5 2 2 2 2 2" xfId="59007"/>
    <cellStyle name="Обычный 2 4 2 3 4 5 2 2 2 3" xfId="42770"/>
    <cellStyle name="Обычный 2 4 2 3 4 5 2 2 3" xfId="16201"/>
    <cellStyle name="Обычный 2 4 2 3 4 5 2 2 3 2" xfId="45723"/>
    <cellStyle name="Обычный 2 4 2 3 4 5 2 2 4" xfId="19153"/>
    <cellStyle name="Обычный 2 4 2 3 4 5 2 2 4 2" xfId="48675"/>
    <cellStyle name="Обычный 2 4 2 3 4 5 2 2 5" xfId="61960"/>
    <cellStyle name="Обычный 2 4 2 3 4 5 2 2 6" xfId="32438"/>
    <cellStyle name="Обычный 2 4 2 3 4 5 2 3" xfId="4368"/>
    <cellStyle name="Обычный 2 4 2 3 4 5 2 3 2" xfId="20629"/>
    <cellStyle name="Обычный 2 4 2 3 4 5 2 3 2 2" xfId="50151"/>
    <cellStyle name="Обычный 2 4 2 3 4 5 2 3 3" xfId="33914"/>
    <cellStyle name="Обычный 2 4 2 3 4 5 2 4" xfId="5844"/>
    <cellStyle name="Обычный 2 4 2 3 4 5 2 4 2" xfId="22105"/>
    <cellStyle name="Обычный 2 4 2 3 4 5 2 4 2 2" xfId="51627"/>
    <cellStyle name="Обычный 2 4 2 3 4 5 2 4 3" xfId="35390"/>
    <cellStyle name="Обычный 2 4 2 3 4 5 2 5" xfId="7320"/>
    <cellStyle name="Обычный 2 4 2 3 4 5 2 5 2" xfId="23581"/>
    <cellStyle name="Обычный 2 4 2 3 4 5 2 5 2 2" xfId="53103"/>
    <cellStyle name="Обычный 2 4 2 3 4 5 2 5 3" xfId="36866"/>
    <cellStyle name="Обычный 2 4 2 3 4 5 2 6" xfId="8796"/>
    <cellStyle name="Обычный 2 4 2 3 4 5 2 6 2" xfId="25057"/>
    <cellStyle name="Обычный 2 4 2 3 4 5 2 6 2 2" xfId="54579"/>
    <cellStyle name="Обычный 2 4 2 3 4 5 2 6 3" xfId="38342"/>
    <cellStyle name="Обычный 2 4 2 3 4 5 2 7" xfId="10272"/>
    <cellStyle name="Обычный 2 4 2 3 4 5 2 7 2" xfId="26533"/>
    <cellStyle name="Обычный 2 4 2 3 4 5 2 7 2 2" xfId="56055"/>
    <cellStyle name="Обычный 2 4 2 3 4 5 2 7 3" xfId="39818"/>
    <cellStyle name="Обычный 2 4 2 3 4 5 2 8" xfId="11770"/>
    <cellStyle name="Обычный 2 4 2 3 4 5 2 8 2" xfId="28009"/>
    <cellStyle name="Обычный 2 4 2 3 4 5 2 8 2 2" xfId="57531"/>
    <cellStyle name="Обычный 2 4 2 3 4 5 2 8 3" xfId="41294"/>
    <cellStyle name="Обычный 2 4 2 3 4 5 2 9" xfId="14724"/>
    <cellStyle name="Обычный 2 4 2 3 4 5 2 9 2" xfId="44247"/>
    <cellStyle name="Обычный 2 4 2 3 4 5 3" xfId="2105"/>
    <cellStyle name="Обычный 2 4 2 3 4 5 3 2" xfId="12459"/>
    <cellStyle name="Обычный 2 4 2 3 4 5 3 2 2" xfId="28698"/>
    <cellStyle name="Обычный 2 4 2 3 4 5 3 2 2 2" xfId="58220"/>
    <cellStyle name="Обычный 2 4 2 3 4 5 3 2 3" xfId="41983"/>
    <cellStyle name="Обычный 2 4 2 3 4 5 3 3" xfId="15414"/>
    <cellStyle name="Обычный 2 4 2 3 4 5 3 3 2" xfId="44936"/>
    <cellStyle name="Обычный 2 4 2 3 4 5 3 4" xfId="18366"/>
    <cellStyle name="Обычный 2 4 2 3 4 5 3 4 2" xfId="47888"/>
    <cellStyle name="Обычный 2 4 2 3 4 5 3 5" xfId="61173"/>
    <cellStyle name="Обычный 2 4 2 3 4 5 3 6" xfId="31651"/>
    <cellStyle name="Обычный 2 4 2 3 4 5 4" xfId="3581"/>
    <cellStyle name="Обычный 2 4 2 3 4 5 4 2" xfId="19842"/>
    <cellStyle name="Обычный 2 4 2 3 4 5 4 2 2" xfId="49364"/>
    <cellStyle name="Обычный 2 4 2 3 4 5 4 3" xfId="33127"/>
    <cellStyle name="Обычный 2 4 2 3 4 5 5" xfId="5057"/>
    <cellStyle name="Обычный 2 4 2 3 4 5 5 2" xfId="21318"/>
    <cellStyle name="Обычный 2 4 2 3 4 5 5 2 2" xfId="50840"/>
    <cellStyle name="Обычный 2 4 2 3 4 5 5 3" xfId="34603"/>
    <cellStyle name="Обычный 2 4 2 3 4 5 6" xfId="6533"/>
    <cellStyle name="Обычный 2 4 2 3 4 5 6 2" xfId="22794"/>
    <cellStyle name="Обычный 2 4 2 3 4 5 6 2 2" xfId="52316"/>
    <cellStyle name="Обычный 2 4 2 3 4 5 6 3" xfId="36079"/>
    <cellStyle name="Обычный 2 4 2 3 4 5 7" xfId="8009"/>
    <cellStyle name="Обычный 2 4 2 3 4 5 7 2" xfId="24270"/>
    <cellStyle name="Обычный 2 4 2 3 4 5 7 2 2" xfId="53792"/>
    <cellStyle name="Обычный 2 4 2 3 4 5 7 3" xfId="37555"/>
    <cellStyle name="Обычный 2 4 2 3 4 5 8" xfId="9485"/>
    <cellStyle name="Обычный 2 4 2 3 4 5 8 2" xfId="25746"/>
    <cellStyle name="Обычный 2 4 2 3 4 5 8 2 2" xfId="55268"/>
    <cellStyle name="Обычный 2 4 2 3 4 5 8 3" xfId="39031"/>
    <cellStyle name="Обычный 2 4 2 3 4 5 9" xfId="10983"/>
    <cellStyle name="Обычный 2 4 2 3 4 5 9 2" xfId="27222"/>
    <cellStyle name="Обычный 2 4 2 3 4 5 9 2 2" xfId="56744"/>
    <cellStyle name="Обычный 2 4 2 3 4 5 9 3" xfId="40507"/>
    <cellStyle name="Обычный 2 4 2 3 4 6" xfId="726"/>
    <cellStyle name="Обычный 2 4 2 3 4 6 10" xfId="14035"/>
    <cellStyle name="Обычный 2 4 2 3 4 6 10 2" xfId="43558"/>
    <cellStyle name="Обычный 2 4 2 3 4 6 11" xfId="16988"/>
    <cellStyle name="Обычный 2 4 2 3 4 6 11 2" xfId="46510"/>
    <cellStyle name="Обычный 2 4 2 3 4 6 12" xfId="59795"/>
    <cellStyle name="Обычный 2 4 2 3 4 6 13" xfId="30273"/>
    <cellStyle name="Обычный 2 4 2 3 4 6 2" xfId="1514"/>
    <cellStyle name="Обычный 2 4 2 3 4 6 2 10" xfId="17775"/>
    <cellStyle name="Обычный 2 4 2 3 4 6 2 10 2" xfId="47297"/>
    <cellStyle name="Обычный 2 4 2 3 4 6 2 11" xfId="60582"/>
    <cellStyle name="Обычный 2 4 2 3 4 6 2 12" xfId="31060"/>
    <cellStyle name="Обычный 2 4 2 3 4 6 2 2" xfId="2990"/>
    <cellStyle name="Обычный 2 4 2 3 4 6 2 2 2" xfId="13344"/>
    <cellStyle name="Обычный 2 4 2 3 4 6 2 2 2 2" xfId="29583"/>
    <cellStyle name="Обычный 2 4 2 3 4 6 2 2 2 2 2" xfId="59105"/>
    <cellStyle name="Обычный 2 4 2 3 4 6 2 2 2 3" xfId="42868"/>
    <cellStyle name="Обычный 2 4 2 3 4 6 2 2 3" xfId="16299"/>
    <cellStyle name="Обычный 2 4 2 3 4 6 2 2 3 2" xfId="45821"/>
    <cellStyle name="Обычный 2 4 2 3 4 6 2 2 4" xfId="19251"/>
    <cellStyle name="Обычный 2 4 2 3 4 6 2 2 4 2" xfId="48773"/>
    <cellStyle name="Обычный 2 4 2 3 4 6 2 2 5" xfId="62058"/>
    <cellStyle name="Обычный 2 4 2 3 4 6 2 2 6" xfId="32536"/>
    <cellStyle name="Обычный 2 4 2 3 4 6 2 3" xfId="4466"/>
    <cellStyle name="Обычный 2 4 2 3 4 6 2 3 2" xfId="20727"/>
    <cellStyle name="Обычный 2 4 2 3 4 6 2 3 2 2" xfId="50249"/>
    <cellStyle name="Обычный 2 4 2 3 4 6 2 3 3" xfId="34012"/>
    <cellStyle name="Обычный 2 4 2 3 4 6 2 4" xfId="5942"/>
    <cellStyle name="Обычный 2 4 2 3 4 6 2 4 2" xfId="22203"/>
    <cellStyle name="Обычный 2 4 2 3 4 6 2 4 2 2" xfId="51725"/>
    <cellStyle name="Обычный 2 4 2 3 4 6 2 4 3" xfId="35488"/>
    <cellStyle name="Обычный 2 4 2 3 4 6 2 5" xfId="7418"/>
    <cellStyle name="Обычный 2 4 2 3 4 6 2 5 2" xfId="23679"/>
    <cellStyle name="Обычный 2 4 2 3 4 6 2 5 2 2" xfId="53201"/>
    <cellStyle name="Обычный 2 4 2 3 4 6 2 5 3" xfId="36964"/>
    <cellStyle name="Обычный 2 4 2 3 4 6 2 6" xfId="8894"/>
    <cellStyle name="Обычный 2 4 2 3 4 6 2 6 2" xfId="25155"/>
    <cellStyle name="Обычный 2 4 2 3 4 6 2 6 2 2" xfId="54677"/>
    <cellStyle name="Обычный 2 4 2 3 4 6 2 6 3" xfId="38440"/>
    <cellStyle name="Обычный 2 4 2 3 4 6 2 7" xfId="10370"/>
    <cellStyle name="Обычный 2 4 2 3 4 6 2 7 2" xfId="26631"/>
    <cellStyle name="Обычный 2 4 2 3 4 6 2 7 2 2" xfId="56153"/>
    <cellStyle name="Обычный 2 4 2 3 4 6 2 7 3" xfId="39916"/>
    <cellStyle name="Обычный 2 4 2 3 4 6 2 8" xfId="11868"/>
    <cellStyle name="Обычный 2 4 2 3 4 6 2 8 2" xfId="28107"/>
    <cellStyle name="Обычный 2 4 2 3 4 6 2 8 2 2" xfId="57629"/>
    <cellStyle name="Обычный 2 4 2 3 4 6 2 8 3" xfId="41392"/>
    <cellStyle name="Обычный 2 4 2 3 4 6 2 9" xfId="14822"/>
    <cellStyle name="Обычный 2 4 2 3 4 6 2 9 2" xfId="44345"/>
    <cellStyle name="Обычный 2 4 2 3 4 6 3" xfId="2203"/>
    <cellStyle name="Обычный 2 4 2 3 4 6 3 2" xfId="12557"/>
    <cellStyle name="Обычный 2 4 2 3 4 6 3 2 2" xfId="28796"/>
    <cellStyle name="Обычный 2 4 2 3 4 6 3 2 2 2" xfId="58318"/>
    <cellStyle name="Обычный 2 4 2 3 4 6 3 2 3" xfId="42081"/>
    <cellStyle name="Обычный 2 4 2 3 4 6 3 3" xfId="15512"/>
    <cellStyle name="Обычный 2 4 2 3 4 6 3 3 2" xfId="45034"/>
    <cellStyle name="Обычный 2 4 2 3 4 6 3 4" xfId="18464"/>
    <cellStyle name="Обычный 2 4 2 3 4 6 3 4 2" xfId="47986"/>
    <cellStyle name="Обычный 2 4 2 3 4 6 3 5" xfId="61271"/>
    <cellStyle name="Обычный 2 4 2 3 4 6 3 6" xfId="31749"/>
    <cellStyle name="Обычный 2 4 2 3 4 6 4" xfId="3679"/>
    <cellStyle name="Обычный 2 4 2 3 4 6 4 2" xfId="19940"/>
    <cellStyle name="Обычный 2 4 2 3 4 6 4 2 2" xfId="49462"/>
    <cellStyle name="Обычный 2 4 2 3 4 6 4 3" xfId="33225"/>
    <cellStyle name="Обычный 2 4 2 3 4 6 5" xfId="5155"/>
    <cellStyle name="Обычный 2 4 2 3 4 6 5 2" xfId="21416"/>
    <cellStyle name="Обычный 2 4 2 3 4 6 5 2 2" xfId="50938"/>
    <cellStyle name="Обычный 2 4 2 3 4 6 5 3" xfId="34701"/>
    <cellStyle name="Обычный 2 4 2 3 4 6 6" xfId="6631"/>
    <cellStyle name="Обычный 2 4 2 3 4 6 6 2" xfId="22892"/>
    <cellStyle name="Обычный 2 4 2 3 4 6 6 2 2" xfId="52414"/>
    <cellStyle name="Обычный 2 4 2 3 4 6 6 3" xfId="36177"/>
    <cellStyle name="Обычный 2 4 2 3 4 6 7" xfId="8107"/>
    <cellStyle name="Обычный 2 4 2 3 4 6 7 2" xfId="24368"/>
    <cellStyle name="Обычный 2 4 2 3 4 6 7 2 2" xfId="53890"/>
    <cellStyle name="Обычный 2 4 2 3 4 6 7 3" xfId="37653"/>
    <cellStyle name="Обычный 2 4 2 3 4 6 8" xfId="9583"/>
    <cellStyle name="Обычный 2 4 2 3 4 6 8 2" xfId="25844"/>
    <cellStyle name="Обычный 2 4 2 3 4 6 8 2 2" xfId="55366"/>
    <cellStyle name="Обычный 2 4 2 3 4 6 8 3" xfId="39129"/>
    <cellStyle name="Обычный 2 4 2 3 4 6 9" xfId="11081"/>
    <cellStyle name="Обычный 2 4 2 3 4 6 9 2" xfId="27320"/>
    <cellStyle name="Обычный 2 4 2 3 4 6 9 2 2" xfId="56842"/>
    <cellStyle name="Обычный 2 4 2 3 4 6 9 3" xfId="40605"/>
    <cellStyle name="Обычный 2 4 2 3 4 7" xfId="824"/>
    <cellStyle name="Обычный 2 4 2 3 4 7 10" xfId="14133"/>
    <cellStyle name="Обычный 2 4 2 3 4 7 10 2" xfId="43656"/>
    <cellStyle name="Обычный 2 4 2 3 4 7 11" xfId="17086"/>
    <cellStyle name="Обычный 2 4 2 3 4 7 11 2" xfId="46608"/>
    <cellStyle name="Обычный 2 4 2 3 4 7 12" xfId="59893"/>
    <cellStyle name="Обычный 2 4 2 3 4 7 13" xfId="30371"/>
    <cellStyle name="Обычный 2 4 2 3 4 7 2" xfId="1612"/>
    <cellStyle name="Обычный 2 4 2 3 4 7 2 10" xfId="17873"/>
    <cellStyle name="Обычный 2 4 2 3 4 7 2 10 2" xfId="47395"/>
    <cellStyle name="Обычный 2 4 2 3 4 7 2 11" xfId="60680"/>
    <cellStyle name="Обычный 2 4 2 3 4 7 2 12" xfId="31158"/>
    <cellStyle name="Обычный 2 4 2 3 4 7 2 2" xfId="3088"/>
    <cellStyle name="Обычный 2 4 2 3 4 7 2 2 2" xfId="13442"/>
    <cellStyle name="Обычный 2 4 2 3 4 7 2 2 2 2" xfId="29681"/>
    <cellStyle name="Обычный 2 4 2 3 4 7 2 2 2 2 2" xfId="59203"/>
    <cellStyle name="Обычный 2 4 2 3 4 7 2 2 2 3" xfId="42966"/>
    <cellStyle name="Обычный 2 4 2 3 4 7 2 2 3" xfId="16397"/>
    <cellStyle name="Обычный 2 4 2 3 4 7 2 2 3 2" xfId="45919"/>
    <cellStyle name="Обычный 2 4 2 3 4 7 2 2 4" xfId="19349"/>
    <cellStyle name="Обычный 2 4 2 3 4 7 2 2 4 2" xfId="48871"/>
    <cellStyle name="Обычный 2 4 2 3 4 7 2 2 5" xfId="62156"/>
    <cellStyle name="Обычный 2 4 2 3 4 7 2 2 6" xfId="32634"/>
    <cellStyle name="Обычный 2 4 2 3 4 7 2 3" xfId="4564"/>
    <cellStyle name="Обычный 2 4 2 3 4 7 2 3 2" xfId="20825"/>
    <cellStyle name="Обычный 2 4 2 3 4 7 2 3 2 2" xfId="50347"/>
    <cellStyle name="Обычный 2 4 2 3 4 7 2 3 3" xfId="34110"/>
    <cellStyle name="Обычный 2 4 2 3 4 7 2 4" xfId="6040"/>
    <cellStyle name="Обычный 2 4 2 3 4 7 2 4 2" xfId="22301"/>
    <cellStyle name="Обычный 2 4 2 3 4 7 2 4 2 2" xfId="51823"/>
    <cellStyle name="Обычный 2 4 2 3 4 7 2 4 3" xfId="35586"/>
    <cellStyle name="Обычный 2 4 2 3 4 7 2 5" xfId="7516"/>
    <cellStyle name="Обычный 2 4 2 3 4 7 2 5 2" xfId="23777"/>
    <cellStyle name="Обычный 2 4 2 3 4 7 2 5 2 2" xfId="53299"/>
    <cellStyle name="Обычный 2 4 2 3 4 7 2 5 3" xfId="37062"/>
    <cellStyle name="Обычный 2 4 2 3 4 7 2 6" xfId="8992"/>
    <cellStyle name="Обычный 2 4 2 3 4 7 2 6 2" xfId="25253"/>
    <cellStyle name="Обычный 2 4 2 3 4 7 2 6 2 2" xfId="54775"/>
    <cellStyle name="Обычный 2 4 2 3 4 7 2 6 3" xfId="38538"/>
    <cellStyle name="Обычный 2 4 2 3 4 7 2 7" xfId="10468"/>
    <cellStyle name="Обычный 2 4 2 3 4 7 2 7 2" xfId="26729"/>
    <cellStyle name="Обычный 2 4 2 3 4 7 2 7 2 2" xfId="56251"/>
    <cellStyle name="Обычный 2 4 2 3 4 7 2 7 3" xfId="40014"/>
    <cellStyle name="Обычный 2 4 2 3 4 7 2 8" xfId="11966"/>
    <cellStyle name="Обычный 2 4 2 3 4 7 2 8 2" xfId="28205"/>
    <cellStyle name="Обычный 2 4 2 3 4 7 2 8 2 2" xfId="57727"/>
    <cellStyle name="Обычный 2 4 2 3 4 7 2 8 3" xfId="41490"/>
    <cellStyle name="Обычный 2 4 2 3 4 7 2 9" xfId="14920"/>
    <cellStyle name="Обычный 2 4 2 3 4 7 2 9 2" xfId="44443"/>
    <cellStyle name="Обычный 2 4 2 3 4 7 3" xfId="2301"/>
    <cellStyle name="Обычный 2 4 2 3 4 7 3 2" xfId="12655"/>
    <cellStyle name="Обычный 2 4 2 3 4 7 3 2 2" xfId="28894"/>
    <cellStyle name="Обычный 2 4 2 3 4 7 3 2 2 2" xfId="58416"/>
    <cellStyle name="Обычный 2 4 2 3 4 7 3 2 3" xfId="42179"/>
    <cellStyle name="Обычный 2 4 2 3 4 7 3 3" xfId="15610"/>
    <cellStyle name="Обычный 2 4 2 3 4 7 3 3 2" xfId="45132"/>
    <cellStyle name="Обычный 2 4 2 3 4 7 3 4" xfId="18562"/>
    <cellStyle name="Обычный 2 4 2 3 4 7 3 4 2" xfId="48084"/>
    <cellStyle name="Обычный 2 4 2 3 4 7 3 5" xfId="61369"/>
    <cellStyle name="Обычный 2 4 2 3 4 7 3 6" xfId="31847"/>
    <cellStyle name="Обычный 2 4 2 3 4 7 4" xfId="3777"/>
    <cellStyle name="Обычный 2 4 2 3 4 7 4 2" xfId="20038"/>
    <cellStyle name="Обычный 2 4 2 3 4 7 4 2 2" xfId="49560"/>
    <cellStyle name="Обычный 2 4 2 3 4 7 4 3" xfId="33323"/>
    <cellStyle name="Обычный 2 4 2 3 4 7 5" xfId="5253"/>
    <cellStyle name="Обычный 2 4 2 3 4 7 5 2" xfId="21514"/>
    <cellStyle name="Обычный 2 4 2 3 4 7 5 2 2" xfId="51036"/>
    <cellStyle name="Обычный 2 4 2 3 4 7 5 3" xfId="34799"/>
    <cellStyle name="Обычный 2 4 2 3 4 7 6" xfId="6729"/>
    <cellStyle name="Обычный 2 4 2 3 4 7 6 2" xfId="22990"/>
    <cellStyle name="Обычный 2 4 2 3 4 7 6 2 2" xfId="52512"/>
    <cellStyle name="Обычный 2 4 2 3 4 7 6 3" xfId="36275"/>
    <cellStyle name="Обычный 2 4 2 3 4 7 7" xfId="8205"/>
    <cellStyle name="Обычный 2 4 2 3 4 7 7 2" xfId="24466"/>
    <cellStyle name="Обычный 2 4 2 3 4 7 7 2 2" xfId="53988"/>
    <cellStyle name="Обычный 2 4 2 3 4 7 7 3" xfId="37751"/>
    <cellStyle name="Обычный 2 4 2 3 4 7 8" xfId="9681"/>
    <cellStyle name="Обычный 2 4 2 3 4 7 8 2" xfId="25942"/>
    <cellStyle name="Обычный 2 4 2 3 4 7 8 2 2" xfId="55464"/>
    <cellStyle name="Обычный 2 4 2 3 4 7 8 3" xfId="39227"/>
    <cellStyle name="Обычный 2 4 2 3 4 7 9" xfId="11179"/>
    <cellStyle name="Обычный 2 4 2 3 4 7 9 2" xfId="27418"/>
    <cellStyle name="Обычный 2 4 2 3 4 7 9 2 2" xfId="56940"/>
    <cellStyle name="Обычный 2 4 2 3 4 7 9 3" xfId="40703"/>
    <cellStyle name="Обычный 2 4 2 3 4 8" xfId="923"/>
    <cellStyle name="Обычный 2 4 2 3 4 8 10" xfId="17184"/>
    <cellStyle name="Обычный 2 4 2 3 4 8 10 2" xfId="46706"/>
    <cellStyle name="Обычный 2 4 2 3 4 8 11" xfId="59991"/>
    <cellStyle name="Обычный 2 4 2 3 4 8 12" xfId="30469"/>
    <cellStyle name="Обычный 2 4 2 3 4 8 2" xfId="2399"/>
    <cellStyle name="Обычный 2 4 2 3 4 8 2 2" xfId="12753"/>
    <cellStyle name="Обычный 2 4 2 3 4 8 2 2 2" xfId="28992"/>
    <cellStyle name="Обычный 2 4 2 3 4 8 2 2 2 2" xfId="58514"/>
    <cellStyle name="Обычный 2 4 2 3 4 8 2 2 3" xfId="42277"/>
    <cellStyle name="Обычный 2 4 2 3 4 8 2 3" xfId="15708"/>
    <cellStyle name="Обычный 2 4 2 3 4 8 2 3 2" xfId="45230"/>
    <cellStyle name="Обычный 2 4 2 3 4 8 2 4" xfId="18660"/>
    <cellStyle name="Обычный 2 4 2 3 4 8 2 4 2" xfId="48182"/>
    <cellStyle name="Обычный 2 4 2 3 4 8 2 5" xfId="61467"/>
    <cellStyle name="Обычный 2 4 2 3 4 8 2 6" xfId="31945"/>
    <cellStyle name="Обычный 2 4 2 3 4 8 3" xfId="3875"/>
    <cellStyle name="Обычный 2 4 2 3 4 8 3 2" xfId="20136"/>
    <cellStyle name="Обычный 2 4 2 3 4 8 3 2 2" xfId="49658"/>
    <cellStyle name="Обычный 2 4 2 3 4 8 3 3" xfId="33421"/>
    <cellStyle name="Обычный 2 4 2 3 4 8 4" xfId="5351"/>
    <cellStyle name="Обычный 2 4 2 3 4 8 4 2" xfId="21612"/>
    <cellStyle name="Обычный 2 4 2 3 4 8 4 2 2" xfId="51134"/>
    <cellStyle name="Обычный 2 4 2 3 4 8 4 3" xfId="34897"/>
    <cellStyle name="Обычный 2 4 2 3 4 8 5" xfId="6827"/>
    <cellStyle name="Обычный 2 4 2 3 4 8 5 2" xfId="23088"/>
    <cellStyle name="Обычный 2 4 2 3 4 8 5 2 2" xfId="52610"/>
    <cellStyle name="Обычный 2 4 2 3 4 8 5 3" xfId="36373"/>
    <cellStyle name="Обычный 2 4 2 3 4 8 6" xfId="8303"/>
    <cellStyle name="Обычный 2 4 2 3 4 8 6 2" xfId="24564"/>
    <cellStyle name="Обычный 2 4 2 3 4 8 6 2 2" xfId="54086"/>
    <cellStyle name="Обычный 2 4 2 3 4 8 6 3" xfId="37849"/>
    <cellStyle name="Обычный 2 4 2 3 4 8 7" xfId="9779"/>
    <cellStyle name="Обычный 2 4 2 3 4 8 7 2" xfId="26040"/>
    <cellStyle name="Обычный 2 4 2 3 4 8 7 2 2" xfId="55562"/>
    <cellStyle name="Обычный 2 4 2 3 4 8 7 3" xfId="39325"/>
    <cellStyle name="Обычный 2 4 2 3 4 8 8" xfId="11277"/>
    <cellStyle name="Обычный 2 4 2 3 4 8 8 2" xfId="27516"/>
    <cellStyle name="Обычный 2 4 2 3 4 8 8 2 2" xfId="57038"/>
    <cellStyle name="Обычный 2 4 2 3 4 8 8 3" xfId="40801"/>
    <cellStyle name="Обычный 2 4 2 3 4 8 9" xfId="14231"/>
    <cellStyle name="Обычный 2 4 2 3 4 8 9 2" xfId="43754"/>
    <cellStyle name="Обычный 2 4 2 3 4 9" xfId="1021"/>
    <cellStyle name="Обычный 2 4 2 3 4 9 10" xfId="17282"/>
    <cellStyle name="Обычный 2 4 2 3 4 9 10 2" xfId="46804"/>
    <cellStyle name="Обычный 2 4 2 3 4 9 11" xfId="60089"/>
    <cellStyle name="Обычный 2 4 2 3 4 9 12" xfId="30567"/>
    <cellStyle name="Обычный 2 4 2 3 4 9 2" xfId="2497"/>
    <cellStyle name="Обычный 2 4 2 3 4 9 2 2" xfId="12851"/>
    <cellStyle name="Обычный 2 4 2 3 4 9 2 2 2" xfId="29090"/>
    <cellStyle name="Обычный 2 4 2 3 4 9 2 2 2 2" xfId="58612"/>
    <cellStyle name="Обычный 2 4 2 3 4 9 2 2 3" xfId="42375"/>
    <cellStyle name="Обычный 2 4 2 3 4 9 2 3" xfId="15806"/>
    <cellStyle name="Обычный 2 4 2 3 4 9 2 3 2" xfId="45328"/>
    <cellStyle name="Обычный 2 4 2 3 4 9 2 4" xfId="18758"/>
    <cellStyle name="Обычный 2 4 2 3 4 9 2 4 2" xfId="48280"/>
    <cellStyle name="Обычный 2 4 2 3 4 9 2 5" xfId="61565"/>
    <cellStyle name="Обычный 2 4 2 3 4 9 2 6" xfId="32043"/>
    <cellStyle name="Обычный 2 4 2 3 4 9 3" xfId="3973"/>
    <cellStyle name="Обычный 2 4 2 3 4 9 3 2" xfId="20234"/>
    <cellStyle name="Обычный 2 4 2 3 4 9 3 2 2" xfId="49756"/>
    <cellStyle name="Обычный 2 4 2 3 4 9 3 3" xfId="33519"/>
    <cellStyle name="Обычный 2 4 2 3 4 9 4" xfId="5449"/>
    <cellStyle name="Обычный 2 4 2 3 4 9 4 2" xfId="21710"/>
    <cellStyle name="Обычный 2 4 2 3 4 9 4 2 2" xfId="51232"/>
    <cellStyle name="Обычный 2 4 2 3 4 9 4 3" xfId="34995"/>
    <cellStyle name="Обычный 2 4 2 3 4 9 5" xfId="6925"/>
    <cellStyle name="Обычный 2 4 2 3 4 9 5 2" xfId="23186"/>
    <cellStyle name="Обычный 2 4 2 3 4 9 5 2 2" xfId="52708"/>
    <cellStyle name="Обычный 2 4 2 3 4 9 5 3" xfId="36471"/>
    <cellStyle name="Обычный 2 4 2 3 4 9 6" xfId="8401"/>
    <cellStyle name="Обычный 2 4 2 3 4 9 6 2" xfId="24662"/>
    <cellStyle name="Обычный 2 4 2 3 4 9 6 2 2" xfId="54184"/>
    <cellStyle name="Обычный 2 4 2 3 4 9 6 3" xfId="37947"/>
    <cellStyle name="Обычный 2 4 2 3 4 9 7" xfId="9877"/>
    <cellStyle name="Обычный 2 4 2 3 4 9 7 2" xfId="26138"/>
    <cellStyle name="Обычный 2 4 2 3 4 9 7 2 2" xfId="55660"/>
    <cellStyle name="Обычный 2 4 2 3 4 9 7 3" xfId="39423"/>
    <cellStyle name="Обычный 2 4 2 3 4 9 8" xfId="11375"/>
    <cellStyle name="Обычный 2 4 2 3 4 9 8 2" xfId="27614"/>
    <cellStyle name="Обычный 2 4 2 3 4 9 8 2 2" xfId="57136"/>
    <cellStyle name="Обычный 2 4 2 3 4 9 8 3" xfId="40899"/>
    <cellStyle name="Обычный 2 4 2 3 4 9 9" xfId="14329"/>
    <cellStyle name="Обычный 2 4 2 3 4 9 9 2" xfId="43852"/>
    <cellStyle name="Обычный 2 4 2 3 5" xfId="307"/>
    <cellStyle name="Обычный 2 4 2 3 5 10" xfId="13616"/>
    <cellStyle name="Обычный 2 4 2 3 5 10 2" xfId="43139"/>
    <cellStyle name="Обычный 2 4 2 3 5 11" xfId="16569"/>
    <cellStyle name="Обычный 2 4 2 3 5 11 2" xfId="46091"/>
    <cellStyle name="Обычный 2 4 2 3 5 12" xfId="59376"/>
    <cellStyle name="Обычный 2 4 2 3 5 13" xfId="29854"/>
    <cellStyle name="Обычный 2 4 2 3 5 2" xfId="1095"/>
    <cellStyle name="Обычный 2 4 2 3 5 2 10" xfId="17356"/>
    <cellStyle name="Обычный 2 4 2 3 5 2 10 2" xfId="46878"/>
    <cellStyle name="Обычный 2 4 2 3 5 2 11" xfId="60163"/>
    <cellStyle name="Обычный 2 4 2 3 5 2 12" xfId="30641"/>
    <cellStyle name="Обычный 2 4 2 3 5 2 2" xfId="2571"/>
    <cellStyle name="Обычный 2 4 2 3 5 2 2 2" xfId="12925"/>
    <cellStyle name="Обычный 2 4 2 3 5 2 2 2 2" xfId="29164"/>
    <cellStyle name="Обычный 2 4 2 3 5 2 2 2 2 2" xfId="58686"/>
    <cellStyle name="Обычный 2 4 2 3 5 2 2 2 3" xfId="42449"/>
    <cellStyle name="Обычный 2 4 2 3 5 2 2 3" xfId="15880"/>
    <cellStyle name="Обычный 2 4 2 3 5 2 2 3 2" xfId="45402"/>
    <cellStyle name="Обычный 2 4 2 3 5 2 2 4" xfId="18832"/>
    <cellStyle name="Обычный 2 4 2 3 5 2 2 4 2" xfId="48354"/>
    <cellStyle name="Обычный 2 4 2 3 5 2 2 5" xfId="61639"/>
    <cellStyle name="Обычный 2 4 2 3 5 2 2 6" xfId="32117"/>
    <cellStyle name="Обычный 2 4 2 3 5 2 3" xfId="4047"/>
    <cellStyle name="Обычный 2 4 2 3 5 2 3 2" xfId="20308"/>
    <cellStyle name="Обычный 2 4 2 3 5 2 3 2 2" xfId="49830"/>
    <cellStyle name="Обычный 2 4 2 3 5 2 3 3" xfId="33593"/>
    <cellStyle name="Обычный 2 4 2 3 5 2 4" xfId="5523"/>
    <cellStyle name="Обычный 2 4 2 3 5 2 4 2" xfId="21784"/>
    <cellStyle name="Обычный 2 4 2 3 5 2 4 2 2" xfId="51306"/>
    <cellStyle name="Обычный 2 4 2 3 5 2 4 3" xfId="35069"/>
    <cellStyle name="Обычный 2 4 2 3 5 2 5" xfId="6999"/>
    <cellStyle name="Обычный 2 4 2 3 5 2 5 2" xfId="23260"/>
    <cellStyle name="Обычный 2 4 2 3 5 2 5 2 2" xfId="52782"/>
    <cellStyle name="Обычный 2 4 2 3 5 2 5 3" xfId="36545"/>
    <cellStyle name="Обычный 2 4 2 3 5 2 6" xfId="8475"/>
    <cellStyle name="Обычный 2 4 2 3 5 2 6 2" xfId="24736"/>
    <cellStyle name="Обычный 2 4 2 3 5 2 6 2 2" xfId="54258"/>
    <cellStyle name="Обычный 2 4 2 3 5 2 6 3" xfId="38021"/>
    <cellStyle name="Обычный 2 4 2 3 5 2 7" xfId="9951"/>
    <cellStyle name="Обычный 2 4 2 3 5 2 7 2" xfId="26212"/>
    <cellStyle name="Обычный 2 4 2 3 5 2 7 2 2" xfId="55734"/>
    <cellStyle name="Обычный 2 4 2 3 5 2 7 3" xfId="39497"/>
    <cellStyle name="Обычный 2 4 2 3 5 2 8" xfId="11449"/>
    <cellStyle name="Обычный 2 4 2 3 5 2 8 2" xfId="27688"/>
    <cellStyle name="Обычный 2 4 2 3 5 2 8 2 2" xfId="57210"/>
    <cellStyle name="Обычный 2 4 2 3 5 2 8 3" xfId="40973"/>
    <cellStyle name="Обычный 2 4 2 3 5 2 9" xfId="14403"/>
    <cellStyle name="Обычный 2 4 2 3 5 2 9 2" xfId="43926"/>
    <cellStyle name="Обычный 2 4 2 3 5 3" xfId="1784"/>
    <cellStyle name="Обычный 2 4 2 3 5 3 2" xfId="12138"/>
    <cellStyle name="Обычный 2 4 2 3 5 3 2 2" xfId="28377"/>
    <cellStyle name="Обычный 2 4 2 3 5 3 2 2 2" xfId="57899"/>
    <cellStyle name="Обычный 2 4 2 3 5 3 2 3" xfId="41662"/>
    <cellStyle name="Обычный 2 4 2 3 5 3 3" xfId="15093"/>
    <cellStyle name="Обычный 2 4 2 3 5 3 3 2" xfId="44615"/>
    <cellStyle name="Обычный 2 4 2 3 5 3 4" xfId="18045"/>
    <cellStyle name="Обычный 2 4 2 3 5 3 4 2" xfId="47567"/>
    <cellStyle name="Обычный 2 4 2 3 5 3 5" xfId="60852"/>
    <cellStyle name="Обычный 2 4 2 3 5 3 6" xfId="31330"/>
    <cellStyle name="Обычный 2 4 2 3 5 4" xfId="3260"/>
    <cellStyle name="Обычный 2 4 2 3 5 4 2" xfId="19521"/>
    <cellStyle name="Обычный 2 4 2 3 5 4 2 2" xfId="49043"/>
    <cellStyle name="Обычный 2 4 2 3 5 4 3" xfId="32806"/>
    <cellStyle name="Обычный 2 4 2 3 5 5" xfId="4736"/>
    <cellStyle name="Обычный 2 4 2 3 5 5 2" xfId="20997"/>
    <cellStyle name="Обычный 2 4 2 3 5 5 2 2" xfId="50519"/>
    <cellStyle name="Обычный 2 4 2 3 5 5 3" xfId="34282"/>
    <cellStyle name="Обычный 2 4 2 3 5 6" xfId="6212"/>
    <cellStyle name="Обычный 2 4 2 3 5 6 2" xfId="22473"/>
    <cellStyle name="Обычный 2 4 2 3 5 6 2 2" xfId="51995"/>
    <cellStyle name="Обычный 2 4 2 3 5 6 3" xfId="35758"/>
    <cellStyle name="Обычный 2 4 2 3 5 7" xfId="7688"/>
    <cellStyle name="Обычный 2 4 2 3 5 7 2" xfId="23949"/>
    <cellStyle name="Обычный 2 4 2 3 5 7 2 2" xfId="53471"/>
    <cellStyle name="Обычный 2 4 2 3 5 7 3" xfId="37234"/>
    <cellStyle name="Обычный 2 4 2 3 5 8" xfId="9164"/>
    <cellStyle name="Обычный 2 4 2 3 5 8 2" xfId="25425"/>
    <cellStyle name="Обычный 2 4 2 3 5 8 2 2" xfId="54947"/>
    <cellStyle name="Обычный 2 4 2 3 5 8 3" xfId="38710"/>
    <cellStyle name="Обычный 2 4 2 3 5 9" xfId="10662"/>
    <cellStyle name="Обычный 2 4 2 3 5 9 2" xfId="26901"/>
    <cellStyle name="Обычный 2 4 2 3 5 9 2 2" xfId="56423"/>
    <cellStyle name="Обычный 2 4 2 3 5 9 3" xfId="40186"/>
    <cellStyle name="Обычный 2 4 2 3 6" xfId="407"/>
    <cellStyle name="Обычный 2 4 2 3 6 10" xfId="13716"/>
    <cellStyle name="Обычный 2 4 2 3 6 10 2" xfId="43239"/>
    <cellStyle name="Обычный 2 4 2 3 6 11" xfId="16669"/>
    <cellStyle name="Обычный 2 4 2 3 6 11 2" xfId="46191"/>
    <cellStyle name="Обычный 2 4 2 3 6 12" xfId="59476"/>
    <cellStyle name="Обычный 2 4 2 3 6 13" xfId="29954"/>
    <cellStyle name="Обычный 2 4 2 3 6 2" xfId="1195"/>
    <cellStyle name="Обычный 2 4 2 3 6 2 10" xfId="17456"/>
    <cellStyle name="Обычный 2 4 2 3 6 2 10 2" xfId="46978"/>
    <cellStyle name="Обычный 2 4 2 3 6 2 11" xfId="60263"/>
    <cellStyle name="Обычный 2 4 2 3 6 2 12" xfId="30741"/>
    <cellStyle name="Обычный 2 4 2 3 6 2 2" xfId="2671"/>
    <cellStyle name="Обычный 2 4 2 3 6 2 2 2" xfId="13025"/>
    <cellStyle name="Обычный 2 4 2 3 6 2 2 2 2" xfId="29264"/>
    <cellStyle name="Обычный 2 4 2 3 6 2 2 2 2 2" xfId="58786"/>
    <cellStyle name="Обычный 2 4 2 3 6 2 2 2 3" xfId="42549"/>
    <cellStyle name="Обычный 2 4 2 3 6 2 2 3" xfId="15980"/>
    <cellStyle name="Обычный 2 4 2 3 6 2 2 3 2" xfId="45502"/>
    <cellStyle name="Обычный 2 4 2 3 6 2 2 4" xfId="18932"/>
    <cellStyle name="Обычный 2 4 2 3 6 2 2 4 2" xfId="48454"/>
    <cellStyle name="Обычный 2 4 2 3 6 2 2 5" xfId="61739"/>
    <cellStyle name="Обычный 2 4 2 3 6 2 2 6" xfId="32217"/>
    <cellStyle name="Обычный 2 4 2 3 6 2 3" xfId="4147"/>
    <cellStyle name="Обычный 2 4 2 3 6 2 3 2" xfId="20408"/>
    <cellStyle name="Обычный 2 4 2 3 6 2 3 2 2" xfId="49930"/>
    <cellStyle name="Обычный 2 4 2 3 6 2 3 3" xfId="33693"/>
    <cellStyle name="Обычный 2 4 2 3 6 2 4" xfId="5623"/>
    <cellStyle name="Обычный 2 4 2 3 6 2 4 2" xfId="21884"/>
    <cellStyle name="Обычный 2 4 2 3 6 2 4 2 2" xfId="51406"/>
    <cellStyle name="Обычный 2 4 2 3 6 2 4 3" xfId="35169"/>
    <cellStyle name="Обычный 2 4 2 3 6 2 5" xfId="7099"/>
    <cellStyle name="Обычный 2 4 2 3 6 2 5 2" xfId="23360"/>
    <cellStyle name="Обычный 2 4 2 3 6 2 5 2 2" xfId="52882"/>
    <cellStyle name="Обычный 2 4 2 3 6 2 5 3" xfId="36645"/>
    <cellStyle name="Обычный 2 4 2 3 6 2 6" xfId="8575"/>
    <cellStyle name="Обычный 2 4 2 3 6 2 6 2" xfId="24836"/>
    <cellStyle name="Обычный 2 4 2 3 6 2 6 2 2" xfId="54358"/>
    <cellStyle name="Обычный 2 4 2 3 6 2 6 3" xfId="38121"/>
    <cellStyle name="Обычный 2 4 2 3 6 2 7" xfId="10051"/>
    <cellStyle name="Обычный 2 4 2 3 6 2 7 2" xfId="26312"/>
    <cellStyle name="Обычный 2 4 2 3 6 2 7 2 2" xfId="55834"/>
    <cellStyle name="Обычный 2 4 2 3 6 2 7 3" xfId="39597"/>
    <cellStyle name="Обычный 2 4 2 3 6 2 8" xfId="11549"/>
    <cellStyle name="Обычный 2 4 2 3 6 2 8 2" xfId="27788"/>
    <cellStyle name="Обычный 2 4 2 3 6 2 8 2 2" xfId="57310"/>
    <cellStyle name="Обычный 2 4 2 3 6 2 8 3" xfId="41073"/>
    <cellStyle name="Обычный 2 4 2 3 6 2 9" xfId="14503"/>
    <cellStyle name="Обычный 2 4 2 3 6 2 9 2" xfId="44026"/>
    <cellStyle name="Обычный 2 4 2 3 6 3" xfId="1884"/>
    <cellStyle name="Обычный 2 4 2 3 6 3 2" xfId="12238"/>
    <cellStyle name="Обычный 2 4 2 3 6 3 2 2" xfId="28477"/>
    <cellStyle name="Обычный 2 4 2 3 6 3 2 2 2" xfId="57999"/>
    <cellStyle name="Обычный 2 4 2 3 6 3 2 3" xfId="41762"/>
    <cellStyle name="Обычный 2 4 2 3 6 3 3" xfId="15193"/>
    <cellStyle name="Обычный 2 4 2 3 6 3 3 2" xfId="44715"/>
    <cellStyle name="Обычный 2 4 2 3 6 3 4" xfId="18145"/>
    <cellStyle name="Обычный 2 4 2 3 6 3 4 2" xfId="47667"/>
    <cellStyle name="Обычный 2 4 2 3 6 3 5" xfId="60952"/>
    <cellStyle name="Обычный 2 4 2 3 6 3 6" xfId="31430"/>
    <cellStyle name="Обычный 2 4 2 3 6 4" xfId="3360"/>
    <cellStyle name="Обычный 2 4 2 3 6 4 2" xfId="19621"/>
    <cellStyle name="Обычный 2 4 2 3 6 4 2 2" xfId="49143"/>
    <cellStyle name="Обычный 2 4 2 3 6 4 3" xfId="32906"/>
    <cellStyle name="Обычный 2 4 2 3 6 5" xfId="4836"/>
    <cellStyle name="Обычный 2 4 2 3 6 5 2" xfId="21097"/>
    <cellStyle name="Обычный 2 4 2 3 6 5 2 2" xfId="50619"/>
    <cellStyle name="Обычный 2 4 2 3 6 5 3" xfId="34382"/>
    <cellStyle name="Обычный 2 4 2 3 6 6" xfId="6312"/>
    <cellStyle name="Обычный 2 4 2 3 6 6 2" xfId="22573"/>
    <cellStyle name="Обычный 2 4 2 3 6 6 2 2" xfId="52095"/>
    <cellStyle name="Обычный 2 4 2 3 6 6 3" xfId="35858"/>
    <cellStyle name="Обычный 2 4 2 3 6 7" xfId="7788"/>
    <cellStyle name="Обычный 2 4 2 3 6 7 2" xfId="24049"/>
    <cellStyle name="Обычный 2 4 2 3 6 7 2 2" xfId="53571"/>
    <cellStyle name="Обычный 2 4 2 3 6 7 3" xfId="37334"/>
    <cellStyle name="Обычный 2 4 2 3 6 8" xfId="9264"/>
    <cellStyle name="Обычный 2 4 2 3 6 8 2" xfId="25525"/>
    <cellStyle name="Обычный 2 4 2 3 6 8 2 2" xfId="55047"/>
    <cellStyle name="Обычный 2 4 2 3 6 8 3" xfId="38810"/>
    <cellStyle name="Обычный 2 4 2 3 6 9" xfId="10762"/>
    <cellStyle name="Обычный 2 4 2 3 6 9 2" xfId="27001"/>
    <cellStyle name="Обычный 2 4 2 3 6 9 2 2" xfId="56523"/>
    <cellStyle name="Обычный 2 4 2 3 6 9 3" xfId="40286"/>
    <cellStyle name="Обычный 2 4 2 3 7" xfId="506"/>
    <cellStyle name="Обычный 2 4 2 3 7 10" xfId="13815"/>
    <cellStyle name="Обычный 2 4 2 3 7 10 2" xfId="43338"/>
    <cellStyle name="Обычный 2 4 2 3 7 11" xfId="16768"/>
    <cellStyle name="Обычный 2 4 2 3 7 11 2" xfId="46290"/>
    <cellStyle name="Обычный 2 4 2 3 7 12" xfId="59575"/>
    <cellStyle name="Обычный 2 4 2 3 7 13" xfId="30053"/>
    <cellStyle name="Обычный 2 4 2 3 7 2" xfId="1294"/>
    <cellStyle name="Обычный 2 4 2 3 7 2 10" xfId="17555"/>
    <cellStyle name="Обычный 2 4 2 3 7 2 10 2" xfId="47077"/>
    <cellStyle name="Обычный 2 4 2 3 7 2 11" xfId="60362"/>
    <cellStyle name="Обычный 2 4 2 3 7 2 12" xfId="30840"/>
    <cellStyle name="Обычный 2 4 2 3 7 2 2" xfId="2770"/>
    <cellStyle name="Обычный 2 4 2 3 7 2 2 2" xfId="13124"/>
    <cellStyle name="Обычный 2 4 2 3 7 2 2 2 2" xfId="29363"/>
    <cellStyle name="Обычный 2 4 2 3 7 2 2 2 2 2" xfId="58885"/>
    <cellStyle name="Обычный 2 4 2 3 7 2 2 2 3" xfId="42648"/>
    <cellStyle name="Обычный 2 4 2 3 7 2 2 3" xfId="16079"/>
    <cellStyle name="Обычный 2 4 2 3 7 2 2 3 2" xfId="45601"/>
    <cellStyle name="Обычный 2 4 2 3 7 2 2 4" xfId="19031"/>
    <cellStyle name="Обычный 2 4 2 3 7 2 2 4 2" xfId="48553"/>
    <cellStyle name="Обычный 2 4 2 3 7 2 2 5" xfId="61838"/>
    <cellStyle name="Обычный 2 4 2 3 7 2 2 6" xfId="32316"/>
    <cellStyle name="Обычный 2 4 2 3 7 2 3" xfId="4246"/>
    <cellStyle name="Обычный 2 4 2 3 7 2 3 2" xfId="20507"/>
    <cellStyle name="Обычный 2 4 2 3 7 2 3 2 2" xfId="50029"/>
    <cellStyle name="Обычный 2 4 2 3 7 2 3 3" xfId="33792"/>
    <cellStyle name="Обычный 2 4 2 3 7 2 4" xfId="5722"/>
    <cellStyle name="Обычный 2 4 2 3 7 2 4 2" xfId="21983"/>
    <cellStyle name="Обычный 2 4 2 3 7 2 4 2 2" xfId="51505"/>
    <cellStyle name="Обычный 2 4 2 3 7 2 4 3" xfId="35268"/>
    <cellStyle name="Обычный 2 4 2 3 7 2 5" xfId="7198"/>
    <cellStyle name="Обычный 2 4 2 3 7 2 5 2" xfId="23459"/>
    <cellStyle name="Обычный 2 4 2 3 7 2 5 2 2" xfId="52981"/>
    <cellStyle name="Обычный 2 4 2 3 7 2 5 3" xfId="36744"/>
    <cellStyle name="Обычный 2 4 2 3 7 2 6" xfId="8674"/>
    <cellStyle name="Обычный 2 4 2 3 7 2 6 2" xfId="24935"/>
    <cellStyle name="Обычный 2 4 2 3 7 2 6 2 2" xfId="54457"/>
    <cellStyle name="Обычный 2 4 2 3 7 2 6 3" xfId="38220"/>
    <cellStyle name="Обычный 2 4 2 3 7 2 7" xfId="10150"/>
    <cellStyle name="Обычный 2 4 2 3 7 2 7 2" xfId="26411"/>
    <cellStyle name="Обычный 2 4 2 3 7 2 7 2 2" xfId="55933"/>
    <cellStyle name="Обычный 2 4 2 3 7 2 7 3" xfId="39696"/>
    <cellStyle name="Обычный 2 4 2 3 7 2 8" xfId="11648"/>
    <cellStyle name="Обычный 2 4 2 3 7 2 8 2" xfId="27887"/>
    <cellStyle name="Обычный 2 4 2 3 7 2 8 2 2" xfId="57409"/>
    <cellStyle name="Обычный 2 4 2 3 7 2 8 3" xfId="41172"/>
    <cellStyle name="Обычный 2 4 2 3 7 2 9" xfId="14602"/>
    <cellStyle name="Обычный 2 4 2 3 7 2 9 2" xfId="44125"/>
    <cellStyle name="Обычный 2 4 2 3 7 3" xfId="1983"/>
    <cellStyle name="Обычный 2 4 2 3 7 3 2" xfId="12337"/>
    <cellStyle name="Обычный 2 4 2 3 7 3 2 2" xfId="28576"/>
    <cellStyle name="Обычный 2 4 2 3 7 3 2 2 2" xfId="58098"/>
    <cellStyle name="Обычный 2 4 2 3 7 3 2 3" xfId="41861"/>
    <cellStyle name="Обычный 2 4 2 3 7 3 3" xfId="15292"/>
    <cellStyle name="Обычный 2 4 2 3 7 3 3 2" xfId="44814"/>
    <cellStyle name="Обычный 2 4 2 3 7 3 4" xfId="18244"/>
    <cellStyle name="Обычный 2 4 2 3 7 3 4 2" xfId="47766"/>
    <cellStyle name="Обычный 2 4 2 3 7 3 5" xfId="61051"/>
    <cellStyle name="Обычный 2 4 2 3 7 3 6" xfId="31529"/>
    <cellStyle name="Обычный 2 4 2 3 7 4" xfId="3459"/>
    <cellStyle name="Обычный 2 4 2 3 7 4 2" xfId="19720"/>
    <cellStyle name="Обычный 2 4 2 3 7 4 2 2" xfId="49242"/>
    <cellStyle name="Обычный 2 4 2 3 7 4 3" xfId="33005"/>
    <cellStyle name="Обычный 2 4 2 3 7 5" xfId="4935"/>
    <cellStyle name="Обычный 2 4 2 3 7 5 2" xfId="21196"/>
    <cellStyle name="Обычный 2 4 2 3 7 5 2 2" xfId="50718"/>
    <cellStyle name="Обычный 2 4 2 3 7 5 3" xfId="34481"/>
    <cellStyle name="Обычный 2 4 2 3 7 6" xfId="6411"/>
    <cellStyle name="Обычный 2 4 2 3 7 6 2" xfId="22672"/>
    <cellStyle name="Обычный 2 4 2 3 7 6 2 2" xfId="52194"/>
    <cellStyle name="Обычный 2 4 2 3 7 6 3" xfId="35957"/>
    <cellStyle name="Обычный 2 4 2 3 7 7" xfId="7887"/>
    <cellStyle name="Обычный 2 4 2 3 7 7 2" xfId="24148"/>
    <cellStyle name="Обычный 2 4 2 3 7 7 2 2" xfId="53670"/>
    <cellStyle name="Обычный 2 4 2 3 7 7 3" xfId="37433"/>
    <cellStyle name="Обычный 2 4 2 3 7 8" xfId="9363"/>
    <cellStyle name="Обычный 2 4 2 3 7 8 2" xfId="25624"/>
    <cellStyle name="Обычный 2 4 2 3 7 8 2 2" xfId="55146"/>
    <cellStyle name="Обычный 2 4 2 3 7 8 3" xfId="38909"/>
    <cellStyle name="Обычный 2 4 2 3 7 9" xfId="10861"/>
    <cellStyle name="Обычный 2 4 2 3 7 9 2" xfId="27100"/>
    <cellStyle name="Обычный 2 4 2 3 7 9 2 2" xfId="56622"/>
    <cellStyle name="Обычный 2 4 2 3 7 9 3" xfId="40385"/>
    <cellStyle name="Обычный 2 4 2 3 8" xfId="604"/>
    <cellStyle name="Обычный 2 4 2 3 8 10" xfId="13913"/>
    <cellStyle name="Обычный 2 4 2 3 8 10 2" xfId="43436"/>
    <cellStyle name="Обычный 2 4 2 3 8 11" xfId="16866"/>
    <cellStyle name="Обычный 2 4 2 3 8 11 2" xfId="46388"/>
    <cellStyle name="Обычный 2 4 2 3 8 12" xfId="59673"/>
    <cellStyle name="Обычный 2 4 2 3 8 13" xfId="30151"/>
    <cellStyle name="Обычный 2 4 2 3 8 2" xfId="1392"/>
    <cellStyle name="Обычный 2 4 2 3 8 2 10" xfId="17653"/>
    <cellStyle name="Обычный 2 4 2 3 8 2 10 2" xfId="47175"/>
    <cellStyle name="Обычный 2 4 2 3 8 2 11" xfId="60460"/>
    <cellStyle name="Обычный 2 4 2 3 8 2 12" xfId="30938"/>
    <cellStyle name="Обычный 2 4 2 3 8 2 2" xfId="2868"/>
    <cellStyle name="Обычный 2 4 2 3 8 2 2 2" xfId="13222"/>
    <cellStyle name="Обычный 2 4 2 3 8 2 2 2 2" xfId="29461"/>
    <cellStyle name="Обычный 2 4 2 3 8 2 2 2 2 2" xfId="58983"/>
    <cellStyle name="Обычный 2 4 2 3 8 2 2 2 3" xfId="42746"/>
    <cellStyle name="Обычный 2 4 2 3 8 2 2 3" xfId="16177"/>
    <cellStyle name="Обычный 2 4 2 3 8 2 2 3 2" xfId="45699"/>
    <cellStyle name="Обычный 2 4 2 3 8 2 2 4" xfId="19129"/>
    <cellStyle name="Обычный 2 4 2 3 8 2 2 4 2" xfId="48651"/>
    <cellStyle name="Обычный 2 4 2 3 8 2 2 5" xfId="61936"/>
    <cellStyle name="Обычный 2 4 2 3 8 2 2 6" xfId="32414"/>
    <cellStyle name="Обычный 2 4 2 3 8 2 3" xfId="4344"/>
    <cellStyle name="Обычный 2 4 2 3 8 2 3 2" xfId="20605"/>
    <cellStyle name="Обычный 2 4 2 3 8 2 3 2 2" xfId="50127"/>
    <cellStyle name="Обычный 2 4 2 3 8 2 3 3" xfId="33890"/>
    <cellStyle name="Обычный 2 4 2 3 8 2 4" xfId="5820"/>
    <cellStyle name="Обычный 2 4 2 3 8 2 4 2" xfId="22081"/>
    <cellStyle name="Обычный 2 4 2 3 8 2 4 2 2" xfId="51603"/>
    <cellStyle name="Обычный 2 4 2 3 8 2 4 3" xfId="35366"/>
    <cellStyle name="Обычный 2 4 2 3 8 2 5" xfId="7296"/>
    <cellStyle name="Обычный 2 4 2 3 8 2 5 2" xfId="23557"/>
    <cellStyle name="Обычный 2 4 2 3 8 2 5 2 2" xfId="53079"/>
    <cellStyle name="Обычный 2 4 2 3 8 2 5 3" xfId="36842"/>
    <cellStyle name="Обычный 2 4 2 3 8 2 6" xfId="8772"/>
    <cellStyle name="Обычный 2 4 2 3 8 2 6 2" xfId="25033"/>
    <cellStyle name="Обычный 2 4 2 3 8 2 6 2 2" xfId="54555"/>
    <cellStyle name="Обычный 2 4 2 3 8 2 6 3" xfId="38318"/>
    <cellStyle name="Обычный 2 4 2 3 8 2 7" xfId="10248"/>
    <cellStyle name="Обычный 2 4 2 3 8 2 7 2" xfId="26509"/>
    <cellStyle name="Обычный 2 4 2 3 8 2 7 2 2" xfId="56031"/>
    <cellStyle name="Обычный 2 4 2 3 8 2 7 3" xfId="39794"/>
    <cellStyle name="Обычный 2 4 2 3 8 2 8" xfId="11746"/>
    <cellStyle name="Обычный 2 4 2 3 8 2 8 2" xfId="27985"/>
    <cellStyle name="Обычный 2 4 2 3 8 2 8 2 2" xfId="57507"/>
    <cellStyle name="Обычный 2 4 2 3 8 2 8 3" xfId="41270"/>
    <cellStyle name="Обычный 2 4 2 3 8 2 9" xfId="14700"/>
    <cellStyle name="Обычный 2 4 2 3 8 2 9 2" xfId="44223"/>
    <cellStyle name="Обычный 2 4 2 3 8 3" xfId="2081"/>
    <cellStyle name="Обычный 2 4 2 3 8 3 2" xfId="12435"/>
    <cellStyle name="Обычный 2 4 2 3 8 3 2 2" xfId="28674"/>
    <cellStyle name="Обычный 2 4 2 3 8 3 2 2 2" xfId="58196"/>
    <cellStyle name="Обычный 2 4 2 3 8 3 2 3" xfId="41959"/>
    <cellStyle name="Обычный 2 4 2 3 8 3 3" xfId="15390"/>
    <cellStyle name="Обычный 2 4 2 3 8 3 3 2" xfId="44912"/>
    <cellStyle name="Обычный 2 4 2 3 8 3 4" xfId="18342"/>
    <cellStyle name="Обычный 2 4 2 3 8 3 4 2" xfId="47864"/>
    <cellStyle name="Обычный 2 4 2 3 8 3 5" xfId="61149"/>
    <cellStyle name="Обычный 2 4 2 3 8 3 6" xfId="31627"/>
    <cellStyle name="Обычный 2 4 2 3 8 4" xfId="3557"/>
    <cellStyle name="Обычный 2 4 2 3 8 4 2" xfId="19818"/>
    <cellStyle name="Обычный 2 4 2 3 8 4 2 2" xfId="49340"/>
    <cellStyle name="Обычный 2 4 2 3 8 4 3" xfId="33103"/>
    <cellStyle name="Обычный 2 4 2 3 8 5" xfId="5033"/>
    <cellStyle name="Обычный 2 4 2 3 8 5 2" xfId="21294"/>
    <cellStyle name="Обычный 2 4 2 3 8 5 2 2" xfId="50816"/>
    <cellStyle name="Обычный 2 4 2 3 8 5 3" xfId="34579"/>
    <cellStyle name="Обычный 2 4 2 3 8 6" xfId="6509"/>
    <cellStyle name="Обычный 2 4 2 3 8 6 2" xfId="22770"/>
    <cellStyle name="Обычный 2 4 2 3 8 6 2 2" xfId="52292"/>
    <cellStyle name="Обычный 2 4 2 3 8 6 3" xfId="36055"/>
    <cellStyle name="Обычный 2 4 2 3 8 7" xfId="7985"/>
    <cellStyle name="Обычный 2 4 2 3 8 7 2" xfId="24246"/>
    <cellStyle name="Обычный 2 4 2 3 8 7 2 2" xfId="53768"/>
    <cellStyle name="Обычный 2 4 2 3 8 7 3" xfId="37531"/>
    <cellStyle name="Обычный 2 4 2 3 8 8" xfId="9461"/>
    <cellStyle name="Обычный 2 4 2 3 8 8 2" xfId="25722"/>
    <cellStyle name="Обычный 2 4 2 3 8 8 2 2" xfId="55244"/>
    <cellStyle name="Обычный 2 4 2 3 8 8 3" xfId="39007"/>
    <cellStyle name="Обычный 2 4 2 3 8 9" xfId="10959"/>
    <cellStyle name="Обычный 2 4 2 3 8 9 2" xfId="27198"/>
    <cellStyle name="Обычный 2 4 2 3 8 9 2 2" xfId="56720"/>
    <cellStyle name="Обычный 2 4 2 3 8 9 3" xfId="40483"/>
    <cellStyle name="Обычный 2 4 2 3 9" xfId="702"/>
    <cellStyle name="Обычный 2 4 2 3 9 10" xfId="14011"/>
    <cellStyle name="Обычный 2 4 2 3 9 10 2" xfId="43534"/>
    <cellStyle name="Обычный 2 4 2 3 9 11" xfId="16964"/>
    <cellStyle name="Обычный 2 4 2 3 9 11 2" xfId="46486"/>
    <cellStyle name="Обычный 2 4 2 3 9 12" xfId="59771"/>
    <cellStyle name="Обычный 2 4 2 3 9 13" xfId="30249"/>
    <cellStyle name="Обычный 2 4 2 3 9 2" xfId="1490"/>
    <cellStyle name="Обычный 2 4 2 3 9 2 10" xfId="17751"/>
    <cellStyle name="Обычный 2 4 2 3 9 2 10 2" xfId="47273"/>
    <cellStyle name="Обычный 2 4 2 3 9 2 11" xfId="60558"/>
    <cellStyle name="Обычный 2 4 2 3 9 2 12" xfId="31036"/>
    <cellStyle name="Обычный 2 4 2 3 9 2 2" xfId="2966"/>
    <cellStyle name="Обычный 2 4 2 3 9 2 2 2" xfId="13320"/>
    <cellStyle name="Обычный 2 4 2 3 9 2 2 2 2" xfId="29559"/>
    <cellStyle name="Обычный 2 4 2 3 9 2 2 2 2 2" xfId="59081"/>
    <cellStyle name="Обычный 2 4 2 3 9 2 2 2 3" xfId="42844"/>
    <cellStyle name="Обычный 2 4 2 3 9 2 2 3" xfId="16275"/>
    <cellStyle name="Обычный 2 4 2 3 9 2 2 3 2" xfId="45797"/>
    <cellStyle name="Обычный 2 4 2 3 9 2 2 4" xfId="19227"/>
    <cellStyle name="Обычный 2 4 2 3 9 2 2 4 2" xfId="48749"/>
    <cellStyle name="Обычный 2 4 2 3 9 2 2 5" xfId="62034"/>
    <cellStyle name="Обычный 2 4 2 3 9 2 2 6" xfId="32512"/>
    <cellStyle name="Обычный 2 4 2 3 9 2 3" xfId="4442"/>
    <cellStyle name="Обычный 2 4 2 3 9 2 3 2" xfId="20703"/>
    <cellStyle name="Обычный 2 4 2 3 9 2 3 2 2" xfId="50225"/>
    <cellStyle name="Обычный 2 4 2 3 9 2 3 3" xfId="33988"/>
    <cellStyle name="Обычный 2 4 2 3 9 2 4" xfId="5918"/>
    <cellStyle name="Обычный 2 4 2 3 9 2 4 2" xfId="22179"/>
    <cellStyle name="Обычный 2 4 2 3 9 2 4 2 2" xfId="51701"/>
    <cellStyle name="Обычный 2 4 2 3 9 2 4 3" xfId="35464"/>
    <cellStyle name="Обычный 2 4 2 3 9 2 5" xfId="7394"/>
    <cellStyle name="Обычный 2 4 2 3 9 2 5 2" xfId="23655"/>
    <cellStyle name="Обычный 2 4 2 3 9 2 5 2 2" xfId="53177"/>
    <cellStyle name="Обычный 2 4 2 3 9 2 5 3" xfId="36940"/>
    <cellStyle name="Обычный 2 4 2 3 9 2 6" xfId="8870"/>
    <cellStyle name="Обычный 2 4 2 3 9 2 6 2" xfId="25131"/>
    <cellStyle name="Обычный 2 4 2 3 9 2 6 2 2" xfId="54653"/>
    <cellStyle name="Обычный 2 4 2 3 9 2 6 3" xfId="38416"/>
    <cellStyle name="Обычный 2 4 2 3 9 2 7" xfId="10346"/>
    <cellStyle name="Обычный 2 4 2 3 9 2 7 2" xfId="26607"/>
    <cellStyle name="Обычный 2 4 2 3 9 2 7 2 2" xfId="56129"/>
    <cellStyle name="Обычный 2 4 2 3 9 2 7 3" xfId="39892"/>
    <cellStyle name="Обычный 2 4 2 3 9 2 8" xfId="11844"/>
    <cellStyle name="Обычный 2 4 2 3 9 2 8 2" xfId="28083"/>
    <cellStyle name="Обычный 2 4 2 3 9 2 8 2 2" xfId="57605"/>
    <cellStyle name="Обычный 2 4 2 3 9 2 8 3" xfId="41368"/>
    <cellStyle name="Обычный 2 4 2 3 9 2 9" xfId="14798"/>
    <cellStyle name="Обычный 2 4 2 3 9 2 9 2" xfId="44321"/>
    <cellStyle name="Обычный 2 4 2 3 9 3" xfId="2179"/>
    <cellStyle name="Обычный 2 4 2 3 9 3 2" xfId="12533"/>
    <cellStyle name="Обычный 2 4 2 3 9 3 2 2" xfId="28772"/>
    <cellStyle name="Обычный 2 4 2 3 9 3 2 2 2" xfId="58294"/>
    <cellStyle name="Обычный 2 4 2 3 9 3 2 3" xfId="42057"/>
    <cellStyle name="Обычный 2 4 2 3 9 3 3" xfId="15488"/>
    <cellStyle name="Обычный 2 4 2 3 9 3 3 2" xfId="45010"/>
    <cellStyle name="Обычный 2 4 2 3 9 3 4" xfId="18440"/>
    <cellStyle name="Обычный 2 4 2 3 9 3 4 2" xfId="47962"/>
    <cellStyle name="Обычный 2 4 2 3 9 3 5" xfId="61247"/>
    <cellStyle name="Обычный 2 4 2 3 9 3 6" xfId="31725"/>
    <cellStyle name="Обычный 2 4 2 3 9 4" xfId="3655"/>
    <cellStyle name="Обычный 2 4 2 3 9 4 2" xfId="19916"/>
    <cellStyle name="Обычный 2 4 2 3 9 4 2 2" xfId="49438"/>
    <cellStyle name="Обычный 2 4 2 3 9 4 3" xfId="33201"/>
    <cellStyle name="Обычный 2 4 2 3 9 5" xfId="5131"/>
    <cellStyle name="Обычный 2 4 2 3 9 5 2" xfId="21392"/>
    <cellStyle name="Обычный 2 4 2 3 9 5 2 2" xfId="50914"/>
    <cellStyle name="Обычный 2 4 2 3 9 5 3" xfId="34677"/>
    <cellStyle name="Обычный 2 4 2 3 9 6" xfId="6607"/>
    <cellStyle name="Обычный 2 4 2 3 9 6 2" xfId="22868"/>
    <cellStyle name="Обычный 2 4 2 3 9 6 2 2" xfId="52390"/>
    <cellStyle name="Обычный 2 4 2 3 9 6 3" xfId="36153"/>
    <cellStyle name="Обычный 2 4 2 3 9 7" xfId="8083"/>
    <cellStyle name="Обычный 2 4 2 3 9 7 2" xfId="24344"/>
    <cellStyle name="Обычный 2 4 2 3 9 7 2 2" xfId="53866"/>
    <cellStyle name="Обычный 2 4 2 3 9 7 3" xfId="37629"/>
    <cellStyle name="Обычный 2 4 2 3 9 8" xfId="9559"/>
    <cellStyle name="Обычный 2 4 2 3 9 8 2" xfId="25820"/>
    <cellStyle name="Обычный 2 4 2 3 9 8 2 2" xfId="55342"/>
    <cellStyle name="Обычный 2 4 2 3 9 8 3" xfId="39105"/>
    <cellStyle name="Обычный 2 4 2 3 9 9" xfId="11057"/>
    <cellStyle name="Обычный 2 4 2 3 9 9 2" xfId="27296"/>
    <cellStyle name="Обычный 2 4 2 3 9 9 2 2" xfId="56818"/>
    <cellStyle name="Обычный 2 4 2 3 9 9 3" xfId="40581"/>
    <cellStyle name="Обычный 2 4 2 4" xfId="245"/>
    <cellStyle name="Обычный 2 4 2 4 10" xfId="1722"/>
    <cellStyle name="Обычный 2 4 2 4 10 2" xfId="12076"/>
    <cellStyle name="Обычный 2 4 2 4 10 2 2" xfId="28315"/>
    <cellStyle name="Обычный 2 4 2 4 10 2 2 2" xfId="57837"/>
    <cellStyle name="Обычный 2 4 2 4 10 2 3" xfId="41600"/>
    <cellStyle name="Обычный 2 4 2 4 10 3" xfId="15031"/>
    <cellStyle name="Обычный 2 4 2 4 10 3 2" xfId="44553"/>
    <cellStyle name="Обычный 2 4 2 4 10 4" xfId="17983"/>
    <cellStyle name="Обычный 2 4 2 4 10 4 2" xfId="47505"/>
    <cellStyle name="Обычный 2 4 2 4 10 5" xfId="60790"/>
    <cellStyle name="Обычный 2 4 2 4 10 6" xfId="31268"/>
    <cellStyle name="Обычный 2 4 2 4 11" xfId="3198"/>
    <cellStyle name="Обычный 2 4 2 4 11 2" xfId="19459"/>
    <cellStyle name="Обычный 2 4 2 4 11 2 2" xfId="48981"/>
    <cellStyle name="Обычный 2 4 2 4 11 3" xfId="32744"/>
    <cellStyle name="Обычный 2 4 2 4 12" xfId="4674"/>
    <cellStyle name="Обычный 2 4 2 4 12 2" xfId="20935"/>
    <cellStyle name="Обычный 2 4 2 4 12 2 2" xfId="50457"/>
    <cellStyle name="Обычный 2 4 2 4 12 3" xfId="34220"/>
    <cellStyle name="Обычный 2 4 2 4 13" xfId="6150"/>
    <cellStyle name="Обычный 2 4 2 4 13 2" xfId="22411"/>
    <cellStyle name="Обычный 2 4 2 4 13 2 2" xfId="51933"/>
    <cellStyle name="Обычный 2 4 2 4 13 3" xfId="35696"/>
    <cellStyle name="Обычный 2 4 2 4 14" xfId="7626"/>
    <cellStyle name="Обычный 2 4 2 4 14 2" xfId="23887"/>
    <cellStyle name="Обычный 2 4 2 4 14 2 2" xfId="53409"/>
    <cellStyle name="Обычный 2 4 2 4 14 3" xfId="37172"/>
    <cellStyle name="Обычный 2 4 2 4 15" xfId="9102"/>
    <cellStyle name="Обычный 2 4 2 4 15 2" xfId="25363"/>
    <cellStyle name="Обычный 2 4 2 4 15 2 2" xfId="54885"/>
    <cellStyle name="Обычный 2 4 2 4 15 3" xfId="38648"/>
    <cellStyle name="Обычный 2 4 2 4 16" xfId="10600"/>
    <cellStyle name="Обычный 2 4 2 4 16 2" xfId="26839"/>
    <cellStyle name="Обычный 2 4 2 4 16 2 2" xfId="56361"/>
    <cellStyle name="Обычный 2 4 2 4 16 3" xfId="40124"/>
    <cellStyle name="Обычный 2 4 2 4 17" xfId="13554"/>
    <cellStyle name="Обычный 2 4 2 4 17 2" xfId="43077"/>
    <cellStyle name="Обычный 2 4 2 4 18" xfId="16507"/>
    <cellStyle name="Обычный 2 4 2 4 18 2" xfId="46029"/>
    <cellStyle name="Обычный 2 4 2 4 19" xfId="59314"/>
    <cellStyle name="Обычный 2 4 2 4 2" xfId="343"/>
    <cellStyle name="Обычный 2 4 2 4 2 10" xfId="13652"/>
    <cellStyle name="Обычный 2 4 2 4 2 10 2" xfId="43175"/>
    <cellStyle name="Обычный 2 4 2 4 2 11" xfId="16605"/>
    <cellStyle name="Обычный 2 4 2 4 2 11 2" xfId="46127"/>
    <cellStyle name="Обычный 2 4 2 4 2 12" xfId="59412"/>
    <cellStyle name="Обычный 2 4 2 4 2 13" xfId="29890"/>
    <cellStyle name="Обычный 2 4 2 4 2 2" xfId="1131"/>
    <cellStyle name="Обычный 2 4 2 4 2 2 10" xfId="17392"/>
    <cellStyle name="Обычный 2 4 2 4 2 2 10 2" xfId="46914"/>
    <cellStyle name="Обычный 2 4 2 4 2 2 11" xfId="60199"/>
    <cellStyle name="Обычный 2 4 2 4 2 2 12" xfId="30677"/>
    <cellStyle name="Обычный 2 4 2 4 2 2 2" xfId="2607"/>
    <cellStyle name="Обычный 2 4 2 4 2 2 2 2" xfId="12961"/>
    <cellStyle name="Обычный 2 4 2 4 2 2 2 2 2" xfId="29200"/>
    <cellStyle name="Обычный 2 4 2 4 2 2 2 2 2 2" xfId="58722"/>
    <cellStyle name="Обычный 2 4 2 4 2 2 2 2 3" xfId="42485"/>
    <cellStyle name="Обычный 2 4 2 4 2 2 2 3" xfId="15916"/>
    <cellStyle name="Обычный 2 4 2 4 2 2 2 3 2" xfId="45438"/>
    <cellStyle name="Обычный 2 4 2 4 2 2 2 4" xfId="18868"/>
    <cellStyle name="Обычный 2 4 2 4 2 2 2 4 2" xfId="48390"/>
    <cellStyle name="Обычный 2 4 2 4 2 2 2 5" xfId="61675"/>
    <cellStyle name="Обычный 2 4 2 4 2 2 2 6" xfId="32153"/>
    <cellStyle name="Обычный 2 4 2 4 2 2 3" xfId="4083"/>
    <cellStyle name="Обычный 2 4 2 4 2 2 3 2" xfId="20344"/>
    <cellStyle name="Обычный 2 4 2 4 2 2 3 2 2" xfId="49866"/>
    <cellStyle name="Обычный 2 4 2 4 2 2 3 3" xfId="33629"/>
    <cellStyle name="Обычный 2 4 2 4 2 2 4" xfId="5559"/>
    <cellStyle name="Обычный 2 4 2 4 2 2 4 2" xfId="21820"/>
    <cellStyle name="Обычный 2 4 2 4 2 2 4 2 2" xfId="51342"/>
    <cellStyle name="Обычный 2 4 2 4 2 2 4 3" xfId="35105"/>
    <cellStyle name="Обычный 2 4 2 4 2 2 5" xfId="7035"/>
    <cellStyle name="Обычный 2 4 2 4 2 2 5 2" xfId="23296"/>
    <cellStyle name="Обычный 2 4 2 4 2 2 5 2 2" xfId="52818"/>
    <cellStyle name="Обычный 2 4 2 4 2 2 5 3" xfId="36581"/>
    <cellStyle name="Обычный 2 4 2 4 2 2 6" xfId="8511"/>
    <cellStyle name="Обычный 2 4 2 4 2 2 6 2" xfId="24772"/>
    <cellStyle name="Обычный 2 4 2 4 2 2 6 2 2" xfId="54294"/>
    <cellStyle name="Обычный 2 4 2 4 2 2 6 3" xfId="38057"/>
    <cellStyle name="Обычный 2 4 2 4 2 2 7" xfId="9987"/>
    <cellStyle name="Обычный 2 4 2 4 2 2 7 2" xfId="26248"/>
    <cellStyle name="Обычный 2 4 2 4 2 2 7 2 2" xfId="55770"/>
    <cellStyle name="Обычный 2 4 2 4 2 2 7 3" xfId="39533"/>
    <cellStyle name="Обычный 2 4 2 4 2 2 8" xfId="11485"/>
    <cellStyle name="Обычный 2 4 2 4 2 2 8 2" xfId="27724"/>
    <cellStyle name="Обычный 2 4 2 4 2 2 8 2 2" xfId="57246"/>
    <cellStyle name="Обычный 2 4 2 4 2 2 8 3" xfId="41009"/>
    <cellStyle name="Обычный 2 4 2 4 2 2 9" xfId="14439"/>
    <cellStyle name="Обычный 2 4 2 4 2 2 9 2" xfId="43962"/>
    <cellStyle name="Обычный 2 4 2 4 2 3" xfId="1820"/>
    <cellStyle name="Обычный 2 4 2 4 2 3 2" xfId="12174"/>
    <cellStyle name="Обычный 2 4 2 4 2 3 2 2" xfId="28413"/>
    <cellStyle name="Обычный 2 4 2 4 2 3 2 2 2" xfId="57935"/>
    <cellStyle name="Обычный 2 4 2 4 2 3 2 3" xfId="41698"/>
    <cellStyle name="Обычный 2 4 2 4 2 3 3" xfId="15129"/>
    <cellStyle name="Обычный 2 4 2 4 2 3 3 2" xfId="44651"/>
    <cellStyle name="Обычный 2 4 2 4 2 3 4" xfId="18081"/>
    <cellStyle name="Обычный 2 4 2 4 2 3 4 2" xfId="47603"/>
    <cellStyle name="Обычный 2 4 2 4 2 3 5" xfId="60888"/>
    <cellStyle name="Обычный 2 4 2 4 2 3 6" xfId="31366"/>
    <cellStyle name="Обычный 2 4 2 4 2 4" xfId="3296"/>
    <cellStyle name="Обычный 2 4 2 4 2 4 2" xfId="19557"/>
    <cellStyle name="Обычный 2 4 2 4 2 4 2 2" xfId="49079"/>
    <cellStyle name="Обычный 2 4 2 4 2 4 3" xfId="32842"/>
    <cellStyle name="Обычный 2 4 2 4 2 5" xfId="4772"/>
    <cellStyle name="Обычный 2 4 2 4 2 5 2" xfId="21033"/>
    <cellStyle name="Обычный 2 4 2 4 2 5 2 2" xfId="50555"/>
    <cellStyle name="Обычный 2 4 2 4 2 5 3" xfId="34318"/>
    <cellStyle name="Обычный 2 4 2 4 2 6" xfId="6248"/>
    <cellStyle name="Обычный 2 4 2 4 2 6 2" xfId="22509"/>
    <cellStyle name="Обычный 2 4 2 4 2 6 2 2" xfId="52031"/>
    <cellStyle name="Обычный 2 4 2 4 2 6 3" xfId="35794"/>
    <cellStyle name="Обычный 2 4 2 4 2 7" xfId="7724"/>
    <cellStyle name="Обычный 2 4 2 4 2 7 2" xfId="23985"/>
    <cellStyle name="Обычный 2 4 2 4 2 7 2 2" xfId="53507"/>
    <cellStyle name="Обычный 2 4 2 4 2 7 3" xfId="37270"/>
    <cellStyle name="Обычный 2 4 2 4 2 8" xfId="9200"/>
    <cellStyle name="Обычный 2 4 2 4 2 8 2" xfId="25461"/>
    <cellStyle name="Обычный 2 4 2 4 2 8 2 2" xfId="54983"/>
    <cellStyle name="Обычный 2 4 2 4 2 8 3" xfId="38746"/>
    <cellStyle name="Обычный 2 4 2 4 2 9" xfId="10698"/>
    <cellStyle name="Обычный 2 4 2 4 2 9 2" xfId="26937"/>
    <cellStyle name="Обычный 2 4 2 4 2 9 2 2" xfId="56459"/>
    <cellStyle name="Обычный 2 4 2 4 2 9 3" xfId="40222"/>
    <cellStyle name="Обычный 2 4 2 4 20" xfId="29792"/>
    <cellStyle name="Обычный 2 4 2 4 3" xfId="443"/>
    <cellStyle name="Обычный 2 4 2 4 3 10" xfId="13752"/>
    <cellStyle name="Обычный 2 4 2 4 3 10 2" xfId="43275"/>
    <cellStyle name="Обычный 2 4 2 4 3 11" xfId="16705"/>
    <cellStyle name="Обычный 2 4 2 4 3 11 2" xfId="46227"/>
    <cellStyle name="Обычный 2 4 2 4 3 12" xfId="59512"/>
    <cellStyle name="Обычный 2 4 2 4 3 13" xfId="29990"/>
    <cellStyle name="Обычный 2 4 2 4 3 2" xfId="1231"/>
    <cellStyle name="Обычный 2 4 2 4 3 2 10" xfId="17492"/>
    <cellStyle name="Обычный 2 4 2 4 3 2 10 2" xfId="47014"/>
    <cellStyle name="Обычный 2 4 2 4 3 2 11" xfId="60299"/>
    <cellStyle name="Обычный 2 4 2 4 3 2 12" xfId="30777"/>
    <cellStyle name="Обычный 2 4 2 4 3 2 2" xfId="2707"/>
    <cellStyle name="Обычный 2 4 2 4 3 2 2 2" xfId="13061"/>
    <cellStyle name="Обычный 2 4 2 4 3 2 2 2 2" xfId="29300"/>
    <cellStyle name="Обычный 2 4 2 4 3 2 2 2 2 2" xfId="58822"/>
    <cellStyle name="Обычный 2 4 2 4 3 2 2 2 3" xfId="42585"/>
    <cellStyle name="Обычный 2 4 2 4 3 2 2 3" xfId="16016"/>
    <cellStyle name="Обычный 2 4 2 4 3 2 2 3 2" xfId="45538"/>
    <cellStyle name="Обычный 2 4 2 4 3 2 2 4" xfId="18968"/>
    <cellStyle name="Обычный 2 4 2 4 3 2 2 4 2" xfId="48490"/>
    <cellStyle name="Обычный 2 4 2 4 3 2 2 5" xfId="61775"/>
    <cellStyle name="Обычный 2 4 2 4 3 2 2 6" xfId="32253"/>
    <cellStyle name="Обычный 2 4 2 4 3 2 3" xfId="4183"/>
    <cellStyle name="Обычный 2 4 2 4 3 2 3 2" xfId="20444"/>
    <cellStyle name="Обычный 2 4 2 4 3 2 3 2 2" xfId="49966"/>
    <cellStyle name="Обычный 2 4 2 4 3 2 3 3" xfId="33729"/>
    <cellStyle name="Обычный 2 4 2 4 3 2 4" xfId="5659"/>
    <cellStyle name="Обычный 2 4 2 4 3 2 4 2" xfId="21920"/>
    <cellStyle name="Обычный 2 4 2 4 3 2 4 2 2" xfId="51442"/>
    <cellStyle name="Обычный 2 4 2 4 3 2 4 3" xfId="35205"/>
    <cellStyle name="Обычный 2 4 2 4 3 2 5" xfId="7135"/>
    <cellStyle name="Обычный 2 4 2 4 3 2 5 2" xfId="23396"/>
    <cellStyle name="Обычный 2 4 2 4 3 2 5 2 2" xfId="52918"/>
    <cellStyle name="Обычный 2 4 2 4 3 2 5 3" xfId="36681"/>
    <cellStyle name="Обычный 2 4 2 4 3 2 6" xfId="8611"/>
    <cellStyle name="Обычный 2 4 2 4 3 2 6 2" xfId="24872"/>
    <cellStyle name="Обычный 2 4 2 4 3 2 6 2 2" xfId="54394"/>
    <cellStyle name="Обычный 2 4 2 4 3 2 6 3" xfId="38157"/>
    <cellStyle name="Обычный 2 4 2 4 3 2 7" xfId="10087"/>
    <cellStyle name="Обычный 2 4 2 4 3 2 7 2" xfId="26348"/>
    <cellStyle name="Обычный 2 4 2 4 3 2 7 2 2" xfId="55870"/>
    <cellStyle name="Обычный 2 4 2 4 3 2 7 3" xfId="39633"/>
    <cellStyle name="Обычный 2 4 2 4 3 2 8" xfId="11585"/>
    <cellStyle name="Обычный 2 4 2 4 3 2 8 2" xfId="27824"/>
    <cellStyle name="Обычный 2 4 2 4 3 2 8 2 2" xfId="57346"/>
    <cellStyle name="Обычный 2 4 2 4 3 2 8 3" xfId="41109"/>
    <cellStyle name="Обычный 2 4 2 4 3 2 9" xfId="14539"/>
    <cellStyle name="Обычный 2 4 2 4 3 2 9 2" xfId="44062"/>
    <cellStyle name="Обычный 2 4 2 4 3 3" xfId="1920"/>
    <cellStyle name="Обычный 2 4 2 4 3 3 2" xfId="12274"/>
    <cellStyle name="Обычный 2 4 2 4 3 3 2 2" xfId="28513"/>
    <cellStyle name="Обычный 2 4 2 4 3 3 2 2 2" xfId="58035"/>
    <cellStyle name="Обычный 2 4 2 4 3 3 2 3" xfId="41798"/>
    <cellStyle name="Обычный 2 4 2 4 3 3 3" xfId="15229"/>
    <cellStyle name="Обычный 2 4 2 4 3 3 3 2" xfId="44751"/>
    <cellStyle name="Обычный 2 4 2 4 3 3 4" xfId="18181"/>
    <cellStyle name="Обычный 2 4 2 4 3 3 4 2" xfId="47703"/>
    <cellStyle name="Обычный 2 4 2 4 3 3 5" xfId="60988"/>
    <cellStyle name="Обычный 2 4 2 4 3 3 6" xfId="31466"/>
    <cellStyle name="Обычный 2 4 2 4 3 4" xfId="3396"/>
    <cellStyle name="Обычный 2 4 2 4 3 4 2" xfId="19657"/>
    <cellStyle name="Обычный 2 4 2 4 3 4 2 2" xfId="49179"/>
    <cellStyle name="Обычный 2 4 2 4 3 4 3" xfId="32942"/>
    <cellStyle name="Обычный 2 4 2 4 3 5" xfId="4872"/>
    <cellStyle name="Обычный 2 4 2 4 3 5 2" xfId="21133"/>
    <cellStyle name="Обычный 2 4 2 4 3 5 2 2" xfId="50655"/>
    <cellStyle name="Обычный 2 4 2 4 3 5 3" xfId="34418"/>
    <cellStyle name="Обычный 2 4 2 4 3 6" xfId="6348"/>
    <cellStyle name="Обычный 2 4 2 4 3 6 2" xfId="22609"/>
    <cellStyle name="Обычный 2 4 2 4 3 6 2 2" xfId="52131"/>
    <cellStyle name="Обычный 2 4 2 4 3 6 3" xfId="35894"/>
    <cellStyle name="Обычный 2 4 2 4 3 7" xfId="7824"/>
    <cellStyle name="Обычный 2 4 2 4 3 7 2" xfId="24085"/>
    <cellStyle name="Обычный 2 4 2 4 3 7 2 2" xfId="53607"/>
    <cellStyle name="Обычный 2 4 2 4 3 7 3" xfId="37370"/>
    <cellStyle name="Обычный 2 4 2 4 3 8" xfId="9300"/>
    <cellStyle name="Обычный 2 4 2 4 3 8 2" xfId="25561"/>
    <cellStyle name="Обычный 2 4 2 4 3 8 2 2" xfId="55083"/>
    <cellStyle name="Обычный 2 4 2 4 3 8 3" xfId="38846"/>
    <cellStyle name="Обычный 2 4 2 4 3 9" xfId="10798"/>
    <cellStyle name="Обычный 2 4 2 4 3 9 2" xfId="27037"/>
    <cellStyle name="Обычный 2 4 2 4 3 9 2 2" xfId="56559"/>
    <cellStyle name="Обычный 2 4 2 4 3 9 3" xfId="40322"/>
    <cellStyle name="Обычный 2 4 2 4 4" xfId="542"/>
    <cellStyle name="Обычный 2 4 2 4 4 10" xfId="13851"/>
    <cellStyle name="Обычный 2 4 2 4 4 10 2" xfId="43374"/>
    <cellStyle name="Обычный 2 4 2 4 4 11" xfId="16804"/>
    <cellStyle name="Обычный 2 4 2 4 4 11 2" xfId="46326"/>
    <cellStyle name="Обычный 2 4 2 4 4 12" xfId="59611"/>
    <cellStyle name="Обычный 2 4 2 4 4 13" xfId="30089"/>
    <cellStyle name="Обычный 2 4 2 4 4 2" xfId="1330"/>
    <cellStyle name="Обычный 2 4 2 4 4 2 10" xfId="17591"/>
    <cellStyle name="Обычный 2 4 2 4 4 2 10 2" xfId="47113"/>
    <cellStyle name="Обычный 2 4 2 4 4 2 11" xfId="60398"/>
    <cellStyle name="Обычный 2 4 2 4 4 2 12" xfId="30876"/>
    <cellStyle name="Обычный 2 4 2 4 4 2 2" xfId="2806"/>
    <cellStyle name="Обычный 2 4 2 4 4 2 2 2" xfId="13160"/>
    <cellStyle name="Обычный 2 4 2 4 4 2 2 2 2" xfId="29399"/>
    <cellStyle name="Обычный 2 4 2 4 4 2 2 2 2 2" xfId="58921"/>
    <cellStyle name="Обычный 2 4 2 4 4 2 2 2 3" xfId="42684"/>
    <cellStyle name="Обычный 2 4 2 4 4 2 2 3" xfId="16115"/>
    <cellStyle name="Обычный 2 4 2 4 4 2 2 3 2" xfId="45637"/>
    <cellStyle name="Обычный 2 4 2 4 4 2 2 4" xfId="19067"/>
    <cellStyle name="Обычный 2 4 2 4 4 2 2 4 2" xfId="48589"/>
    <cellStyle name="Обычный 2 4 2 4 4 2 2 5" xfId="61874"/>
    <cellStyle name="Обычный 2 4 2 4 4 2 2 6" xfId="32352"/>
    <cellStyle name="Обычный 2 4 2 4 4 2 3" xfId="4282"/>
    <cellStyle name="Обычный 2 4 2 4 4 2 3 2" xfId="20543"/>
    <cellStyle name="Обычный 2 4 2 4 4 2 3 2 2" xfId="50065"/>
    <cellStyle name="Обычный 2 4 2 4 4 2 3 3" xfId="33828"/>
    <cellStyle name="Обычный 2 4 2 4 4 2 4" xfId="5758"/>
    <cellStyle name="Обычный 2 4 2 4 4 2 4 2" xfId="22019"/>
    <cellStyle name="Обычный 2 4 2 4 4 2 4 2 2" xfId="51541"/>
    <cellStyle name="Обычный 2 4 2 4 4 2 4 3" xfId="35304"/>
    <cellStyle name="Обычный 2 4 2 4 4 2 5" xfId="7234"/>
    <cellStyle name="Обычный 2 4 2 4 4 2 5 2" xfId="23495"/>
    <cellStyle name="Обычный 2 4 2 4 4 2 5 2 2" xfId="53017"/>
    <cellStyle name="Обычный 2 4 2 4 4 2 5 3" xfId="36780"/>
    <cellStyle name="Обычный 2 4 2 4 4 2 6" xfId="8710"/>
    <cellStyle name="Обычный 2 4 2 4 4 2 6 2" xfId="24971"/>
    <cellStyle name="Обычный 2 4 2 4 4 2 6 2 2" xfId="54493"/>
    <cellStyle name="Обычный 2 4 2 4 4 2 6 3" xfId="38256"/>
    <cellStyle name="Обычный 2 4 2 4 4 2 7" xfId="10186"/>
    <cellStyle name="Обычный 2 4 2 4 4 2 7 2" xfId="26447"/>
    <cellStyle name="Обычный 2 4 2 4 4 2 7 2 2" xfId="55969"/>
    <cellStyle name="Обычный 2 4 2 4 4 2 7 3" xfId="39732"/>
    <cellStyle name="Обычный 2 4 2 4 4 2 8" xfId="11684"/>
    <cellStyle name="Обычный 2 4 2 4 4 2 8 2" xfId="27923"/>
    <cellStyle name="Обычный 2 4 2 4 4 2 8 2 2" xfId="57445"/>
    <cellStyle name="Обычный 2 4 2 4 4 2 8 3" xfId="41208"/>
    <cellStyle name="Обычный 2 4 2 4 4 2 9" xfId="14638"/>
    <cellStyle name="Обычный 2 4 2 4 4 2 9 2" xfId="44161"/>
    <cellStyle name="Обычный 2 4 2 4 4 3" xfId="2019"/>
    <cellStyle name="Обычный 2 4 2 4 4 3 2" xfId="12373"/>
    <cellStyle name="Обычный 2 4 2 4 4 3 2 2" xfId="28612"/>
    <cellStyle name="Обычный 2 4 2 4 4 3 2 2 2" xfId="58134"/>
    <cellStyle name="Обычный 2 4 2 4 4 3 2 3" xfId="41897"/>
    <cellStyle name="Обычный 2 4 2 4 4 3 3" xfId="15328"/>
    <cellStyle name="Обычный 2 4 2 4 4 3 3 2" xfId="44850"/>
    <cellStyle name="Обычный 2 4 2 4 4 3 4" xfId="18280"/>
    <cellStyle name="Обычный 2 4 2 4 4 3 4 2" xfId="47802"/>
    <cellStyle name="Обычный 2 4 2 4 4 3 5" xfId="61087"/>
    <cellStyle name="Обычный 2 4 2 4 4 3 6" xfId="31565"/>
    <cellStyle name="Обычный 2 4 2 4 4 4" xfId="3495"/>
    <cellStyle name="Обычный 2 4 2 4 4 4 2" xfId="19756"/>
    <cellStyle name="Обычный 2 4 2 4 4 4 2 2" xfId="49278"/>
    <cellStyle name="Обычный 2 4 2 4 4 4 3" xfId="33041"/>
    <cellStyle name="Обычный 2 4 2 4 4 5" xfId="4971"/>
    <cellStyle name="Обычный 2 4 2 4 4 5 2" xfId="21232"/>
    <cellStyle name="Обычный 2 4 2 4 4 5 2 2" xfId="50754"/>
    <cellStyle name="Обычный 2 4 2 4 4 5 3" xfId="34517"/>
    <cellStyle name="Обычный 2 4 2 4 4 6" xfId="6447"/>
    <cellStyle name="Обычный 2 4 2 4 4 6 2" xfId="22708"/>
    <cellStyle name="Обычный 2 4 2 4 4 6 2 2" xfId="52230"/>
    <cellStyle name="Обычный 2 4 2 4 4 6 3" xfId="35993"/>
    <cellStyle name="Обычный 2 4 2 4 4 7" xfId="7923"/>
    <cellStyle name="Обычный 2 4 2 4 4 7 2" xfId="24184"/>
    <cellStyle name="Обычный 2 4 2 4 4 7 2 2" xfId="53706"/>
    <cellStyle name="Обычный 2 4 2 4 4 7 3" xfId="37469"/>
    <cellStyle name="Обычный 2 4 2 4 4 8" xfId="9399"/>
    <cellStyle name="Обычный 2 4 2 4 4 8 2" xfId="25660"/>
    <cellStyle name="Обычный 2 4 2 4 4 8 2 2" xfId="55182"/>
    <cellStyle name="Обычный 2 4 2 4 4 8 3" xfId="38945"/>
    <cellStyle name="Обычный 2 4 2 4 4 9" xfId="10897"/>
    <cellStyle name="Обычный 2 4 2 4 4 9 2" xfId="27136"/>
    <cellStyle name="Обычный 2 4 2 4 4 9 2 2" xfId="56658"/>
    <cellStyle name="Обычный 2 4 2 4 4 9 3" xfId="40421"/>
    <cellStyle name="Обычный 2 4 2 4 5" xfId="640"/>
    <cellStyle name="Обычный 2 4 2 4 5 10" xfId="13949"/>
    <cellStyle name="Обычный 2 4 2 4 5 10 2" xfId="43472"/>
    <cellStyle name="Обычный 2 4 2 4 5 11" xfId="16902"/>
    <cellStyle name="Обычный 2 4 2 4 5 11 2" xfId="46424"/>
    <cellStyle name="Обычный 2 4 2 4 5 12" xfId="59709"/>
    <cellStyle name="Обычный 2 4 2 4 5 13" xfId="30187"/>
    <cellStyle name="Обычный 2 4 2 4 5 2" xfId="1428"/>
    <cellStyle name="Обычный 2 4 2 4 5 2 10" xfId="17689"/>
    <cellStyle name="Обычный 2 4 2 4 5 2 10 2" xfId="47211"/>
    <cellStyle name="Обычный 2 4 2 4 5 2 11" xfId="60496"/>
    <cellStyle name="Обычный 2 4 2 4 5 2 12" xfId="30974"/>
    <cellStyle name="Обычный 2 4 2 4 5 2 2" xfId="2904"/>
    <cellStyle name="Обычный 2 4 2 4 5 2 2 2" xfId="13258"/>
    <cellStyle name="Обычный 2 4 2 4 5 2 2 2 2" xfId="29497"/>
    <cellStyle name="Обычный 2 4 2 4 5 2 2 2 2 2" xfId="59019"/>
    <cellStyle name="Обычный 2 4 2 4 5 2 2 2 3" xfId="42782"/>
    <cellStyle name="Обычный 2 4 2 4 5 2 2 3" xfId="16213"/>
    <cellStyle name="Обычный 2 4 2 4 5 2 2 3 2" xfId="45735"/>
    <cellStyle name="Обычный 2 4 2 4 5 2 2 4" xfId="19165"/>
    <cellStyle name="Обычный 2 4 2 4 5 2 2 4 2" xfId="48687"/>
    <cellStyle name="Обычный 2 4 2 4 5 2 2 5" xfId="61972"/>
    <cellStyle name="Обычный 2 4 2 4 5 2 2 6" xfId="32450"/>
    <cellStyle name="Обычный 2 4 2 4 5 2 3" xfId="4380"/>
    <cellStyle name="Обычный 2 4 2 4 5 2 3 2" xfId="20641"/>
    <cellStyle name="Обычный 2 4 2 4 5 2 3 2 2" xfId="50163"/>
    <cellStyle name="Обычный 2 4 2 4 5 2 3 3" xfId="33926"/>
    <cellStyle name="Обычный 2 4 2 4 5 2 4" xfId="5856"/>
    <cellStyle name="Обычный 2 4 2 4 5 2 4 2" xfId="22117"/>
    <cellStyle name="Обычный 2 4 2 4 5 2 4 2 2" xfId="51639"/>
    <cellStyle name="Обычный 2 4 2 4 5 2 4 3" xfId="35402"/>
    <cellStyle name="Обычный 2 4 2 4 5 2 5" xfId="7332"/>
    <cellStyle name="Обычный 2 4 2 4 5 2 5 2" xfId="23593"/>
    <cellStyle name="Обычный 2 4 2 4 5 2 5 2 2" xfId="53115"/>
    <cellStyle name="Обычный 2 4 2 4 5 2 5 3" xfId="36878"/>
    <cellStyle name="Обычный 2 4 2 4 5 2 6" xfId="8808"/>
    <cellStyle name="Обычный 2 4 2 4 5 2 6 2" xfId="25069"/>
    <cellStyle name="Обычный 2 4 2 4 5 2 6 2 2" xfId="54591"/>
    <cellStyle name="Обычный 2 4 2 4 5 2 6 3" xfId="38354"/>
    <cellStyle name="Обычный 2 4 2 4 5 2 7" xfId="10284"/>
    <cellStyle name="Обычный 2 4 2 4 5 2 7 2" xfId="26545"/>
    <cellStyle name="Обычный 2 4 2 4 5 2 7 2 2" xfId="56067"/>
    <cellStyle name="Обычный 2 4 2 4 5 2 7 3" xfId="39830"/>
    <cellStyle name="Обычный 2 4 2 4 5 2 8" xfId="11782"/>
    <cellStyle name="Обычный 2 4 2 4 5 2 8 2" xfId="28021"/>
    <cellStyle name="Обычный 2 4 2 4 5 2 8 2 2" xfId="57543"/>
    <cellStyle name="Обычный 2 4 2 4 5 2 8 3" xfId="41306"/>
    <cellStyle name="Обычный 2 4 2 4 5 2 9" xfId="14736"/>
    <cellStyle name="Обычный 2 4 2 4 5 2 9 2" xfId="44259"/>
    <cellStyle name="Обычный 2 4 2 4 5 3" xfId="2117"/>
    <cellStyle name="Обычный 2 4 2 4 5 3 2" xfId="12471"/>
    <cellStyle name="Обычный 2 4 2 4 5 3 2 2" xfId="28710"/>
    <cellStyle name="Обычный 2 4 2 4 5 3 2 2 2" xfId="58232"/>
    <cellStyle name="Обычный 2 4 2 4 5 3 2 3" xfId="41995"/>
    <cellStyle name="Обычный 2 4 2 4 5 3 3" xfId="15426"/>
    <cellStyle name="Обычный 2 4 2 4 5 3 3 2" xfId="44948"/>
    <cellStyle name="Обычный 2 4 2 4 5 3 4" xfId="18378"/>
    <cellStyle name="Обычный 2 4 2 4 5 3 4 2" xfId="47900"/>
    <cellStyle name="Обычный 2 4 2 4 5 3 5" xfId="61185"/>
    <cellStyle name="Обычный 2 4 2 4 5 3 6" xfId="31663"/>
    <cellStyle name="Обычный 2 4 2 4 5 4" xfId="3593"/>
    <cellStyle name="Обычный 2 4 2 4 5 4 2" xfId="19854"/>
    <cellStyle name="Обычный 2 4 2 4 5 4 2 2" xfId="49376"/>
    <cellStyle name="Обычный 2 4 2 4 5 4 3" xfId="33139"/>
    <cellStyle name="Обычный 2 4 2 4 5 5" xfId="5069"/>
    <cellStyle name="Обычный 2 4 2 4 5 5 2" xfId="21330"/>
    <cellStyle name="Обычный 2 4 2 4 5 5 2 2" xfId="50852"/>
    <cellStyle name="Обычный 2 4 2 4 5 5 3" xfId="34615"/>
    <cellStyle name="Обычный 2 4 2 4 5 6" xfId="6545"/>
    <cellStyle name="Обычный 2 4 2 4 5 6 2" xfId="22806"/>
    <cellStyle name="Обычный 2 4 2 4 5 6 2 2" xfId="52328"/>
    <cellStyle name="Обычный 2 4 2 4 5 6 3" xfId="36091"/>
    <cellStyle name="Обычный 2 4 2 4 5 7" xfId="8021"/>
    <cellStyle name="Обычный 2 4 2 4 5 7 2" xfId="24282"/>
    <cellStyle name="Обычный 2 4 2 4 5 7 2 2" xfId="53804"/>
    <cellStyle name="Обычный 2 4 2 4 5 7 3" xfId="37567"/>
    <cellStyle name="Обычный 2 4 2 4 5 8" xfId="9497"/>
    <cellStyle name="Обычный 2 4 2 4 5 8 2" xfId="25758"/>
    <cellStyle name="Обычный 2 4 2 4 5 8 2 2" xfId="55280"/>
    <cellStyle name="Обычный 2 4 2 4 5 8 3" xfId="39043"/>
    <cellStyle name="Обычный 2 4 2 4 5 9" xfId="10995"/>
    <cellStyle name="Обычный 2 4 2 4 5 9 2" xfId="27234"/>
    <cellStyle name="Обычный 2 4 2 4 5 9 2 2" xfId="56756"/>
    <cellStyle name="Обычный 2 4 2 4 5 9 3" xfId="40519"/>
    <cellStyle name="Обычный 2 4 2 4 6" xfId="738"/>
    <cellStyle name="Обычный 2 4 2 4 6 10" xfId="14047"/>
    <cellStyle name="Обычный 2 4 2 4 6 10 2" xfId="43570"/>
    <cellStyle name="Обычный 2 4 2 4 6 11" xfId="17000"/>
    <cellStyle name="Обычный 2 4 2 4 6 11 2" xfId="46522"/>
    <cellStyle name="Обычный 2 4 2 4 6 12" xfId="59807"/>
    <cellStyle name="Обычный 2 4 2 4 6 13" xfId="30285"/>
    <cellStyle name="Обычный 2 4 2 4 6 2" xfId="1526"/>
    <cellStyle name="Обычный 2 4 2 4 6 2 10" xfId="17787"/>
    <cellStyle name="Обычный 2 4 2 4 6 2 10 2" xfId="47309"/>
    <cellStyle name="Обычный 2 4 2 4 6 2 11" xfId="60594"/>
    <cellStyle name="Обычный 2 4 2 4 6 2 12" xfId="31072"/>
    <cellStyle name="Обычный 2 4 2 4 6 2 2" xfId="3002"/>
    <cellStyle name="Обычный 2 4 2 4 6 2 2 2" xfId="13356"/>
    <cellStyle name="Обычный 2 4 2 4 6 2 2 2 2" xfId="29595"/>
    <cellStyle name="Обычный 2 4 2 4 6 2 2 2 2 2" xfId="59117"/>
    <cellStyle name="Обычный 2 4 2 4 6 2 2 2 3" xfId="42880"/>
    <cellStyle name="Обычный 2 4 2 4 6 2 2 3" xfId="16311"/>
    <cellStyle name="Обычный 2 4 2 4 6 2 2 3 2" xfId="45833"/>
    <cellStyle name="Обычный 2 4 2 4 6 2 2 4" xfId="19263"/>
    <cellStyle name="Обычный 2 4 2 4 6 2 2 4 2" xfId="48785"/>
    <cellStyle name="Обычный 2 4 2 4 6 2 2 5" xfId="62070"/>
    <cellStyle name="Обычный 2 4 2 4 6 2 2 6" xfId="32548"/>
    <cellStyle name="Обычный 2 4 2 4 6 2 3" xfId="4478"/>
    <cellStyle name="Обычный 2 4 2 4 6 2 3 2" xfId="20739"/>
    <cellStyle name="Обычный 2 4 2 4 6 2 3 2 2" xfId="50261"/>
    <cellStyle name="Обычный 2 4 2 4 6 2 3 3" xfId="34024"/>
    <cellStyle name="Обычный 2 4 2 4 6 2 4" xfId="5954"/>
    <cellStyle name="Обычный 2 4 2 4 6 2 4 2" xfId="22215"/>
    <cellStyle name="Обычный 2 4 2 4 6 2 4 2 2" xfId="51737"/>
    <cellStyle name="Обычный 2 4 2 4 6 2 4 3" xfId="35500"/>
    <cellStyle name="Обычный 2 4 2 4 6 2 5" xfId="7430"/>
    <cellStyle name="Обычный 2 4 2 4 6 2 5 2" xfId="23691"/>
    <cellStyle name="Обычный 2 4 2 4 6 2 5 2 2" xfId="53213"/>
    <cellStyle name="Обычный 2 4 2 4 6 2 5 3" xfId="36976"/>
    <cellStyle name="Обычный 2 4 2 4 6 2 6" xfId="8906"/>
    <cellStyle name="Обычный 2 4 2 4 6 2 6 2" xfId="25167"/>
    <cellStyle name="Обычный 2 4 2 4 6 2 6 2 2" xfId="54689"/>
    <cellStyle name="Обычный 2 4 2 4 6 2 6 3" xfId="38452"/>
    <cellStyle name="Обычный 2 4 2 4 6 2 7" xfId="10382"/>
    <cellStyle name="Обычный 2 4 2 4 6 2 7 2" xfId="26643"/>
    <cellStyle name="Обычный 2 4 2 4 6 2 7 2 2" xfId="56165"/>
    <cellStyle name="Обычный 2 4 2 4 6 2 7 3" xfId="39928"/>
    <cellStyle name="Обычный 2 4 2 4 6 2 8" xfId="11880"/>
    <cellStyle name="Обычный 2 4 2 4 6 2 8 2" xfId="28119"/>
    <cellStyle name="Обычный 2 4 2 4 6 2 8 2 2" xfId="57641"/>
    <cellStyle name="Обычный 2 4 2 4 6 2 8 3" xfId="41404"/>
    <cellStyle name="Обычный 2 4 2 4 6 2 9" xfId="14834"/>
    <cellStyle name="Обычный 2 4 2 4 6 2 9 2" xfId="44357"/>
    <cellStyle name="Обычный 2 4 2 4 6 3" xfId="2215"/>
    <cellStyle name="Обычный 2 4 2 4 6 3 2" xfId="12569"/>
    <cellStyle name="Обычный 2 4 2 4 6 3 2 2" xfId="28808"/>
    <cellStyle name="Обычный 2 4 2 4 6 3 2 2 2" xfId="58330"/>
    <cellStyle name="Обычный 2 4 2 4 6 3 2 3" xfId="42093"/>
    <cellStyle name="Обычный 2 4 2 4 6 3 3" xfId="15524"/>
    <cellStyle name="Обычный 2 4 2 4 6 3 3 2" xfId="45046"/>
    <cellStyle name="Обычный 2 4 2 4 6 3 4" xfId="18476"/>
    <cellStyle name="Обычный 2 4 2 4 6 3 4 2" xfId="47998"/>
    <cellStyle name="Обычный 2 4 2 4 6 3 5" xfId="61283"/>
    <cellStyle name="Обычный 2 4 2 4 6 3 6" xfId="31761"/>
    <cellStyle name="Обычный 2 4 2 4 6 4" xfId="3691"/>
    <cellStyle name="Обычный 2 4 2 4 6 4 2" xfId="19952"/>
    <cellStyle name="Обычный 2 4 2 4 6 4 2 2" xfId="49474"/>
    <cellStyle name="Обычный 2 4 2 4 6 4 3" xfId="33237"/>
    <cellStyle name="Обычный 2 4 2 4 6 5" xfId="5167"/>
    <cellStyle name="Обычный 2 4 2 4 6 5 2" xfId="21428"/>
    <cellStyle name="Обычный 2 4 2 4 6 5 2 2" xfId="50950"/>
    <cellStyle name="Обычный 2 4 2 4 6 5 3" xfId="34713"/>
    <cellStyle name="Обычный 2 4 2 4 6 6" xfId="6643"/>
    <cellStyle name="Обычный 2 4 2 4 6 6 2" xfId="22904"/>
    <cellStyle name="Обычный 2 4 2 4 6 6 2 2" xfId="52426"/>
    <cellStyle name="Обычный 2 4 2 4 6 6 3" xfId="36189"/>
    <cellStyle name="Обычный 2 4 2 4 6 7" xfId="8119"/>
    <cellStyle name="Обычный 2 4 2 4 6 7 2" xfId="24380"/>
    <cellStyle name="Обычный 2 4 2 4 6 7 2 2" xfId="53902"/>
    <cellStyle name="Обычный 2 4 2 4 6 7 3" xfId="37665"/>
    <cellStyle name="Обычный 2 4 2 4 6 8" xfId="9595"/>
    <cellStyle name="Обычный 2 4 2 4 6 8 2" xfId="25856"/>
    <cellStyle name="Обычный 2 4 2 4 6 8 2 2" xfId="55378"/>
    <cellStyle name="Обычный 2 4 2 4 6 8 3" xfId="39141"/>
    <cellStyle name="Обычный 2 4 2 4 6 9" xfId="11093"/>
    <cellStyle name="Обычный 2 4 2 4 6 9 2" xfId="27332"/>
    <cellStyle name="Обычный 2 4 2 4 6 9 2 2" xfId="56854"/>
    <cellStyle name="Обычный 2 4 2 4 6 9 3" xfId="40617"/>
    <cellStyle name="Обычный 2 4 2 4 7" xfId="836"/>
    <cellStyle name="Обычный 2 4 2 4 7 10" xfId="14145"/>
    <cellStyle name="Обычный 2 4 2 4 7 10 2" xfId="43668"/>
    <cellStyle name="Обычный 2 4 2 4 7 11" xfId="17098"/>
    <cellStyle name="Обычный 2 4 2 4 7 11 2" xfId="46620"/>
    <cellStyle name="Обычный 2 4 2 4 7 12" xfId="59905"/>
    <cellStyle name="Обычный 2 4 2 4 7 13" xfId="30383"/>
    <cellStyle name="Обычный 2 4 2 4 7 2" xfId="1624"/>
    <cellStyle name="Обычный 2 4 2 4 7 2 10" xfId="17885"/>
    <cellStyle name="Обычный 2 4 2 4 7 2 10 2" xfId="47407"/>
    <cellStyle name="Обычный 2 4 2 4 7 2 11" xfId="60692"/>
    <cellStyle name="Обычный 2 4 2 4 7 2 12" xfId="31170"/>
    <cellStyle name="Обычный 2 4 2 4 7 2 2" xfId="3100"/>
    <cellStyle name="Обычный 2 4 2 4 7 2 2 2" xfId="13454"/>
    <cellStyle name="Обычный 2 4 2 4 7 2 2 2 2" xfId="29693"/>
    <cellStyle name="Обычный 2 4 2 4 7 2 2 2 2 2" xfId="59215"/>
    <cellStyle name="Обычный 2 4 2 4 7 2 2 2 3" xfId="42978"/>
    <cellStyle name="Обычный 2 4 2 4 7 2 2 3" xfId="16409"/>
    <cellStyle name="Обычный 2 4 2 4 7 2 2 3 2" xfId="45931"/>
    <cellStyle name="Обычный 2 4 2 4 7 2 2 4" xfId="19361"/>
    <cellStyle name="Обычный 2 4 2 4 7 2 2 4 2" xfId="48883"/>
    <cellStyle name="Обычный 2 4 2 4 7 2 2 5" xfId="62168"/>
    <cellStyle name="Обычный 2 4 2 4 7 2 2 6" xfId="32646"/>
    <cellStyle name="Обычный 2 4 2 4 7 2 3" xfId="4576"/>
    <cellStyle name="Обычный 2 4 2 4 7 2 3 2" xfId="20837"/>
    <cellStyle name="Обычный 2 4 2 4 7 2 3 2 2" xfId="50359"/>
    <cellStyle name="Обычный 2 4 2 4 7 2 3 3" xfId="34122"/>
    <cellStyle name="Обычный 2 4 2 4 7 2 4" xfId="6052"/>
    <cellStyle name="Обычный 2 4 2 4 7 2 4 2" xfId="22313"/>
    <cellStyle name="Обычный 2 4 2 4 7 2 4 2 2" xfId="51835"/>
    <cellStyle name="Обычный 2 4 2 4 7 2 4 3" xfId="35598"/>
    <cellStyle name="Обычный 2 4 2 4 7 2 5" xfId="7528"/>
    <cellStyle name="Обычный 2 4 2 4 7 2 5 2" xfId="23789"/>
    <cellStyle name="Обычный 2 4 2 4 7 2 5 2 2" xfId="53311"/>
    <cellStyle name="Обычный 2 4 2 4 7 2 5 3" xfId="37074"/>
    <cellStyle name="Обычный 2 4 2 4 7 2 6" xfId="9004"/>
    <cellStyle name="Обычный 2 4 2 4 7 2 6 2" xfId="25265"/>
    <cellStyle name="Обычный 2 4 2 4 7 2 6 2 2" xfId="54787"/>
    <cellStyle name="Обычный 2 4 2 4 7 2 6 3" xfId="38550"/>
    <cellStyle name="Обычный 2 4 2 4 7 2 7" xfId="10480"/>
    <cellStyle name="Обычный 2 4 2 4 7 2 7 2" xfId="26741"/>
    <cellStyle name="Обычный 2 4 2 4 7 2 7 2 2" xfId="56263"/>
    <cellStyle name="Обычный 2 4 2 4 7 2 7 3" xfId="40026"/>
    <cellStyle name="Обычный 2 4 2 4 7 2 8" xfId="11978"/>
    <cellStyle name="Обычный 2 4 2 4 7 2 8 2" xfId="28217"/>
    <cellStyle name="Обычный 2 4 2 4 7 2 8 2 2" xfId="57739"/>
    <cellStyle name="Обычный 2 4 2 4 7 2 8 3" xfId="41502"/>
    <cellStyle name="Обычный 2 4 2 4 7 2 9" xfId="14932"/>
    <cellStyle name="Обычный 2 4 2 4 7 2 9 2" xfId="44455"/>
    <cellStyle name="Обычный 2 4 2 4 7 3" xfId="2313"/>
    <cellStyle name="Обычный 2 4 2 4 7 3 2" xfId="12667"/>
    <cellStyle name="Обычный 2 4 2 4 7 3 2 2" xfId="28906"/>
    <cellStyle name="Обычный 2 4 2 4 7 3 2 2 2" xfId="58428"/>
    <cellStyle name="Обычный 2 4 2 4 7 3 2 3" xfId="42191"/>
    <cellStyle name="Обычный 2 4 2 4 7 3 3" xfId="15622"/>
    <cellStyle name="Обычный 2 4 2 4 7 3 3 2" xfId="45144"/>
    <cellStyle name="Обычный 2 4 2 4 7 3 4" xfId="18574"/>
    <cellStyle name="Обычный 2 4 2 4 7 3 4 2" xfId="48096"/>
    <cellStyle name="Обычный 2 4 2 4 7 3 5" xfId="61381"/>
    <cellStyle name="Обычный 2 4 2 4 7 3 6" xfId="31859"/>
    <cellStyle name="Обычный 2 4 2 4 7 4" xfId="3789"/>
    <cellStyle name="Обычный 2 4 2 4 7 4 2" xfId="20050"/>
    <cellStyle name="Обычный 2 4 2 4 7 4 2 2" xfId="49572"/>
    <cellStyle name="Обычный 2 4 2 4 7 4 3" xfId="33335"/>
    <cellStyle name="Обычный 2 4 2 4 7 5" xfId="5265"/>
    <cellStyle name="Обычный 2 4 2 4 7 5 2" xfId="21526"/>
    <cellStyle name="Обычный 2 4 2 4 7 5 2 2" xfId="51048"/>
    <cellStyle name="Обычный 2 4 2 4 7 5 3" xfId="34811"/>
    <cellStyle name="Обычный 2 4 2 4 7 6" xfId="6741"/>
    <cellStyle name="Обычный 2 4 2 4 7 6 2" xfId="23002"/>
    <cellStyle name="Обычный 2 4 2 4 7 6 2 2" xfId="52524"/>
    <cellStyle name="Обычный 2 4 2 4 7 6 3" xfId="36287"/>
    <cellStyle name="Обычный 2 4 2 4 7 7" xfId="8217"/>
    <cellStyle name="Обычный 2 4 2 4 7 7 2" xfId="24478"/>
    <cellStyle name="Обычный 2 4 2 4 7 7 2 2" xfId="54000"/>
    <cellStyle name="Обычный 2 4 2 4 7 7 3" xfId="37763"/>
    <cellStyle name="Обычный 2 4 2 4 7 8" xfId="9693"/>
    <cellStyle name="Обычный 2 4 2 4 7 8 2" xfId="25954"/>
    <cellStyle name="Обычный 2 4 2 4 7 8 2 2" xfId="55476"/>
    <cellStyle name="Обычный 2 4 2 4 7 8 3" xfId="39239"/>
    <cellStyle name="Обычный 2 4 2 4 7 9" xfId="11191"/>
    <cellStyle name="Обычный 2 4 2 4 7 9 2" xfId="27430"/>
    <cellStyle name="Обычный 2 4 2 4 7 9 2 2" xfId="56952"/>
    <cellStyle name="Обычный 2 4 2 4 7 9 3" xfId="40715"/>
    <cellStyle name="Обычный 2 4 2 4 8" xfId="935"/>
    <cellStyle name="Обычный 2 4 2 4 8 10" xfId="17196"/>
    <cellStyle name="Обычный 2 4 2 4 8 10 2" xfId="46718"/>
    <cellStyle name="Обычный 2 4 2 4 8 11" xfId="60003"/>
    <cellStyle name="Обычный 2 4 2 4 8 12" xfId="30481"/>
    <cellStyle name="Обычный 2 4 2 4 8 2" xfId="2411"/>
    <cellStyle name="Обычный 2 4 2 4 8 2 2" xfId="12765"/>
    <cellStyle name="Обычный 2 4 2 4 8 2 2 2" xfId="29004"/>
    <cellStyle name="Обычный 2 4 2 4 8 2 2 2 2" xfId="58526"/>
    <cellStyle name="Обычный 2 4 2 4 8 2 2 3" xfId="42289"/>
    <cellStyle name="Обычный 2 4 2 4 8 2 3" xfId="15720"/>
    <cellStyle name="Обычный 2 4 2 4 8 2 3 2" xfId="45242"/>
    <cellStyle name="Обычный 2 4 2 4 8 2 4" xfId="18672"/>
    <cellStyle name="Обычный 2 4 2 4 8 2 4 2" xfId="48194"/>
    <cellStyle name="Обычный 2 4 2 4 8 2 5" xfId="61479"/>
    <cellStyle name="Обычный 2 4 2 4 8 2 6" xfId="31957"/>
    <cellStyle name="Обычный 2 4 2 4 8 3" xfId="3887"/>
    <cellStyle name="Обычный 2 4 2 4 8 3 2" xfId="20148"/>
    <cellStyle name="Обычный 2 4 2 4 8 3 2 2" xfId="49670"/>
    <cellStyle name="Обычный 2 4 2 4 8 3 3" xfId="33433"/>
    <cellStyle name="Обычный 2 4 2 4 8 4" xfId="5363"/>
    <cellStyle name="Обычный 2 4 2 4 8 4 2" xfId="21624"/>
    <cellStyle name="Обычный 2 4 2 4 8 4 2 2" xfId="51146"/>
    <cellStyle name="Обычный 2 4 2 4 8 4 3" xfId="34909"/>
    <cellStyle name="Обычный 2 4 2 4 8 5" xfId="6839"/>
    <cellStyle name="Обычный 2 4 2 4 8 5 2" xfId="23100"/>
    <cellStyle name="Обычный 2 4 2 4 8 5 2 2" xfId="52622"/>
    <cellStyle name="Обычный 2 4 2 4 8 5 3" xfId="36385"/>
    <cellStyle name="Обычный 2 4 2 4 8 6" xfId="8315"/>
    <cellStyle name="Обычный 2 4 2 4 8 6 2" xfId="24576"/>
    <cellStyle name="Обычный 2 4 2 4 8 6 2 2" xfId="54098"/>
    <cellStyle name="Обычный 2 4 2 4 8 6 3" xfId="37861"/>
    <cellStyle name="Обычный 2 4 2 4 8 7" xfId="9791"/>
    <cellStyle name="Обычный 2 4 2 4 8 7 2" xfId="26052"/>
    <cellStyle name="Обычный 2 4 2 4 8 7 2 2" xfId="55574"/>
    <cellStyle name="Обычный 2 4 2 4 8 7 3" xfId="39337"/>
    <cellStyle name="Обычный 2 4 2 4 8 8" xfId="11289"/>
    <cellStyle name="Обычный 2 4 2 4 8 8 2" xfId="27528"/>
    <cellStyle name="Обычный 2 4 2 4 8 8 2 2" xfId="57050"/>
    <cellStyle name="Обычный 2 4 2 4 8 8 3" xfId="40813"/>
    <cellStyle name="Обычный 2 4 2 4 8 9" xfId="14243"/>
    <cellStyle name="Обычный 2 4 2 4 8 9 2" xfId="43766"/>
    <cellStyle name="Обычный 2 4 2 4 9" xfId="1033"/>
    <cellStyle name="Обычный 2 4 2 4 9 10" xfId="17294"/>
    <cellStyle name="Обычный 2 4 2 4 9 10 2" xfId="46816"/>
    <cellStyle name="Обычный 2 4 2 4 9 11" xfId="60101"/>
    <cellStyle name="Обычный 2 4 2 4 9 12" xfId="30579"/>
    <cellStyle name="Обычный 2 4 2 4 9 2" xfId="2509"/>
    <cellStyle name="Обычный 2 4 2 4 9 2 2" xfId="12863"/>
    <cellStyle name="Обычный 2 4 2 4 9 2 2 2" xfId="29102"/>
    <cellStyle name="Обычный 2 4 2 4 9 2 2 2 2" xfId="58624"/>
    <cellStyle name="Обычный 2 4 2 4 9 2 2 3" xfId="42387"/>
    <cellStyle name="Обычный 2 4 2 4 9 2 3" xfId="15818"/>
    <cellStyle name="Обычный 2 4 2 4 9 2 3 2" xfId="45340"/>
    <cellStyle name="Обычный 2 4 2 4 9 2 4" xfId="18770"/>
    <cellStyle name="Обычный 2 4 2 4 9 2 4 2" xfId="48292"/>
    <cellStyle name="Обычный 2 4 2 4 9 2 5" xfId="61577"/>
    <cellStyle name="Обычный 2 4 2 4 9 2 6" xfId="32055"/>
    <cellStyle name="Обычный 2 4 2 4 9 3" xfId="3985"/>
    <cellStyle name="Обычный 2 4 2 4 9 3 2" xfId="20246"/>
    <cellStyle name="Обычный 2 4 2 4 9 3 2 2" xfId="49768"/>
    <cellStyle name="Обычный 2 4 2 4 9 3 3" xfId="33531"/>
    <cellStyle name="Обычный 2 4 2 4 9 4" xfId="5461"/>
    <cellStyle name="Обычный 2 4 2 4 9 4 2" xfId="21722"/>
    <cellStyle name="Обычный 2 4 2 4 9 4 2 2" xfId="51244"/>
    <cellStyle name="Обычный 2 4 2 4 9 4 3" xfId="35007"/>
    <cellStyle name="Обычный 2 4 2 4 9 5" xfId="6937"/>
    <cellStyle name="Обычный 2 4 2 4 9 5 2" xfId="23198"/>
    <cellStyle name="Обычный 2 4 2 4 9 5 2 2" xfId="52720"/>
    <cellStyle name="Обычный 2 4 2 4 9 5 3" xfId="36483"/>
    <cellStyle name="Обычный 2 4 2 4 9 6" xfId="8413"/>
    <cellStyle name="Обычный 2 4 2 4 9 6 2" xfId="24674"/>
    <cellStyle name="Обычный 2 4 2 4 9 6 2 2" xfId="54196"/>
    <cellStyle name="Обычный 2 4 2 4 9 6 3" xfId="37959"/>
    <cellStyle name="Обычный 2 4 2 4 9 7" xfId="9889"/>
    <cellStyle name="Обычный 2 4 2 4 9 7 2" xfId="26150"/>
    <cellStyle name="Обычный 2 4 2 4 9 7 2 2" xfId="55672"/>
    <cellStyle name="Обычный 2 4 2 4 9 7 3" xfId="39435"/>
    <cellStyle name="Обычный 2 4 2 4 9 8" xfId="11387"/>
    <cellStyle name="Обычный 2 4 2 4 9 8 2" xfId="27626"/>
    <cellStyle name="Обычный 2 4 2 4 9 8 2 2" xfId="57148"/>
    <cellStyle name="Обычный 2 4 2 4 9 8 3" xfId="40911"/>
    <cellStyle name="Обычный 2 4 2 4 9 9" xfId="14341"/>
    <cellStyle name="Обычный 2 4 2 4 9 9 2" xfId="43864"/>
    <cellStyle name="Обычный 2 4 2 5" xfId="269"/>
    <cellStyle name="Обычный 2 4 2 5 10" xfId="1746"/>
    <cellStyle name="Обычный 2 4 2 5 10 2" xfId="12100"/>
    <cellStyle name="Обычный 2 4 2 5 10 2 2" xfId="28339"/>
    <cellStyle name="Обычный 2 4 2 5 10 2 2 2" xfId="57861"/>
    <cellStyle name="Обычный 2 4 2 5 10 2 3" xfId="41624"/>
    <cellStyle name="Обычный 2 4 2 5 10 3" xfId="15055"/>
    <cellStyle name="Обычный 2 4 2 5 10 3 2" xfId="44577"/>
    <cellStyle name="Обычный 2 4 2 5 10 4" xfId="18007"/>
    <cellStyle name="Обычный 2 4 2 5 10 4 2" xfId="47529"/>
    <cellStyle name="Обычный 2 4 2 5 10 5" xfId="60814"/>
    <cellStyle name="Обычный 2 4 2 5 10 6" xfId="31292"/>
    <cellStyle name="Обычный 2 4 2 5 11" xfId="3222"/>
    <cellStyle name="Обычный 2 4 2 5 11 2" xfId="19483"/>
    <cellStyle name="Обычный 2 4 2 5 11 2 2" xfId="49005"/>
    <cellStyle name="Обычный 2 4 2 5 11 3" xfId="32768"/>
    <cellStyle name="Обычный 2 4 2 5 12" xfId="4698"/>
    <cellStyle name="Обычный 2 4 2 5 12 2" xfId="20959"/>
    <cellStyle name="Обычный 2 4 2 5 12 2 2" xfId="50481"/>
    <cellStyle name="Обычный 2 4 2 5 12 3" xfId="34244"/>
    <cellStyle name="Обычный 2 4 2 5 13" xfId="6174"/>
    <cellStyle name="Обычный 2 4 2 5 13 2" xfId="22435"/>
    <cellStyle name="Обычный 2 4 2 5 13 2 2" xfId="51957"/>
    <cellStyle name="Обычный 2 4 2 5 13 3" xfId="35720"/>
    <cellStyle name="Обычный 2 4 2 5 14" xfId="7650"/>
    <cellStyle name="Обычный 2 4 2 5 14 2" xfId="23911"/>
    <cellStyle name="Обычный 2 4 2 5 14 2 2" xfId="53433"/>
    <cellStyle name="Обычный 2 4 2 5 14 3" xfId="37196"/>
    <cellStyle name="Обычный 2 4 2 5 15" xfId="9126"/>
    <cellStyle name="Обычный 2 4 2 5 15 2" xfId="25387"/>
    <cellStyle name="Обычный 2 4 2 5 15 2 2" xfId="54909"/>
    <cellStyle name="Обычный 2 4 2 5 15 3" xfId="38672"/>
    <cellStyle name="Обычный 2 4 2 5 16" xfId="10624"/>
    <cellStyle name="Обычный 2 4 2 5 16 2" xfId="26863"/>
    <cellStyle name="Обычный 2 4 2 5 16 2 2" xfId="56385"/>
    <cellStyle name="Обычный 2 4 2 5 16 3" xfId="40148"/>
    <cellStyle name="Обычный 2 4 2 5 17" xfId="13578"/>
    <cellStyle name="Обычный 2 4 2 5 17 2" xfId="43101"/>
    <cellStyle name="Обычный 2 4 2 5 18" xfId="16531"/>
    <cellStyle name="Обычный 2 4 2 5 18 2" xfId="46053"/>
    <cellStyle name="Обычный 2 4 2 5 19" xfId="59338"/>
    <cellStyle name="Обычный 2 4 2 5 2" xfId="367"/>
    <cellStyle name="Обычный 2 4 2 5 2 10" xfId="13676"/>
    <cellStyle name="Обычный 2 4 2 5 2 10 2" xfId="43199"/>
    <cellStyle name="Обычный 2 4 2 5 2 11" xfId="16629"/>
    <cellStyle name="Обычный 2 4 2 5 2 11 2" xfId="46151"/>
    <cellStyle name="Обычный 2 4 2 5 2 12" xfId="59436"/>
    <cellStyle name="Обычный 2 4 2 5 2 13" xfId="29914"/>
    <cellStyle name="Обычный 2 4 2 5 2 2" xfId="1155"/>
    <cellStyle name="Обычный 2 4 2 5 2 2 10" xfId="17416"/>
    <cellStyle name="Обычный 2 4 2 5 2 2 10 2" xfId="46938"/>
    <cellStyle name="Обычный 2 4 2 5 2 2 11" xfId="60223"/>
    <cellStyle name="Обычный 2 4 2 5 2 2 12" xfId="30701"/>
    <cellStyle name="Обычный 2 4 2 5 2 2 2" xfId="2631"/>
    <cellStyle name="Обычный 2 4 2 5 2 2 2 2" xfId="12985"/>
    <cellStyle name="Обычный 2 4 2 5 2 2 2 2 2" xfId="29224"/>
    <cellStyle name="Обычный 2 4 2 5 2 2 2 2 2 2" xfId="58746"/>
    <cellStyle name="Обычный 2 4 2 5 2 2 2 2 3" xfId="42509"/>
    <cellStyle name="Обычный 2 4 2 5 2 2 2 3" xfId="15940"/>
    <cellStyle name="Обычный 2 4 2 5 2 2 2 3 2" xfId="45462"/>
    <cellStyle name="Обычный 2 4 2 5 2 2 2 4" xfId="18892"/>
    <cellStyle name="Обычный 2 4 2 5 2 2 2 4 2" xfId="48414"/>
    <cellStyle name="Обычный 2 4 2 5 2 2 2 5" xfId="61699"/>
    <cellStyle name="Обычный 2 4 2 5 2 2 2 6" xfId="32177"/>
    <cellStyle name="Обычный 2 4 2 5 2 2 3" xfId="4107"/>
    <cellStyle name="Обычный 2 4 2 5 2 2 3 2" xfId="20368"/>
    <cellStyle name="Обычный 2 4 2 5 2 2 3 2 2" xfId="49890"/>
    <cellStyle name="Обычный 2 4 2 5 2 2 3 3" xfId="33653"/>
    <cellStyle name="Обычный 2 4 2 5 2 2 4" xfId="5583"/>
    <cellStyle name="Обычный 2 4 2 5 2 2 4 2" xfId="21844"/>
    <cellStyle name="Обычный 2 4 2 5 2 2 4 2 2" xfId="51366"/>
    <cellStyle name="Обычный 2 4 2 5 2 2 4 3" xfId="35129"/>
    <cellStyle name="Обычный 2 4 2 5 2 2 5" xfId="7059"/>
    <cellStyle name="Обычный 2 4 2 5 2 2 5 2" xfId="23320"/>
    <cellStyle name="Обычный 2 4 2 5 2 2 5 2 2" xfId="52842"/>
    <cellStyle name="Обычный 2 4 2 5 2 2 5 3" xfId="36605"/>
    <cellStyle name="Обычный 2 4 2 5 2 2 6" xfId="8535"/>
    <cellStyle name="Обычный 2 4 2 5 2 2 6 2" xfId="24796"/>
    <cellStyle name="Обычный 2 4 2 5 2 2 6 2 2" xfId="54318"/>
    <cellStyle name="Обычный 2 4 2 5 2 2 6 3" xfId="38081"/>
    <cellStyle name="Обычный 2 4 2 5 2 2 7" xfId="10011"/>
    <cellStyle name="Обычный 2 4 2 5 2 2 7 2" xfId="26272"/>
    <cellStyle name="Обычный 2 4 2 5 2 2 7 2 2" xfId="55794"/>
    <cellStyle name="Обычный 2 4 2 5 2 2 7 3" xfId="39557"/>
    <cellStyle name="Обычный 2 4 2 5 2 2 8" xfId="11509"/>
    <cellStyle name="Обычный 2 4 2 5 2 2 8 2" xfId="27748"/>
    <cellStyle name="Обычный 2 4 2 5 2 2 8 2 2" xfId="57270"/>
    <cellStyle name="Обычный 2 4 2 5 2 2 8 3" xfId="41033"/>
    <cellStyle name="Обычный 2 4 2 5 2 2 9" xfId="14463"/>
    <cellStyle name="Обычный 2 4 2 5 2 2 9 2" xfId="43986"/>
    <cellStyle name="Обычный 2 4 2 5 2 3" xfId="1844"/>
    <cellStyle name="Обычный 2 4 2 5 2 3 2" xfId="12198"/>
    <cellStyle name="Обычный 2 4 2 5 2 3 2 2" xfId="28437"/>
    <cellStyle name="Обычный 2 4 2 5 2 3 2 2 2" xfId="57959"/>
    <cellStyle name="Обычный 2 4 2 5 2 3 2 3" xfId="41722"/>
    <cellStyle name="Обычный 2 4 2 5 2 3 3" xfId="15153"/>
    <cellStyle name="Обычный 2 4 2 5 2 3 3 2" xfId="44675"/>
    <cellStyle name="Обычный 2 4 2 5 2 3 4" xfId="18105"/>
    <cellStyle name="Обычный 2 4 2 5 2 3 4 2" xfId="47627"/>
    <cellStyle name="Обычный 2 4 2 5 2 3 5" xfId="60912"/>
    <cellStyle name="Обычный 2 4 2 5 2 3 6" xfId="31390"/>
    <cellStyle name="Обычный 2 4 2 5 2 4" xfId="3320"/>
    <cellStyle name="Обычный 2 4 2 5 2 4 2" xfId="19581"/>
    <cellStyle name="Обычный 2 4 2 5 2 4 2 2" xfId="49103"/>
    <cellStyle name="Обычный 2 4 2 5 2 4 3" xfId="32866"/>
    <cellStyle name="Обычный 2 4 2 5 2 5" xfId="4796"/>
    <cellStyle name="Обычный 2 4 2 5 2 5 2" xfId="21057"/>
    <cellStyle name="Обычный 2 4 2 5 2 5 2 2" xfId="50579"/>
    <cellStyle name="Обычный 2 4 2 5 2 5 3" xfId="34342"/>
    <cellStyle name="Обычный 2 4 2 5 2 6" xfId="6272"/>
    <cellStyle name="Обычный 2 4 2 5 2 6 2" xfId="22533"/>
    <cellStyle name="Обычный 2 4 2 5 2 6 2 2" xfId="52055"/>
    <cellStyle name="Обычный 2 4 2 5 2 6 3" xfId="35818"/>
    <cellStyle name="Обычный 2 4 2 5 2 7" xfId="7748"/>
    <cellStyle name="Обычный 2 4 2 5 2 7 2" xfId="24009"/>
    <cellStyle name="Обычный 2 4 2 5 2 7 2 2" xfId="53531"/>
    <cellStyle name="Обычный 2 4 2 5 2 7 3" xfId="37294"/>
    <cellStyle name="Обычный 2 4 2 5 2 8" xfId="9224"/>
    <cellStyle name="Обычный 2 4 2 5 2 8 2" xfId="25485"/>
    <cellStyle name="Обычный 2 4 2 5 2 8 2 2" xfId="55007"/>
    <cellStyle name="Обычный 2 4 2 5 2 8 3" xfId="38770"/>
    <cellStyle name="Обычный 2 4 2 5 2 9" xfId="10722"/>
    <cellStyle name="Обычный 2 4 2 5 2 9 2" xfId="26961"/>
    <cellStyle name="Обычный 2 4 2 5 2 9 2 2" xfId="56483"/>
    <cellStyle name="Обычный 2 4 2 5 2 9 3" xfId="40246"/>
    <cellStyle name="Обычный 2 4 2 5 20" xfId="29816"/>
    <cellStyle name="Обычный 2 4 2 5 3" xfId="467"/>
    <cellStyle name="Обычный 2 4 2 5 3 10" xfId="13776"/>
    <cellStyle name="Обычный 2 4 2 5 3 10 2" xfId="43299"/>
    <cellStyle name="Обычный 2 4 2 5 3 11" xfId="16729"/>
    <cellStyle name="Обычный 2 4 2 5 3 11 2" xfId="46251"/>
    <cellStyle name="Обычный 2 4 2 5 3 12" xfId="59536"/>
    <cellStyle name="Обычный 2 4 2 5 3 13" xfId="30014"/>
    <cellStyle name="Обычный 2 4 2 5 3 2" xfId="1255"/>
    <cellStyle name="Обычный 2 4 2 5 3 2 10" xfId="17516"/>
    <cellStyle name="Обычный 2 4 2 5 3 2 10 2" xfId="47038"/>
    <cellStyle name="Обычный 2 4 2 5 3 2 11" xfId="60323"/>
    <cellStyle name="Обычный 2 4 2 5 3 2 12" xfId="30801"/>
    <cellStyle name="Обычный 2 4 2 5 3 2 2" xfId="2731"/>
    <cellStyle name="Обычный 2 4 2 5 3 2 2 2" xfId="13085"/>
    <cellStyle name="Обычный 2 4 2 5 3 2 2 2 2" xfId="29324"/>
    <cellStyle name="Обычный 2 4 2 5 3 2 2 2 2 2" xfId="58846"/>
    <cellStyle name="Обычный 2 4 2 5 3 2 2 2 3" xfId="42609"/>
    <cellStyle name="Обычный 2 4 2 5 3 2 2 3" xfId="16040"/>
    <cellStyle name="Обычный 2 4 2 5 3 2 2 3 2" xfId="45562"/>
    <cellStyle name="Обычный 2 4 2 5 3 2 2 4" xfId="18992"/>
    <cellStyle name="Обычный 2 4 2 5 3 2 2 4 2" xfId="48514"/>
    <cellStyle name="Обычный 2 4 2 5 3 2 2 5" xfId="61799"/>
    <cellStyle name="Обычный 2 4 2 5 3 2 2 6" xfId="32277"/>
    <cellStyle name="Обычный 2 4 2 5 3 2 3" xfId="4207"/>
    <cellStyle name="Обычный 2 4 2 5 3 2 3 2" xfId="20468"/>
    <cellStyle name="Обычный 2 4 2 5 3 2 3 2 2" xfId="49990"/>
    <cellStyle name="Обычный 2 4 2 5 3 2 3 3" xfId="33753"/>
    <cellStyle name="Обычный 2 4 2 5 3 2 4" xfId="5683"/>
    <cellStyle name="Обычный 2 4 2 5 3 2 4 2" xfId="21944"/>
    <cellStyle name="Обычный 2 4 2 5 3 2 4 2 2" xfId="51466"/>
    <cellStyle name="Обычный 2 4 2 5 3 2 4 3" xfId="35229"/>
    <cellStyle name="Обычный 2 4 2 5 3 2 5" xfId="7159"/>
    <cellStyle name="Обычный 2 4 2 5 3 2 5 2" xfId="23420"/>
    <cellStyle name="Обычный 2 4 2 5 3 2 5 2 2" xfId="52942"/>
    <cellStyle name="Обычный 2 4 2 5 3 2 5 3" xfId="36705"/>
    <cellStyle name="Обычный 2 4 2 5 3 2 6" xfId="8635"/>
    <cellStyle name="Обычный 2 4 2 5 3 2 6 2" xfId="24896"/>
    <cellStyle name="Обычный 2 4 2 5 3 2 6 2 2" xfId="54418"/>
    <cellStyle name="Обычный 2 4 2 5 3 2 6 3" xfId="38181"/>
    <cellStyle name="Обычный 2 4 2 5 3 2 7" xfId="10111"/>
    <cellStyle name="Обычный 2 4 2 5 3 2 7 2" xfId="26372"/>
    <cellStyle name="Обычный 2 4 2 5 3 2 7 2 2" xfId="55894"/>
    <cellStyle name="Обычный 2 4 2 5 3 2 7 3" xfId="39657"/>
    <cellStyle name="Обычный 2 4 2 5 3 2 8" xfId="11609"/>
    <cellStyle name="Обычный 2 4 2 5 3 2 8 2" xfId="27848"/>
    <cellStyle name="Обычный 2 4 2 5 3 2 8 2 2" xfId="57370"/>
    <cellStyle name="Обычный 2 4 2 5 3 2 8 3" xfId="41133"/>
    <cellStyle name="Обычный 2 4 2 5 3 2 9" xfId="14563"/>
    <cellStyle name="Обычный 2 4 2 5 3 2 9 2" xfId="44086"/>
    <cellStyle name="Обычный 2 4 2 5 3 3" xfId="1944"/>
    <cellStyle name="Обычный 2 4 2 5 3 3 2" xfId="12298"/>
    <cellStyle name="Обычный 2 4 2 5 3 3 2 2" xfId="28537"/>
    <cellStyle name="Обычный 2 4 2 5 3 3 2 2 2" xfId="58059"/>
    <cellStyle name="Обычный 2 4 2 5 3 3 2 3" xfId="41822"/>
    <cellStyle name="Обычный 2 4 2 5 3 3 3" xfId="15253"/>
    <cellStyle name="Обычный 2 4 2 5 3 3 3 2" xfId="44775"/>
    <cellStyle name="Обычный 2 4 2 5 3 3 4" xfId="18205"/>
    <cellStyle name="Обычный 2 4 2 5 3 3 4 2" xfId="47727"/>
    <cellStyle name="Обычный 2 4 2 5 3 3 5" xfId="61012"/>
    <cellStyle name="Обычный 2 4 2 5 3 3 6" xfId="31490"/>
    <cellStyle name="Обычный 2 4 2 5 3 4" xfId="3420"/>
    <cellStyle name="Обычный 2 4 2 5 3 4 2" xfId="19681"/>
    <cellStyle name="Обычный 2 4 2 5 3 4 2 2" xfId="49203"/>
    <cellStyle name="Обычный 2 4 2 5 3 4 3" xfId="32966"/>
    <cellStyle name="Обычный 2 4 2 5 3 5" xfId="4896"/>
    <cellStyle name="Обычный 2 4 2 5 3 5 2" xfId="21157"/>
    <cellStyle name="Обычный 2 4 2 5 3 5 2 2" xfId="50679"/>
    <cellStyle name="Обычный 2 4 2 5 3 5 3" xfId="34442"/>
    <cellStyle name="Обычный 2 4 2 5 3 6" xfId="6372"/>
    <cellStyle name="Обычный 2 4 2 5 3 6 2" xfId="22633"/>
    <cellStyle name="Обычный 2 4 2 5 3 6 2 2" xfId="52155"/>
    <cellStyle name="Обычный 2 4 2 5 3 6 3" xfId="35918"/>
    <cellStyle name="Обычный 2 4 2 5 3 7" xfId="7848"/>
    <cellStyle name="Обычный 2 4 2 5 3 7 2" xfId="24109"/>
    <cellStyle name="Обычный 2 4 2 5 3 7 2 2" xfId="53631"/>
    <cellStyle name="Обычный 2 4 2 5 3 7 3" xfId="37394"/>
    <cellStyle name="Обычный 2 4 2 5 3 8" xfId="9324"/>
    <cellStyle name="Обычный 2 4 2 5 3 8 2" xfId="25585"/>
    <cellStyle name="Обычный 2 4 2 5 3 8 2 2" xfId="55107"/>
    <cellStyle name="Обычный 2 4 2 5 3 8 3" xfId="38870"/>
    <cellStyle name="Обычный 2 4 2 5 3 9" xfId="10822"/>
    <cellStyle name="Обычный 2 4 2 5 3 9 2" xfId="27061"/>
    <cellStyle name="Обычный 2 4 2 5 3 9 2 2" xfId="56583"/>
    <cellStyle name="Обычный 2 4 2 5 3 9 3" xfId="40346"/>
    <cellStyle name="Обычный 2 4 2 5 4" xfId="566"/>
    <cellStyle name="Обычный 2 4 2 5 4 10" xfId="13875"/>
    <cellStyle name="Обычный 2 4 2 5 4 10 2" xfId="43398"/>
    <cellStyle name="Обычный 2 4 2 5 4 11" xfId="16828"/>
    <cellStyle name="Обычный 2 4 2 5 4 11 2" xfId="46350"/>
    <cellStyle name="Обычный 2 4 2 5 4 12" xfId="59635"/>
    <cellStyle name="Обычный 2 4 2 5 4 13" xfId="30113"/>
    <cellStyle name="Обычный 2 4 2 5 4 2" xfId="1354"/>
    <cellStyle name="Обычный 2 4 2 5 4 2 10" xfId="17615"/>
    <cellStyle name="Обычный 2 4 2 5 4 2 10 2" xfId="47137"/>
    <cellStyle name="Обычный 2 4 2 5 4 2 11" xfId="60422"/>
    <cellStyle name="Обычный 2 4 2 5 4 2 12" xfId="30900"/>
    <cellStyle name="Обычный 2 4 2 5 4 2 2" xfId="2830"/>
    <cellStyle name="Обычный 2 4 2 5 4 2 2 2" xfId="13184"/>
    <cellStyle name="Обычный 2 4 2 5 4 2 2 2 2" xfId="29423"/>
    <cellStyle name="Обычный 2 4 2 5 4 2 2 2 2 2" xfId="58945"/>
    <cellStyle name="Обычный 2 4 2 5 4 2 2 2 3" xfId="42708"/>
    <cellStyle name="Обычный 2 4 2 5 4 2 2 3" xfId="16139"/>
    <cellStyle name="Обычный 2 4 2 5 4 2 2 3 2" xfId="45661"/>
    <cellStyle name="Обычный 2 4 2 5 4 2 2 4" xfId="19091"/>
    <cellStyle name="Обычный 2 4 2 5 4 2 2 4 2" xfId="48613"/>
    <cellStyle name="Обычный 2 4 2 5 4 2 2 5" xfId="61898"/>
    <cellStyle name="Обычный 2 4 2 5 4 2 2 6" xfId="32376"/>
    <cellStyle name="Обычный 2 4 2 5 4 2 3" xfId="4306"/>
    <cellStyle name="Обычный 2 4 2 5 4 2 3 2" xfId="20567"/>
    <cellStyle name="Обычный 2 4 2 5 4 2 3 2 2" xfId="50089"/>
    <cellStyle name="Обычный 2 4 2 5 4 2 3 3" xfId="33852"/>
    <cellStyle name="Обычный 2 4 2 5 4 2 4" xfId="5782"/>
    <cellStyle name="Обычный 2 4 2 5 4 2 4 2" xfId="22043"/>
    <cellStyle name="Обычный 2 4 2 5 4 2 4 2 2" xfId="51565"/>
    <cellStyle name="Обычный 2 4 2 5 4 2 4 3" xfId="35328"/>
    <cellStyle name="Обычный 2 4 2 5 4 2 5" xfId="7258"/>
    <cellStyle name="Обычный 2 4 2 5 4 2 5 2" xfId="23519"/>
    <cellStyle name="Обычный 2 4 2 5 4 2 5 2 2" xfId="53041"/>
    <cellStyle name="Обычный 2 4 2 5 4 2 5 3" xfId="36804"/>
    <cellStyle name="Обычный 2 4 2 5 4 2 6" xfId="8734"/>
    <cellStyle name="Обычный 2 4 2 5 4 2 6 2" xfId="24995"/>
    <cellStyle name="Обычный 2 4 2 5 4 2 6 2 2" xfId="54517"/>
    <cellStyle name="Обычный 2 4 2 5 4 2 6 3" xfId="38280"/>
    <cellStyle name="Обычный 2 4 2 5 4 2 7" xfId="10210"/>
    <cellStyle name="Обычный 2 4 2 5 4 2 7 2" xfId="26471"/>
    <cellStyle name="Обычный 2 4 2 5 4 2 7 2 2" xfId="55993"/>
    <cellStyle name="Обычный 2 4 2 5 4 2 7 3" xfId="39756"/>
    <cellStyle name="Обычный 2 4 2 5 4 2 8" xfId="11708"/>
    <cellStyle name="Обычный 2 4 2 5 4 2 8 2" xfId="27947"/>
    <cellStyle name="Обычный 2 4 2 5 4 2 8 2 2" xfId="57469"/>
    <cellStyle name="Обычный 2 4 2 5 4 2 8 3" xfId="41232"/>
    <cellStyle name="Обычный 2 4 2 5 4 2 9" xfId="14662"/>
    <cellStyle name="Обычный 2 4 2 5 4 2 9 2" xfId="44185"/>
    <cellStyle name="Обычный 2 4 2 5 4 3" xfId="2043"/>
    <cellStyle name="Обычный 2 4 2 5 4 3 2" xfId="12397"/>
    <cellStyle name="Обычный 2 4 2 5 4 3 2 2" xfId="28636"/>
    <cellStyle name="Обычный 2 4 2 5 4 3 2 2 2" xfId="58158"/>
    <cellStyle name="Обычный 2 4 2 5 4 3 2 3" xfId="41921"/>
    <cellStyle name="Обычный 2 4 2 5 4 3 3" xfId="15352"/>
    <cellStyle name="Обычный 2 4 2 5 4 3 3 2" xfId="44874"/>
    <cellStyle name="Обычный 2 4 2 5 4 3 4" xfId="18304"/>
    <cellStyle name="Обычный 2 4 2 5 4 3 4 2" xfId="47826"/>
    <cellStyle name="Обычный 2 4 2 5 4 3 5" xfId="61111"/>
    <cellStyle name="Обычный 2 4 2 5 4 3 6" xfId="31589"/>
    <cellStyle name="Обычный 2 4 2 5 4 4" xfId="3519"/>
    <cellStyle name="Обычный 2 4 2 5 4 4 2" xfId="19780"/>
    <cellStyle name="Обычный 2 4 2 5 4 4 2 2" xfId="49302"/>
    <cellStyle name="Обычный 2 4 2 5 4 4 3" xfId="33065"/>
    <cellStyle name="Обычный 2 4 2 5 4 5" xfId="4995"/>
    <cellStyle name="Обычный 2 4 2 5 4 5 2" xfId="21256"/>
    <cellStyle name="Обычный 2 4 2 5 4 5 2 2" xfId="50778"/>
    <cellStyle name="Обычный 2 4 2 5 4 5 3" xfId="34541"/>
    <cellStyle name="Обычный 2 4 2 5 4 6" xfId="6471"/>
    <cellStyle name="Обычный 2 4 2 5 4 6 2" xfId="22732"/>
    <cellStyle name="Обычный 2 4 2 5 4 6 2 2" xfId="52254"/>
    <cellStyle name="Обычный 2 4 2 5 4 6 3" xfId="36017"/>
    <cellStyle name="Обычный 2 4 2 5 4 7" xfId="7947"/>
    <cellStyle name="Обычный 2 4 2 5 4 7 2" xfId="24208"/>
    <cellStyle name="Обычный 2 4 2 5 4 7 2 2" xfId="53730"/>
    <cellStyle name="Обычный 2 4 2 5 4 7 3" xfId="37493"/>
    <cellStyle name="Обычный 2 4 2 5 4 8" xfId="9423"/>
    <cellStyle name="Обычный 2 4 2 5 4 8 2" xfId="25684"/>
    <cellStyle name="Обычный 2 4 2 5 4 8 2 2" xfId="55206"/>
    <cellStyle name="Обычный 2 4 2 5 4 8 3" xfId="38969"/>
    <cellStyle name="Обычный 2 4 2 5 4 9" xfId="10921"/>
    <cellStyle name="Обычный 2 4 2 5 4 9 2" xfId="27160"/>
    <cellStyle name="Обычный 2 4 2 5 4 9 2 2" xfId="56682"/>
    <cellStyle name="Обычный 2 4 2 5 4 9 3" xfId="40445"/>
    <cellStyle name="Обычный 2 4 2 5 5" xfId="664"/>
    <cellStyle name="Обычный 2 4 2 5 5 10" xfId="13973"/>
    <cellStyle name="Обычный 2 4 2 5 5 10 2" xfId="43496"/>
    <cellStyle name="Обычный 2 4 2 5 5 11" xfId="16926"/>
    <cellStyle name="Обычный 2 4 2 5 5 11 2" xfId="46448"/>
    <cellStyle name="Обычный 2 4 2 5 5 12" xfId="59733"/>
    <cellStyle name="Обычный 2 4 2 5 5 13" xfId="30211"/>
    <cellStyle name="Обычный 2 4 2 5 5 2" xfId="1452"/>
    <cellStyle name="Обычный 2 4 2 5 5 2 10" xfId="17713"/>
    <cellStyle name="Обычный 2 4 2 5 5 2 10 2" xfId="47235"/>
    <cellStyle name="Обычный 2 4 2 5 5 2 11" xfId="60520"/>
    <cellStyle name="Обычный 2 4 2 5 5 2 12" xfId="30998"/>
    <cellStyle name="Обычный 2 4 2 5 5 2 2" xfId="2928"/>
    <cellStyle name="Обычный 2 4 2 5 5 2 2 2" xfId="13282"/>
    <cellStyle name="Обычный 2 4 2 5 5 2 2 2 2" xfId="29521"/>
    <cellStyle name="Обычный 2 4 2 5 5 2 2 2 2 2" xfId="59043"/>
    <cellStyle name="Обычный 2 4 2 5 5 2 2 2 3" xfId="42806"/>
    <cellStyle name="Обычный 2 4 2 5 5 2 2 3" xfId="16237"/>
    <cellStyle name="Обычный 2 4 2 5 5 2 2 3 2" xfId="45759"/>
    <cellStyle name="Обычный 2 4 2 5 5 2 2 4" xfId="19189"/>
    <cellStyle name="Обычный 2 4 2 5 5 2 2 4 2" xfId="48711"/>
    <cellStyle name="Обычный 2 4 2 5 5 2 2 5" xfId="61996"/>
    <cellStyle name="Обычный 2 4 2 5 5 2 2 6" xfId="32474"/>
    <cellStyle name="Обычный 2 4 2 5 5 2 3" xfId="4404"/>
    <cellStyle name="Обычный 2 4 2 5 5 2 3 2" xfId="20665"/>
    <cellStyle name="Обычный 2 4 2 5 5 2 3 2 2" xfId="50187"/>
    <cellStyle name="Обычный 2 4 2 5 5 2 3 3" xfId="33950"/>
    <cellStyle name="Обычный 2 4 2 5 5 2 4" xfId="5880"/>
    <cellStyle name="Обычный 2 4 2 5 5 2 4 2" xfId="22141"/>
    <cellStyle name="Обычный 2 4 2 5 5 2 4 2 2" xfId="51663"/>
    <cellStyle name="Обычный 2 4 2 5 5 2 4 3" xfId="35426"/>
    <cellStyle name="Обычный 2 4 2 5 5 2 5" xfId="7356"/>
    <cellStyle name="Обычный 2 4 2 5 5 2 5 2" xfId="23617"/>
    <cellStyle name="Обычный 2 4 2 5 5 2 5 2 2" xfId="53139"/>
    <cellStyle name="Обычный 2 4 2 5 5 2 5 3" xfId="36902"/>
    <cellStyle name="Обычный 2 4 2 5 5 2 6" xfId="8832"/>
    <cellStyle name="Обычный 2 4 2 5 5 2 6 2" xfId="25093"/>
    <cellStyle name="Обычный 2 4 2 5 5 2 6 2 2" xfId="54615"/>
    <cellStyle name="Обычный 2 4 2 5 5 2 6 3" xfId="38378"/>
    <cellStyle name="Обычный 2 4 2 5 5 2 7" xfId="10308"/>
    <cellStyle name="Обычный 2 4 2 5 5 2 7 2" xfId="26569"/>
    <cellStyle name="Обычный 2 4 2 5 5 2 7 2 2" xfId="56091"/>
    <cellStyle name="Обычный 2 4 2 5 5 2 7 3" xfId="39854"/>
    <cellStyle name="Обычный 2 4 2 5 5 2 8" xfId="11806"/>
    <cellStyle name="Обычный 2 4 2 5 5 2 8 2" xfId="28045"/>
    <cellStyle name="Обычный 2 4 2 5 5 2 8 2 2" xfId="57567"/>
    <cellStyle name="Обычный 2 4 2 5 5 2 8 3" xfId="41330"/>
    <cellStyle name="Обычный 2 4 2 5 5 2 9" xfId="14760"/>
    <cellStyle name="Обычный 2 4 2 5 5 2 9 2" xfId="44283"/>
    <cellStyle name="Обычный 2 4 2 5 5 3" xfId="2141"/>
    <cellStyle name="Обычный 2 4 2 5 5 3 2" xfId="12495"/>
    <cellStyle name="Обычный 2 4 2 5 5 3 2 2" xfId="28734"/>
    <cellStyle name="Обычный 2 4 2 5 5 3 2 2 2" xfId="58256"/>
    <cellStyle name="Обычный 2 4 2 5 5 3 2 3" xfId="42019"/>
    <cellStyle name="Обычный 2 4 2 5 5 3 3" xfId="15450"/>
    <cellStyle name="Обычный 2 4 2 5 5 3 3 2" xfId="44972"/>
    <cellStyle name="Обычный 2 4 2 5 5 3 4" xfId="18402"/>
    <cellStyle name="Обычный 2 4 2 5 5 3 4 2" xfId="47924"/>
    <cellStyle name="Обычный 2 4 2 5 5 3 5" xfId="61209"/>
    <cellStyle name="Обычный 2 4 2 5 5 3 6" xfId="31687"/>
    <cellStyle name="Обычный 2 4 2 5 5 4" xfId="3617"/>
    <cellStyle name="Обычный 2 4 2 5 5 4 2" xfId="19878"/>
    <cellStyle name="Обычный 2 4 2 5 5 4 2 2" xfId="49400"/>
    <cellStyle name="Обычный 2 4 2 5 5 4 3" xfId="33163"/>
    <cellStyle name="Обычный 2 4 2 5 5 5" xfId="5093"/>
    <cellStyle name="Обычный 2 4 2 5 5 5 2" xfId="21354"/>
    <cellStyle name="Обычный 2 4 2 5 5 5 2 2" xfId="50876"/>
    <cellStyle name="Обычный 2 4 2 5 5 5 3" xfId="34639"/>
    <cellStyle name="Обычный 2 4 2 5 5 6" xfId="6569"/>
    <cellStyle name="Обычный 2 4 2 5 5 6 2" xfId="22830"/>
    <cellStyle name="Обычный 2 4 2 5 5 6 2 2" xfId="52352"/>
    <cellStyle name="Обычный 2 4 2 5 5 6 3" xfId="36115"/>
    <cellStyle name="Обычный 2 4 2 5 5 7" xfId="8045"/>
    <cellStyle name="Обычный 2 4 2 5 5 7 2" xfId="24306"/>
    <cellStyle name="Обычный 2 4 2 5 5 7 2 2" xfId="53828"/>
    <cellStyle name="Обычный 2 4 2 5 5 7 3" xfId="37591"/>
    <cellStyle name="Обычный 2 4 2 5 5 8" xfId="9521"/>
    <cellStyle name="Обычный 2 4 2 5 5 8 2" xfId="25782"/>
    <cellStyle name="Обычный 2 4 2 5 5 8 2 2" xfId="55304"/>
    <cellStyle name="Обычный 2 4 2 5 5 8 3" xfId="39067"/>
    <cellStyle name="Обычный 2 4 2 5 5 9" xfId="11019"/>
    <cellStyle name="Обычный 2 4 2 5 5 9 2" xfId="27258"/>
    <cellStyle name="Обычный 2 4 2 5 5 9 2 2" xfId="56780"/>
    <cellStyle name="Обычный 2 4 2 5 5 9 3" xfId="40543"/>
    <cellStyle name="Обычный 2 4 2 5 6" xfId="762"/>
    <cellStyle name="Обычный 2 4 2 5 6 10" xfId="14071"/>
    <cellStyle name="Обычный 2 4 2 5 6 10 2" xfId="43594"/>
    <cellStyle name="Обычный 2 4 2 5 6 11" xfId="17024"/>
    <cellStyle name="Обычный 2 4 2 5 6 11 2" xfId="46546"/>
    <cellStyle name="Обычный 2 4 2 5 6 12" xfId="59831"/>
    <cellStyle name="Обычный 2 4 2 5 6 13" xfId="30309"/>
    <cellStyle name="Обычный 2 4 2 5 6 2" xfId="1550"/>
    <cellStyle name="Обычный 2 4 2 5 6 2 10" xfId="17811"/>
    <cellStyle name="Обычный 2 4 2 5 6 2 10 2" xfId="47333"/>
    <cellStyle name="Обычный 2 4 2 5 6 2 11" xfId="60618"/>
    <cellStyle name="Обычный 2 4 2 5 6 2 12" xfId="31096"/>
    <cellStyle name="Обычный 2 4 2 5 6 2 2" xfId="3026"/>
    <cellStyle name="Обычный 2 4 2 5 6 2 2 2" xfId="13380"/>
    <cellStyle name="Обычный 2 4 2 5 6 2 2 2 2" xfId="29619"/>
    <cellStyle name="Обычный 2 4 2 5 6 2 2 2 2 2" xfId="59141"/>
    <cellStyle name="Обычный 2 4 2 5 6 2 2 2 3" xfId="42904"/>
    <cellStyle name="Обычный 2 4 2 5 6 2 2 3" xfId="16335"/>
    <cellStyle name="Обычный 2 4 2 5 6 2 2 3 2" xfId="45857"/>
    <cellStyle name="Обычный 2 4 2 5 6 2 2 4" xfId="19287"/>
    <cellStyle name="Обычный 2 4 2 5 6 2 2 4 2" xfId="48809"/>
    <cellStyle name="Обычный 2 4 2 5 6 2 2 5" xfId="62094"/>
    <cellStyle name="Обычный 2 4 2 5 6 2 2 6" xfId="32572"/>
    <cellStyle name="Обычный 2 4 2 5 6 2 3" xfId="4502"/>
    <cellStyle name="Обычный 2 4 2 5 6 2 3 2" xfId="20763"/>
    <cellStyle name="Обычный 2 4 2 5 6 2 3 2 2" xfId="50285"/>
    <cellStyle name="Обычный 2 4 2 5 6 2 3 3" xfId="34048"/>
    <cellStyle name="Обычный 2 4 2 5 6 2 4" xfId="5978"/>
    <cellStyle name="Обычный 2 4 2 5 6 2 4 2" xfId="22239"/>
    <cellStyle name="Обычный 2 4 2 5 6 2 4 2 2" xfId="51761"/>
    <cellStyle name="Обычный 2 4 2 5 6 2 4 3" xfId="35524"/>
    <cellStyle name="Обычный 2 4 2 5 6 2 5" xfId="7454"/>
    <cellStyle name="Обычный 2 4 2 5 6 2 5 2" xfId="23715"/>
    <cellStyle name="Обычный 2 4 2 5 6 2 5 2 2" xfId="53237"/>
    <cellStyle name="Обычный 2 4 2 5 6 2 5 3" xfId="37000"/>
    <cellStyle name="Обычный 2 4 2 5 6 2 6" xfId="8930"/>
    <cellStyle name="Обычный 2 4 2 5 6 2 6 2" xfId="25191"/>
    <cellStyle name="Обычный 2 4 2 5 6 2 6 2 2" xfId="54713"/>
    <cellStyle name="Обычный 2 4 2 5 6 2 6 3" xfId="38476"/>
    <cellStyle name="Обычный 2 4 2 5 6 2 7" xfId="10406"/>
    <cellStyle name="Обычный 2 4 2 5 6 2 7 2" xfId="26667"/>
    <cellStyle name="Обычный 2 4 2 5 6 2 7 2 2" xfId="56189"/>
    <cellStyle name="Обычный 2 4 2 5 6 2 7 3" xfId="39952"/>
    <cellStyle name="Обычный 2 4 2 5 6 2 8" xfId="11904"/>
    <cellStyle name="Обычный 2 4 2 5 6 2 8 2" xfId="28143"/>
    <cellStyle name="Обычный 2 4 2 5 6 2 8 2 2" xfId="57665"/>
    <cellStyle name="Обычный 2 4 2 5 6 2 8 3" xfId="41428"/>
    <cellStyle name="Обычный 2 4 2 5 6 2 9" xfId="14858"/>
    <cellStyle name="Обычный 2 4 2 5 6 2 9 2" xfId="44381"/>
    <cellStyle name="Обычный 2 4 2 5 6 3" xfId="2239"/>
    <cellStyle name="Обычный 2 4 2 5 6 3 2" xfId="12593"/>
    <cellStyle name="Обычный 2 4 2 5 6 3 2 2" xfId="28832"/>
    <cellStyle name="Обычный 2 4 2 5 6 3 2 2 2" xfId="58354"/>
    <cellStyle name="Обычный 2 4 2 5 6 3 2 3" xfId="42117"/>
    <cellStyle name="Обычный 2 4 2 5 6 3 3" xfId="15548"/>
    <cellStyle name="Обычный 2 4 2 5 6 3 3 2" xfId="45070"/>
    <cellStyle name="Обычный 2 4 2 5 6 3 4" xfId="18500"/>
    <cellStyle name="Обычный 2 4 2 5 6 3 4 2" xfId="48022"/>
    <cellStyle name="Обычный 2 4 2 5 6 3 5" xfId="61307"/>
    <cellStyle name="Обычный 2 4 2 5 6 3 6" xfId="31785"/>
    <cellStyle name="Обычный 2 4 2 5 6 4" xfId="3715"/>
    <cellStyle name="Обычный 2 4 2 5 6 4 2" xfId="19976"/>
    <cellStyle name="Обычный 2 4 2 5 6 4 2 2" xfId="49498"/>
    <cellStyle name="Обычный 2 4 2 5 6 4 3" xfId="33261"/>
    <cellStyle name="Обычный 2 4 2 5 6 5" xfId="5191"/>
    <cellStyle name="Обычный 2 4 2 5 6 5 2" xfId="21452"/>
    <cellStyle name="Обычный 2 4 2 5 6 5 2 2" xfId="50974"/>
    <cellStyle name="Обычный 2 4 2 5 6 5 3" xfId="34737"/>
    <cellStyle name="Обычный 2 4 2 5 6 6" xfId="6667"/>
    <cellStyle name="Обычный 2 4 2 5 6 6 2" xfId="22928"/>
    <cellStyle name="Обычный 2 4 2 5 6 6 2 2" xfId="52450"/>
    <cellStyle name="Обычный 2 4 2 5 6 6 3" xfId="36213"/>
    <cellStyle name="Обычный 2 4 2 5 6 7" xfId="8143"/>
    <cellStyle name="Обычный 2 4 2 5 6 7 2" xfId="24404"/>
    <cellStyle name="Обычный 2 4 2 5 6 7 2 2" xfId="53926"/>
    <cellStyle name="Обычный 2 4 2 5 6 7 3" xfId="37689"/>
    <cellStyle name="Обычный 2 4 2 5 6 8" xfId="9619"/>
    <cellStyle name="Обычный 2 4 2 5 6 8 2" xfId="25880"/>
    <cellStyle name="Обычный 2 4 2 5 6 8 2 2" xfId="55402"/>
    <cellStyle name="Обычный 2 4 2 5 6 8 3" xfId="39165"/>
    <cellStyle name="Обычный 2 4 2 5 6 9" xfId="11117"/>
    <cellStyle name="Обычный 2 4 2 5 6 9 2" xfId="27356"/>
    <cellStyle name="Обычный 2 4 2 5 6 9 2 2" xfId="56878"/>
    <cellStyle name="Обычный 2 4 2 5 6 9 3" xfId="40641"/>
    <cellStyle name="Обычный 2 4 2 5 7" xfId="860"/>
    <cellStyle name="Обычный 2 4 2 5 7 10" xfId="14169"/>
    <cellStyle name="Обычный 2 4 2 5 7 10 2" xfId="43692"/>
    <cellStyle name="Обычный 2 4 2 5 7 11" xfId="17122"/>
    <cellStyle name="Обычный 2 4 2 5 7 11 2" xfId="46644"/>
    <cellStyle name="Обычный 2 4 2 5 7 12" xfId="59929"/>
    <cellStyle name="Обычный 2 4 2 5 7 13" xfId="30407"/>
    <cellStyle name="Обычный 2 4 2 5 7 2" xfId="1648"/>
    <cellStyle name="Обычный 2 4 2 5 7 2 10" xfId="17909"/>
    <cellStyle name="Обычный 2 4 2 5 7 2 10 2" xfId="47431"/>
    <cellStyle name="Обычный 2 4 2 5 7 2 11" xfId="60716"/>
    <cellStyle name="Обычный 2 4 2 5 7 2 12" xfId="31194"/>
    <cellStyle name="Обычный 2 4 2 5 7 2 2" xfId="3124"/>
    <cellStyle name="Обычный 2 4 2 5 7 2 2 2" xfId="13478"/>
    <cellStyle name="Обычный 2 4 2 5 7 2 2 2 2" xfId="29717"/>
    <cellStyle name="Обычный 2 4 2 5 7 2 2 2 2 2" xfId="59239"/>
    <cellStyle name="Обычный 2 4 2 5 7 2 2 2 3" xfId="43002"/>
    <cellStyle name="Обычный 2 4 2 5 7 2 2 3" xfId="16433"/>
    <cellStyle name="Обычный 2 4 2 5 7 2 2 3 2" xfId="45955"/>
    <cellStyle name="Обычный 2 4 2 5 7 2 2 4" xfId="19385"/>
    <cellStyle name="Обычный 2 4 2 5 7 2 2 4 2" xfId="48907"/>
    <cellStyle name="Обычный 2 4 2 5 7 2 2 5" xfId="62192"/>
    <cellStyle name="Обычный 2 4 2 5 7 2 2 6" xfId="32670"/>
    <cellStyle name="Обычный 2 4 2 5 7 2 3" xfId="4600"/>
    <cellStyle name="Обычный 2 4 2 5 7 2 3 2" xfId="20861"/>
    <cellStyle name="Обычный 2 4 2 5 7 2 3 2 2" xfId="50383"/>
    <cellStyle name="Обычный 2 4 2 5 7 2 3 3" xfId="34146"/>
    <cellStyle name="Обычный 2 4 2 5 7 2 4" xfId="6076"/>
    <cellStyle name="Обычный 2 4 2 5 7 2 4 2" xfId="22337"/>
    <cellStyle name="Обычный 2 4 2 5 7 2 4 2 2" xfId="51859"/>
    <cellStyle name="Обычный 2 4 2 5 7 2 4 3" xfId="35622"/>
    <cellStyle name="Обычный 2 4 2 5 7 2 5" xfId="7552"/>
    <cellStyle name="Обычный 2 4 2 5 7 2 5 2" xfId="23813"/>
    <cellStyle name="Обычный 2 4 2 5 7 2 5 2 2" xfId="53335"/>
    <cellStyle name="Обычный 2 4 2 5 7 2 5 3" xfId="37098"/>
    <cellStyle name="Обычный 2 4 2 5 7 2 6" xfId="9028"/>
    <cellStyle name="Обычный 2 4 2 5 7 2 6 2" xfId="25289"/>
    <cellStyle name="Обычный 2 4 2 5 7 2 6 2 2" xfId="54811"/>
    <cellStyle name="Обычный 2 4 2 5 7 2 6 3" xfId="38574"/>
    <cellStyle name="Обычный 2 4 2 5 7 2 7" xfId="10504"/>
    <cellStyle name="Обычный 2 4 2 5 7 2 7 2" xfId="26765"/>
    <cellStyle name="Обычный 2 4 2 5 7 2 7 2 2" xfId="56287"/>
    <cellStyle name="Обычный 2 4 2 5 7 2 7 3" xfId="40050"/>
    <cellStyle name="Обычный 2 4 2 5 7 2 8" xfId="12002"/>
    <cellStyle name="Обычный 2 4 2 5 7 2 8 2" xfId="28241"/>
    <cellStyle name="Обычный 2 4 2 5 7 2 8 2 2" xfId="57763"/>
    <cellStyle name="Обычный 2 4 2 5 7 2 8 3" xfId="41526"/>
    <cellStyle name="Обычный 2 4 2 5 7 2 9" xfId="14956"/>
    <cellStyle name="Обычный 2 4 2 5 7 2 9 2" xfId="44479"/>
    <cellStyle name="Обычный 2 4 2 5 7 3" xfId="2337"/>
    <cellStyle name="Обычный 2 4 2 5 7 3 2" xfId="12691"/>
    <cellStyle name="Обычный 2 4 2 5 7 3 2 2" xfId="28930"/>
    <cellStyle name="Обычный 2 4 2 5 7 3 2 2 2" xfId="58452"/>
    <cellStyle name="Обычный 2 4 2 5 7 3 2 3" xfId="42215"/>
    <cellStyle name="Обычный 2 4 2 5 7 3 3" xfId="15646"/>
    <cellStyle name="Обычный 2 4 2 5 7 3 3 2" xfId="45168"/>
    <cellStyle name="Обычный 2 4 2 5 7 3 4" xfId="18598"/>
    <cellStyle name="Обычный 2 4 2 5 7 3 4 2" xfId="48120"/>
    <cellStyle name="Обычный 2 4 2 5 7 3 5" xfId="61405"/>
    <cellStyle name="Обычный 2 4 2 5 7 3 6" xfId="31883"/>
    <cellStyle name="Обычный 2 4 2 5 7 4" xfId="3813"/>
    <cellStyle name="Обычный 2 4 2 5 7 4 2" xfId="20074"/>
    <cellStyle name="Обычный 2 4 2 5 7 4 2 2" xfId="49596"/>
    <cellStyle name="Обычный 2 4 2 5 7 4 3" xfId="33359"/>
    <cellStyle name="Обычный 2 4 2 5 7 5" xfId="5289"/>
    <cellStyle name="Обычный 2 4 2 5 7 5 2" xfId="21550"/>
    <cellStyle name="Обычный 2 4 2 5 7 5 2 2" xfId="51072"/>
    <cellStyle name="Обычный 2 4 2 5 7 5 3" xfId="34835"/>
    <cellStyle name="Обычный 2 4 2 5 7 6" xfId="6765"/>
    <cellStyle name="Обычный 2 4 2 5 7 6 2" xfId="23026"/>
    <cellStyle name="Обычный 2 4 2 5 7 6 2 2" xfId="52548"/>
    <cellStyle name="Обычный 2 4 2 5 7 6 3" xfId="36311"/>
    <cellStyle name="Обычный 2 4 2 5 7 7" xfId="8241"/>
    <cellStyle name="Обычный 2 4 2 5 7 7 2" xfId="24502"/>
    <cellStyle name="Обычный 2 4 2 5 7 7 2 2" xfId="54024"/>
    <cellStyle name="Обычный 2 4 2 5 7 7 3" xfId="37787"/>
    <cellStyle name="Обычный 2 4 2 5 7 8" xfId="9717"/>
    <cellStyle name="Обычный 2 4 2 5 7 8 2" xfId="25978"/>
    <cellStyle name="Обычный 2 4 2 5 7 8 2 2" xfId="55500"/>
    <cellStyle name="Обычный 2 4 2 5 7 8 3" xfId="39263"/>
    <cellStyle name="Обычный 2 4 2 5 7 9" xfId="11215"/>
    <cellStyle name="Обычный 2 4 2 5 7 9 2" xfId="27454"/>
    <cellStyle name="Обычный 2 4 2 5 7 9 2 2" xfId="56976"/>
    <cellStyle name="Обычный 2 4 2 5 7 9 3" xfId="40739"/>
    <cellStyle name="Обычный 2 4 2 5 8" xfId="959"/>
    <cellStyle name="Обычный 2 4 2 5 8 10" xfId="17220"/>
    <cellStyle name="Обычный 2 4 2 5 8 10 2" xfId="46742"/>
    <cellStyle name="Обычный 2 4 2 5 8 11" xfId="60027"/>
    <cellStyle name="Обычный 2 4 2 5 8 12" xfId="30505"/>
    <cellStyle name="Обычный 2 4 2 5 8 2" xfId="2435"/>
    <cellStyle name="Обычный 2 4 2 5 8 2 2" xfId="12789"/>
    <cellStyle name="Обычный 2 4 2 5 8 2 2 2" xfId="29028"/>
    <cellStyle name="Обычный 2 4 2 5 8 2 2 2 2" xfId="58550"/>
    <cellStyle name="Обычный 2 4 2 5 8 2 2 3" xfId="42313"/>
    <cellStyle name="Обычный 2 4 2 5 8 2 3" xfId="15744"/>
    <cellStyle name="Обычный 2 4 2 5 8 2 3 2" xfId="45266"/>
    <cellStyle name="Обычный 2 4 2 5 8 2 4" xfId="18696"/>
    <cellStyle name="Обычный 2 4 2 5 8 2 4 2" xfId="48218"/>
    <cellStyle name="Обычный 2 4 2 5 8 2 5" xfId="61503"/>
    <cellStyle name="Обычный 2 4 2 5 8 2 6" xfId="31981"/>
    <cellStyle name="Обычный 2 4 2 5 8 3" xfId="3911"/>
    <cellStyle name="Обычный 2 4 2 5 8 3 2" xfId="20172"/>
    <cellStyle name="Обычный 2 4 2 5 8 3 2 2" xfId="49694"/>
    <cellStyle name="Обычный 2 4 2 5 8 3 3" xfId="33457"/>
    <cellStyle name="Обычный 2 4 2 5 8 4" xfId="5387"/>
    <cellStyle name="Обычный 2 4 2 5 8 4 2" xfId="21648"/>
    <cellStyle name="Обычный 2 4 2 5 8 4 2 2" xfId="51170"/>
    <cellStyle name="Обычный 2 4 2 5 8 4 3" xfId="34933"/>
    <cellStyle name="Обычный 2 4 2 5 8 5" xfId="6863"/>
    <cellStyle name="Обычный 2 4 2 5 8 5 2" xfId="23124"/>
    <cellStyle name="Обычный 2 4 2 5 8 5 2 2" xfId="52646"/>
    <cellStyle name="Обычный 2 4 2 5 8 5 3" xfId="36409"/>
    <cellStyle name="Обычный 2 4 2 5 8 6" xfId="8339"/>
    <cellStyle name="Обычный 2 4 2 5 8 6 2" xfId="24600"/>
    <cellStyle name="Обычный 2 4 2 5 8 6 2 2" xfId="54122"/>
    <cellStyle name="Обычный 2 4 2 5 8 6 3" xfId="37885"/>
    <cellStyle name="Обычный 2 4 2 5 8 7" xfId="9815"/>
    <cellStyle name="Обычный 2 4 2 5 8 7 2" xfId="26076"/>
    <cellStyle name="Обычный 2 4 2 5 8 7 2 2" xfId="55598"/>
    <cellStyle name="Обычный 2 4 2 5 8 7 3" xfId="39361"/>
    <cellStyle name="Обычный 2 4 2 5 8 8" xfId="11313"/>
    <cellStyle name="Обычный 2 4 2 5 8 8 2" xfId="27552"/>
    <cellStyle name="Обычный 2 4 2 5 8 8 2 2" xfId="57074"/>
    <cellStyle name="Обычный 2 4 2 5 8 8 3" xfId="40837"/>
    <cellStyle name="Обычный 2 4 2 5 8 9" xfId="14267"/>
    <cellStyle name="Обычный 2 4 2 5 8 9 2" xfId="43790"/>
    <cellStyle name="Обычный 2 4 2 5 9" xfId="1057"/>
    <cellStyle name="Обычный 2 4 2 5 9 10" xfId="17318"/>
    <cellStyle name="Обычный 2 4 2 5 9 10 2" xfId="46840"/>
    <cellStyle name="Обычный 2 4 2 5 9 11" xfId="60125"/>
    <cellStyle name="Обычный 2 4 2 5 9 12" xfId="30603"/>
    <cellStyle name="Обычный 2 4 2 5 9 2" xfId="2533"/>
    <cellStyle name="Обычный 2 4 2 5 9 2 2" xfId="12887"/>
    <cellStyle name="Обычный 2 4 2 5 9 2 2 2" xfId="29126"/>
    <cellStyle name="Обычный 2 4 2 5 9 2 2 2 2" xfId="58648"/>
    <cellStyle name="Обычный 2 4 2 5 9 2 2 3" xfId="42411"/>
    <cellStyle name="Обычный 2 4 2 5 9 2 3" xfId="15842"/>
    <cellStyle name="Обычный 2 4 2 5 9 2 3 2" xfId="45364"/>
    <cellStyle name="Обычный 2 4 2 5 9 2 4" xfId="18794"/>
    <cellStyle name="Обычный 2 4 2 5 9 2 4 2" xfId="48316"/>
    <cellStyle name="Обычный 2 4 2 5 9 2 5" xfId="61601"/>
    <cellStyle name="Обычный 2 4 2 5 9 2 6" xfId="32079"/>
    <cellStyle name="Обычный 2 4 2 5 9 3" xfId="4009"/>
    <cellStyle name="Обычный 2 4 2 5 9 3 2" xfId="20270"/>
    <cellStyle name="Обычный 2 4 2 5 9 3 2 2" xfId="49792"/>
    <cellStyle name="Обычный 2 4 2 5 9 3 3" xfId="33555"/>
    <cellStyle name="Обычный 2 4 2 5 9 4" xfId="5485"/>
    <cellStyle name="Обычный 2 4 2 5 9 4 2" xfId="21746"/>
    <cellStyle name="Обычный 2 4 2 5 9 4 2 2" xfId="51268"/>
    <cellStyle name="Обычный 2 4 2 5 9 4 3" xfId="35031"/>
    <cellStyle name="Обычный 2 4 2 5 9 5" xfId="6961"/>
    <cellStyle name="Обычный 2 4 2 5 9 5 2" xfId="23222"/>
    <cellStyle name="Обычный 2 4 2 5 9 5 2 2" xfId="52744"/>
    <cellStyle name="Обычный 2 4 2 5 9 5 3" xfId="36507"/>
    <cellStyle name="Обычный 2 4 2 5 9 6" xfId="8437"/>
    <cellStyle name="Обычный 2 4 2 5 9 6 2" xfId="24698"/>
    <cellStyle name="Обычный 2 4 2 5 9 6 2 2" xfId="54220"/>
    <cellStyle name="Обычный 2 4 2 5 9 6 3" xfId="37983"/>
    <cellStyle name="Обычный 2 4 2 5 9 7" xfId="9913"/>
    <cellStyle name="Обычный 2 4 2 5 9 7 2" xfId="26174"/>
    <cellStyle name="Обычный 2 4 2 5 9 7 2 2" xfId="55696"/>
    <cellStyle name="Обычный 2 4 2 5 9 7 3" xfId="39459"/>
    <cellStyle name="Обычный 2 4 2 5 9 8" xfId="11411"/>
    <cellStyle name="Обычный 2 4 2 5 9 8 2" xfId="27650"/>
    <cellStyle name="Обычный 2 4 2 5 9 8 2 2" xfId="57172"/>
    <cellStyle name="Обычный 2 4 2 5 9 8 3" xfId="40935"/>
    <cellStyle name="Обычный 2 4 2 5 9 9" xfId="14365"/>
    <cellStyle name="Обычный 2 4 2 5 9 9 2" xfId="43888"/>
    <cellStyle name="Обычный 2 4 2 6" xfId="221"/>
    <cellStyle name="Обычный 2 4 2 6 10" xfId="1698"/>
    <cellStyle name="Обычный 2 4 2 6 10 2" xfId="12052"/>
    <cellStyle name="Обычный 2 4 2 6 10 2 2" xfId="28291"/>
    <cellStyle name="Обычный 2 4 2 6 10 2 2 2" xfId="57813"/>
    <cellStyle name="Обычный 2 4 2 6 10 2 3" xfId="41576"/>
    <cellStyle name="Обычный 2 4 2 6 10 3" xfId="15007"/>
    <cellStyle name="Обычный 2 4 2 6 10 3 2" xfId="44529"/>
    <cellStyle name="Обычный 2 4 2 6 10 4" xfId="17959"/>
    <cellStyle name="Обычный 2 4 2 6 10 4 2" xfId="47481"/>
    <cellStyle name="Обычный 2 4 2 6 10 5" xfId="60766"/>
    <cellStyle name="Обычный 2 4 2 6 10 6" xfId="31244"/>
    <cellStyle name="Обычный 2 4 2 6 11" xfId="3174"/>
    <cellStyle name="Обычный 2 4 2 6 11 2" xfId="19435"/>
    <cellStyle name="Обычный 2 4 2 6 11 2 2" xfId="48957"/>
    <cellStyle name="Обычный 2 4 2 6 11 3" xfId="32720"/>
    <cellStyle name="Обычный 2 4 2 6 12" xfId="4650"/>
    <cellStyle name="Обычный 2 4 2 6 12 2" xfId="20911"/>
    <cellStyle name="Обычный 2 4 2 6 12 2 2" xfId="50433"/>
    <cellStyle name="Обычный 2 4 2 6 12 3" xfId="34196"/>
    <cellStyle name="Обычный 2 4 2 6 13" xfId="6126"/>
    <cellStyle name="Обычный 2 4 2 6 13 2" xfId="22387"/>
    <cellStyle name="Обычный 2 4 2 6 13 2 2" xfId="51909"/>
    <cellStyle name="Обычный 2 4 2 6 13 3" xfId="35672"/>
    <cellStyle name="Обычный 2 4 2 6 14" xfId="7602"/>
    <cellStyle name="Обычный 2 4 2 6 14 2" xfId="23863"/>
    <cellStyle name="Обычный 2 4 2 6 14 2 2" xfId="53385"/>
    <cellStyle name="Обычный 2 4 2 6 14 3" xfId="37148"/>
    <cellStyle name="Обычный 2 4 2 6 15" xfId="9078"/>
    <cellStyle name="Обычный 2 4 2 6 15 2" xfId="25339"/>
    <cellStyle name="Обычный 2 4 2 6 15 2 2" xfId="54861"/>
    <cellStyle name="Обычный 2 4 2 6 15 3" xfId="38624"/>
    <cellStyle name="Обычный 2 4 2 6 16" xfId="10576"/>
    <cellStyle name="Обычный 2 4 2 6 16 2" xfId="26815"/>
    <cellStyle name="Обычный 2 4 2 6 16 2 2" xfId="56337"/>
    <cellStyle name="Обычный 2 4 2 6 16 3" xfId="40100"/>
    <cellStyle name="Обычный 2 4 2 6 17" xfId="13530"/>
    <cellStyle name="Обычный 2 4 2 6 17 2" xfId="43053"/>
    <cellStyle name="Обычный 2 4 2 6 18" xfId="16483"/>
    <cellStyle name="Обычный 2 4 2 6 18 2" xfId="46005"/>
    <cellStyle name="Обычный 2 4 2 6 19" xfId="59290"/>
    <cellStyle name="Обычный 2 4 2 6 2" xfId="319"/>
    <cellStyle name="Обычный 2 4 2 6 2 10" xfId="13628"/>
    <cellStyle name="Обычный 2 4 2 6 2 10 2" xfId="43151"/>
    <cellStyle name="Обычный 2 4 2 6 2 11" xfId="16581"/>
    <cellStyle name="Обычный 2 4 2 6 2 11 2" xfId="46103"/>
    <cellStyle name="Обычный 2 4 2 6 2 12" xfId="59388"/>
    <cellStyle name="Обычный 2 4 2 6 2 13" xfId="29866"/>
    <cellStyle name="Обычный 2 4 2 6 2 2" xfId="1107"/>
    <cellStyle name="Обычный 2 4 2 6 2 2 10" xfId="17368"/>
    <cellStyle name="Обычный 2 4 2 6 2 2 10 2" xfId="46890"/>
    <cellStyle name="Обычный 2 4 2 6 2 2 11" xfId="60175"/>
    <cellStyle name="Обычный 2 4 2 6 2 2 12" xfId="30653"/>
    <cellStyle name="Обычный 2 4 2 6 2 2 2" xfId="2583"/>
    <cellStyle name="Обычный 2 4 2 6 2 2 2 2" xfId="12937"/>
    <cellStyle name="Обычный 2 4 2 6 2 2 2 2 2" xfId="29176"/>
    <cellStyle name="Обычный 2 4 2 6 2 2 2 2 2 2" xfId="58698"/>
    <cellStyle name="Обычный 2 4 2 6 2 2 2 2 3" xfId="42461"/>
    <cellStyle name="Обычный 2 4 2 6 2 2 2 3" xfId="15892"/>
    <cellStyle name="Обычный 2 4 2 6 2 2 2 3 2" xfId="45414"/>
    <cellStyle name="Обычный 2 4 2 6 2 2 2 4" xfId="18844"/>
    <cellStyle name="Обычный 2 4 2 6 2 2 2 4 2" xfId="48366"/>
    <cellStyle name="Обычный 2 4 2 6 2 2 2 5" xfId="61651"/>
    <cellStyle name="Обычный 2 4 2 6 2 2 2 6" xfId="32129"/>
    <cellStyle name="Обычный 2 4 2 6 2 2 3" xfId="4059"/>
    <cellStyle name="Обычный 2 4 2 6 2 2 3 2" xfId="20320"/>
    <cellStyle name="Обычный 2 4 2 6 2 2 3 2 2" xfId="49842"/>
    <cellStyle name="Обычный 2 4 2 6 2 2 3 3" xfId="33605"/>
    <cellStyle name="Обычный 2 4 2 6 2 2 4" xfId="5535"/>
    <cellStyle name="Обычный 2 4 2 6 2 2 4 2" xfId="21796"/>
    <cellStyle name="Обычный 2 4 2 6 2 2 4 2 2" xfId="51318"/>
    <cellStyle name="Обычный 2 4 2 6 2 2 4 3" xfId="35081"/>
    <cellStyle name="Обычный 2 4 2 6 2 2 5" xfId="7011"/>
    <cellStyle name="Обычный 2 4 2 6 2 2 5 2" xfId="23272"/>
    <cellStyle name="Обычный 2 4 2 6 2 2 5 2 2" xfId="52794"/>
    <cellStyle name="Обычный 2 4 2 6 2 2 5 3" xfId="36557"/>
    <cellStyle name="Обычный 2 4 2 6 2 2 6" xfId="8487"/>
    <cellStyle name="Обычный 2 4 2 6 2 2 6 2" xfId="24748"/>
    <cellStyle name="Обычный 2 4 2 6 2 2 6 2 2" xfId="54270"/>
    <cellStyle name="Обычный 2 4 2 6 2 2 6 3" xfId="38033"/>
    <cellStyle name="Обычный 2 4 2 6 2 2 7" xfId="9963"/>
    <cellStyle name="Обычный 2 4 2 6 2 2 7 2" xfId="26224"/>
    <cellStyle name="Обычный 2 4 2 6 2 2 7 2 2" xfId="55746"/>
    <cellStyle name="Обычный 2 4 2 6 2 2 7 3" xfId="39509"/>
    <cellStyle name="Обычный 2 4 2 6 2 2 8" xfId="11461"/>
    <cellStyle name="Обычный 2 4 2 6 2 2 8 2" xfId="27700"/>
    <cellStyle name="Обычный 2 4 2 6 2 2 8 2 2" xfId="57222"/>
    <cellStyle name="Обычный 2 4 2 6 2 2 8 3" xfId="40985"/>
    <cellStyle name="Обычный 2 4 2 6 2 2 9" xfId="14415"/>
    <cellStyle name="Обычный 2 4 2 6 2 2 9 2" xfId="43938"/>
    <cellStyle name="Обычный 2 4 2 6 2 3" xfId="1796"/>
    <cellStyle name="Обычный 2 4 2 6 2 3 2" xfId="12150"/>
    <cellStyle name="Обычный 2 4 2 6 2 3 2 2" xfId="28389"/>
    <cellStyle name="Обычный 2 4 2 6 2 3 2 2 2" xfId="57911"/>
    <cellStyle name="Обычный 2 4 2 6 2 3 2 3" xfId="41674"/>
    <cellStyle name="Обычный 2 4 2 6 2 3 3" xfId="15105"/>
    <cellStyle name="Обычный 2 4 2 6 2 3 3 2" xfId="44627"/>
    <cellStyle name="Обычный 2 4 2 6 2 3 4" xfId="18057"/>
    <cellStyle name="Обычный 2 4 2 6 2 3 4 2" xfId="47579"/>
    <cellStyle name="Обычный 2 4 2 6 2 3 5" xfId="60864"/>
    <cellStyle name="Обычный 2 4 2 6 2 3 6" xfId="31342"/>
    <cellStyle name="Обычный 2 4 2 6 2 4" xfId="3272"/>
    <cellStyle name="Обычный 2 4 2 6 2 4 2" xfId="19533"/>
    <cellStyle name="Обычный 2 4 2 6 2 4 2 2" xfId="49055"/>
    <cellStyle name="Обычный 2 4 2 6 2 4 3" xfId="32818"/>
    <cellStyle name="Обычный 2 4 2 6 2 5" xfId="4748"/>
    <cellStyle name="Обычный 2 4 2 6 2 5 2" xfId="21009"/>
    <cellStyle name="Обычный 2 4 2 6 2 5 2 2" xfId="50531"/>
    <cellStyle name="Обычный 2 4 2 6 2 5 3" xfId="34294"/>
    <cellStyle name="Обычный 2 4 2 6 2 6" xfId="6224"/>
    <cellStyle name="Обычный 2 4 2 6 2 6 2" xfId="22485"/>
    <cellStyle name="Обычный 2 4 2 6 2 6 2 2" xfId="52007"/>
    <cellStyle name="Обычный 2 4 2 6 2 6 3" xfId="35770"/>
    <cellStyle name="Обычный 2 4 2 6 2 7" xfId="7700"/>
    <cellStyle name="Обычный 2 4 2 6 2 7 2" xfId="23961"/>
    <cellStyle name="Обычный 2 4 2 6 2 7 2 2" xfId="53483"/>
    <cellStyle name="Обычный 2 4 2 6 2 7 3" xfId="37246"/>
    <cellStyle name="Обычный 2 4 2 6 2 8" xfId="9176"/>
    <cellStyle name="Обычный 2 4 2 6 2 8 2" xfId="25437"/>
    <cellStyle name="Обычный 2 4 2 6 2 8 2 2" xfId="54959"/>
    <cellStyle name="Обычный 2 4 2 6 2 8 3" xfId="38722"/>
    <cellStyle name="Обычный 2 4 2 6 2 9" xfId="10674"/>
    <cellStyle name="Обычный 2 4 2 6 2 9 2" xfId="26913"/>
    <cellStyle name="Обычный 2 4 2 6 2 9 2 2" xfId="56435"/>
    <cellStyle name="Обычный 2 4 2 6 2 9 3" xfId="40198"/>
    <cellStyle name="Обычный 2 4 2 6 20" xfId="29768"/>
    <cellStyle name="Обычный 2 4 2 6 3" xfId="419"/>
    <cellStyle name="Обычный 2 4 2 6 3 10" xfId="13728"/>
    <cellStyle name="Обычный 2 4 2 6 3 10 2" xfId="43251"/>
    <cellStyle name="Обычный 2 4 2 6 3 11" xfId="16681"/>
    <cellStyle name="Обычный 2 4 2 6 3 11 2" xfId="46203"/>
    <cellStyle name="Обычный 2 4 2 6 3 12" xfId="59488"/>
    <cellStyle name="Обычный 2 4 2 6 3 13" xfId="29966"/>
    <cellStyle name="Обычный 2 4 2 6 3 2" xfId="1207"/>
    <cellStyle name="Обычный 2 4 2 6 3 2 10" xfId="17468"/>
    <cellStyle name="Обычный 2 4 2 6 3 2 10 2" xfId="46990"/>
    <cellStyle name="Обычный 2 4 2 6 3 2 11" xfId="60275"/>
    <cellStyle name="Обычный 2 4 2 6 3 2 12" xfId="30753"/>
    <cellStyle name="Обычный 2 4 2 6 3 2 2" xfId="2683"/>
    <cellStyle name="Обычный 2 4 2 6 3 2 2 2" xfId="13037"/>
    <cellStyle name="Обычный 2 4 2 6 3 2 2 2 2" xfId="29276"/>
    <cellStyle name="Обычный 2 4 2 6 3 2 2 2 2 2" xfId="58798"/>
    <cellStyle name="Обычный 2 4 2 6 3 2 2 2 3" xfId="42561"/>
    <cellStyle name="Обычный 2 4 2 6 3 2 2 3" xfId="15992"/>
    <cellStyle name="Обычный 2 4 2 6 3 2 2 3 2" xfId="45514"/>
    <cellStyle name="Обычный 2 4 2 6 3 2 2 4" xfId="18944"/>
    <cellStyle name="Обычный 2 4 2 6 3 2 2 4 2" xfId="48466"/>
    <cellStyle name="Обычный 2 4 2 6 3 2 2 5" xfId="61751"/>
    <cellStyle name="Обычный 2 4 2 6 3 2 2 6" xfId="32229"/>
    <cellStyle name="Обычный 2 4 2 6 3 2 3" xfId="4159"/>
    <cellStyle name="Обычный 2 4 2 6 3 2 3 2" xfId="20420"/>
    <cellStyle name="Обычный 2 4 2 6 3 2 3 2 2" xfId="49942"/>
    <cellStyle name="Обычный 2 4 2 6 3 2 3 3" xfId="33705"/>
    <cellStyle name="Обычный 2 4 2 6 3 2 4" xfId="5635"/>
    <cellStyle name="Обычный 2 4 2 6 3 2 4 2" xfId="21896"/>
    <cellStyle name="Обычный 2 4 2 6 3 2 4 2 2" xfId="51418"/>
    <cellStyle name="Обычный 2 4 2 6 3 2 4 3" xfId="35181"/>
    <cellStyle name="Обычный 2 4 2 6 3 2 5" xfId="7111"/>
    <cellStyle name="Обычный 2 4 2 6 3 2 5 2" xfId="23372"/>
    <cellStyle name="Обычный 2 4 2 6 3 2 5 2 2" xfId="52894"/>
    <cellStyle name="Обычный 2 4 2 6 3 2 5 3" xfId="36657"/>
    <cellStyle name="Обычный 2 4 2 6 3 2 6" xfId="8587"/>
    <cellStyle name="Обычный 2 4 2 6 3 2 6 2" xfId="24848"/>
    <cellStyle name="Обычный 2 4 2 6 3 2 6 2 2" xfId="54370"/>
    <cellStyle name="Обычный 2 4 2 6 3 2 6 3" xfId="38133"/>
    <cellStyle name="Обычный 2 4 2 6 3 2 7" xfId="10063"/>
    <cellStyle name="Обычный 2 4 2 6 3 2 7 2" xfId="26324"/>
    <cellStyle name="Обычный 2 4 2 6 3 2 7 2 2" xfId="55846"/>
    <cellStyle name="Обычный 2 4 2 6 3 2 7 3" xfId="39609"/>
    <cellStyle name="Обычный 2 4 2 6 3 2 8" xfId="11561"/>
    <cellStyle name="Обычный 2 4 2 6 3 2 8 2" xfId="27800"/>
    <cellStyle name="Обычный 2 4 2 6 3 2 8 2 2" xfId="57322"/>
    <cellStyle name="Обычный 2 4 2 6 3 2 8 3" xfId="41085"/>
    <cellStyle name="Обычный 2 4 2 6 3 2 9" xfId="14515"/>
    <cellStyle name="Обычный 2 4 2 6 3 2 9 2" xfId="44038"/>
    <cellStyle name="Обычный 2 4 2 6 3 3" xfId="1896"/>
    <cellStyle name="Обычный 2 4 2 6 3 3 2" xfId="12250"/>
    <cellStyle name="Обычный 2 4 2 6 3 3 2 2" xfId="28489"/>
    <cellStyle name="Обычный 2 4 2 6 3 3 2 2 2" xfId="58011"/>
    <cellStyle name="Обычный 2 4 2 6 3 3 2 3" xfId="41774"/>
    <cellStyle name="Обычный 2 4 2 6 3 3 3" xfId="15205"/>
    <cellStyle name="Обычный 2 4 2 6 3 3 3 2" xfId="44727"/>
    <cellStyle name="Обычный 2 4 2 6 3 3 4" xfId="18157"/>
    <cellStyle name="Обычный 2 4 2 6 3 3 4 2" xfId="47679"/>
    <cellStyle name="Обычный 2 4 2 6 3 3 5" xfId="60964"/>
    <cellStyle name="Обычный 2 4 2 6 3 3 6" xfId="31442"/>
    <cellStyle name="Обычный 2 4 2 6 3 4" xfId="3372"/>
    <cellStyle name="Обычный 2 4 2 6 3 4 2" xfId="19633"/>
    <cellStyle name="Обычный 2 4 2 6 3 4 2 2" xfId="49155"/>
    <cellStyle name="Обычный 2 4 2 6 3 4 3" xfId="32918"/>
    <cellStyle name="Обычный 2 4 2 6 3 5" xfId="4848"/>
    <cellStyle name="Обычный 2 4 2 6 3 5 2" xfId="21109"/>
    <cellStyle name="Обычный 2 4 2 6 3 5 2 2" xfId="50631"/>
    <cellStyle name="Обычный 2 4 2 6 3 5 3" xfId="34394"/>
    <cellStyle name="Обычный 2 4 2 6 3 6" xfId="6324"/>
    <cellStyle name="Обычный 2 4 2 6 3 6 2" xfId="22585"/>
    <cellStyle name="Обычный 2 4 2 6 3 6 2 2" xfId="52107"/>
    <cellStyle name="Обычный 2 4 2 6 3 6 3" xfId="35870"/>
    <cellStyle name="Обычный 2 4 2 6 3 7" xfId="7800"/>
    <cellStyle name="Обычный 2 4 2 6 3 7 2" xfId="24061"/>
    <cellStyle name="Обычный 2 4 2 6 3 7 2 2" xfId="53583"/>
    <cellStyle name="Обычный 2 4 2 6 3 7 3" xfId="37346"/>
    <cellStyle name="Обычный 2 4 2 6 3 8" xfId="9276"/>
    <cellStyle name="Обычный 2 4 2 6 3 8 2" xfId="25537"/>
    <cellStyle name="Обычный 2 4 2 6 3 8 2 2" xfId="55059"/>
    <cellStyle name="Обычный 2 4 2 6 3 8 3" xfId="38822"/>
    <cellStyle name="Обычный 2 4 2 6 3 9" xfId="10774"/>
    <cellStyle name="Обычный 2 4 2 6 3 9 2" xfId="27013"/>
    <cellStyle name="Обычный 2 4 2 6 3 9 2 2" xfId="56535"/>
    <cellStyle name="Обычный 2 4 2 6 3 9 3" xfId="40298"/>
    <cellStyle name="Обычный 2 4 2 6 4" xfId="518"/>
    <cellStyle name="Обычный 2 4 2 6 4 10" xfId="13827"/>
    <cellStyle name="Обычный 2 4 2 6 4 10 2" xfId="43350"/>
    <cellStyle name="Обычный 2 4 2 6 4 11" xfId="16780"/>
    <cellStyle name="Обычный 2 4 2 6 4 11 2" xfId="46302"/>
    <cellStyle name="Обычный 2 4 2 6 4 12" xfId="59587"/>
    <cellStyle name="Обычный 2 4 2 6 4 13" xfId="30065"/>
    <cellStyle name="Обычный 2 4 2 6 4 2" xfId="1306"/>
    <cellStyle name="Обычный 2 4 2 6 4 2 10" xfId="17567"/>
    <cellStyle name="Обычный 2 4 2 6 4 2 10 2" xfId="47089"/>
    <cellStyle name="Обычный 2 4 2 6 4 2 11" xfId="60374"/>
    <cellStyle name="Обычный 2 4 2 6 4 2 12" xfId="30852"/>
    <cellStyle name="Обычный 2 4 2 6 4 2 2" xfId="2782"/>
    <cellStyle name="Обычный 2 4 2 6 4 2 2 2" xfId="13136"/>
    <cellStyle name="Обычный 2 4 2 6 4 2 2 2 2" xfId="29375"/>
    <cellStyle name="Обычный 2 4 2 6 4 2 2 2 2 2" xfId="58897"/>
    <cellStyle name="Обычный 2 4 2 6 4 2 2 2 3" xfId="42660"/>
    <cellStyle name="Обычный 2 4 2 6 4 2 2 3" xfId="16091"/>
    <cellStyle name="Обычный 2 4 2 6 4 2 2 3 2" xfId="45613"/>
    <cellStyle name="Обычный 2 4 2 6 4 2 2 4" xfId="19043"/>
    <cellStyle name="Обычный 2 4 2 6 4 2 2 4 2" xfId="48565"/>
    <cellStyle name="Обычный 2 4 2 6 4 2 2 5" xfId="61850"/>
    <cellStyle name="Обычный 2 4 2 6 4 2 2 6" xfId="32328"/>
    <cellStyle name="Обычный 2 4 2 6 4 2 3" xfId="4258"/>
    <cellStyle name="Обычный 2 4 2 6 4 2 3 2" xfId="20519"/>
    <cellStyle name="Обычный 2 4 2 6 4 2 3 2 2" xfId="50041"/>
    <cellStyle name="Обычный 2 4 2 6 4 2 3 3" xfId="33804"/>
    <cellStyle name="Обычный 2 4 2 6 4 2 4" xfId="5734"/>
    <cellStyle name="Обычный 2 4 2 6 4 2 4 2" xfId="21995"/>
    <cellStyle name="Обычный 2 4 2 6 4 2 4 2 2" xfId="51517"/>
    <cellStyle name="Обычный 2 4 2 6 4 2 4 3" xfId="35280"/>
    <cellStyle name="Обычный 2 4 2 6 4 2 5" xfId="7210"/>
    <cellStyle name="Обычный 2 4 2 6 4 2 5 2" xfId="23471"/>
    <cellStyle name="Обычный 2 4 2 6 4 2 5 2 2" xfId="52993"/>
    <cellStyle name="Обычный 2 4 2 6 4 2 5 3" xfId="36756"/>
    <cellStyle name="Обычный 2 4 2 6 4 2 6" xfId="8686"/>
    <cellStyle name="Обычный 2 4 2 6 4 2 6 2" xfId="24947"/>
    <cellStyle name="Обычный 2 4 2 6 4 2 6 2 2" xfId="54469"/>
    <cellStyle name="Обычный 2 4 2 6 4 2 6 3" xfId="38232"/>
    <cellStyle name="Обычный 2 4 2 6 4 2 7" xfId="10162"/>
    <cellStyle name="Обычный 2 4 2 6 4 2 7 2" xfId="26423"/>
    <cellStyle name="Обычный 2 4 2 6 4 2 7 2 2" xfId="55945"/>
    <cellStyle name="Обычный 2 4 2 6 4 2 7 3" xfId="39708"/>
    <cellStyle name="Обычный 2 4 2 6 4 2 8" xfId="11660"/>
    <cellStyle name="Обычный 2 4 2 6 4 2 8 2" xfId="27899"/>
    <cellStyle name="Обычный 2 4 2 6 4 2 8 2 2" xfId="57421"/>
    <cellStyle name="Обычный 2 4 2 6 4 2 8 3" xfId="41184"/>
    <cellStyle name="Обычный 2 4 2 6 4 2 9" xfId="14614"/>
    <cellStyle name="Обычный 2 4 2 6 4 2 9 2" xfId="44137"/>
    <cellStyle name="Обычный 2 4 2 6 4 3" xfId="1995"/>
    <cellStyle name="Обычный 2 4 2 6 4 3 2" xfId="12349"/>
    <cellStyle name="Обычный 2 4 2 6 4 3 2 2" xfId="28588"/>
    <cellStyle name="Обычный 2 4 2 6 4 3 2 2 2" xfId="58110"/>
    <cellStyle name="Обычный 2 4 2 6 4 3 2 3" xfId="41873"/>
    <cellStyle name="Обычный 2 4 2 6 4 3 3" xfId="15304"/>
    <cellStyle name="Обычный 2 4 2 6 4 3 3 2" xfId="44826"/>
    <cellStyle name="Обычный 2 4 2 6 4 3 4" xfId="18256"/>
    <cellStyle name="Обычный 2 4 2 6 4 3 4 2" xfId="47778"/>
    <cellStyle name="Обычный 2 4 2 6 4 3 5" xfId="61063"/>
    <cellStyle name="Обычный 2 4 2 6 4 3 6" xfId="31541"/>
    <cellStyle name="Обычный 2 4 2 6 4 4" xfId="3471"/>
    <cellStyle name="Обычный 2 4 2 6 4 4 2" xfId="19732"/>
    <cellStyle name="Обычный 2 4 2 6 4 4 2 2" xfId="49254"/>
    <cellStyle name="Обычный 2 4 2 6 4 4 3" xfId="33017"/>
    <cellStyle name="Обычный 2 4 2 6 4 5" xfId="4947"/>
    <cellStyle name="Обычный 2 4 2 6 4 5 2" xfId="21208"/>
    <cellStyle name="Обычный 2 4 2 6 4 5 2 2" xfId="50730"/>
    <cellStyle name="Обычный 2 4 2 6 4 5 3" xfId="34493"/>
    <cellStyle name="Обычный 2 4 2 6 4 6" xfId="6423"/>
    <cellStyle name="Обычный 2 4 2 6 4 6 2" xfId="22684"/>
    <cellStyle name="Обычный 2 4 2 6 4 6 2 2" xfId="52206"/>
    <cellStyle name="Обычный 2 4 2 6 4 6 3" xfId="35969"/>
    <cellStyle name="Обычный 2 4 2 6 4 7" xfId="7899"/>
    <cellStyle name="Обычный 2 4 2 6 4 7 2" xfId="24160"/>
    <cellStyle name="Обычный 2 4 2 6 4 7 2 2" xfId="53682"/>
    <cellStyle name="Обычный 2 4 2 6 4 7 3" xfId="37445"/>
    <cellStyle name="Обычный 2 4 2 6 4 8" xfId="9375"/>
    <cellStyle name="Обычный 2 4 2 6 4 8 2" xfId="25636"/>
    <cellStyle name="Обычный 2 4 2 6 4 8 2 2" xfId="55158"/>
    <cellStyle name="Обычный 2 4 2 6 4 8 3" xfId="38921"/>
    <cellStyle name="Обычный 2 4 2 6 4 9" xfId="10873"/>
    <cellStyle name="Обычный 2 4 2 6 4 9 2" xfId="27112"/>
    <cellStyle name="Обычный 2 4 2 6 4 9 2 2" xfId="56634"/>
    <cellStyle name="Обычный 2 4 2 6 4 9 3" xfId="40397"/>
    <cellStyle name="Обычный 2 4 2 6 5" xfId="616"/>
    <cellStyle name="Обычный 2 4 2 6 5 10" xfId="13925"/>
    <cellStyle name="Обычный 2 4 2 6 5 10 2" xfId="43448"/>
    <cellStyle name="Обычный 2 4 2 6 5 11" xfId="16878"/>
    <cellStyle name="Обычный 2 4 2 6 5 11 2" xfId="46400"/>
    <cellStyle name="Обычный 2 4 2 6 5 12" xfId="59685"/>
    <cellStyle name="Обычный 2 4 2 6 5 13" xfId="30163"/>
    <cellStyle name="Обычный 2 4 2 6 5 2" xfId="1404"/>
    <cellStyle name="Обычный 2 4 2 6 5 2 10" xfId="17665"/>
    <cellStyle name="Обычный 2 4 2 6 5 2 10 2" xfId="47187"/>
    <cellStyle name="Обычный 2 4 2 6 5 2 11" xfId="60472"/>
    <cellStyle name="Обычный 2 4 2 6 5 2 12" xfId="30950"/>
    <cellStyle name="Обычный 2 4 2 6 5 2 2" xfId="2880"/>
    <cellStyle name="Обычный 2 4 2 6 5 2 2 2" xfId="13234"/>
    <cellStyle name="Обычный 2 4 2 6 5 2 2 2 2" xfId="29473"/>
    <cellStyle name="Обычный 2 4 2 6 5 2 2 2 2 2" xfId="58995"/>
    <cellStyle name="Обычный 2 4 2 6 5 2 2 2 3" xfId="42758"/>
    <cellStyle name="Обычный 2 4 2 6 5 2 2 3" xfId="16189"/>
    <cellStyle name="Обычный 2 4 2 6 5 2 2 3 2" xfId="45711"/>
    <cellStyle name="Обычный 2 4 2 6 5 2 2 4" xfId="19141"/>
    <cellStyle name="Обычный 2 4 2 6 5 2 2 4 2" xfId="48663"/>
    <cellStyle name="Обычный 2 4 2 6 5 2 2 5" xfId="61948"/>
    <cellStyle name="Обычный 2 4 2 6 5 2 2 6" xfId="32426"/>
    <cellStyle name="Обычный 2 4 2 6 5 2 3" xfId="4356"/>
    <cellStyle name="Обычный 2 4 2 6 5 2 3 2" xfId="20617"/>
    <cellStyle name="Обычный 2 4 2 6 5 2 3 2 2" xfId="50139"/>
    <cellStyle name="Обычный 2 4 2 6 5 2 3 3" xfId="33902"/>
    <cellStyle name="Обычный 2 4 2 6 5 2 4" xfId="5832"/>
    <cellStyle name="Обычный 2 4 2 6 5 2 4 2" xfId="22093"/>
    <cellStyle name="Обычный 2 4 2 6 5 2 4 2 2" xfId="51615"/>
    <cellStyle name="Обычный 2 4 2 6 5 2 4 3" xfId="35378"/>
    <cellStyle name="Обычный 2 4 2 6 5 2 5" xfId="7308"/>
    <cellStyle name="Обычный 2 4 2 6 5 2 5 2" xfId="23569"/>
    <cellStyle name="Обычный 2 4 2 6 5 2 5 2 2" xfId="53091"/>
    <cellStyle name="Обычный 2 4 2 6 5 2 5 3" xfId="36854"/>
    <cellStyle name="Обычный 2 4 2 6 5 2 6" xfId="8784"/>
    <cellStyle name="Обычный 2 4 2 6 5 2 6 2" xfId="25045"/>
    <cellStyle name="Обычный 2 4 2 6 5 2 6 2 2" xfId="54567"/>
    <cellStyle name="Обычный 2 4 2 6 5 2 6 3" xfId="38330"/>
    <cellStyle name="Обычный 2 4 2 6 5 2 7" xfId="10260"/>
    <cellStyle name="Обычный 2 4 2 6 5 2 7 2" xfId="26521"/>
    <cellStyle name="Обычный 2 4 2 6 5 2 7 2 2" xfId="56043"/>
    <cellStyle name="Обычный 2 4 2 6 5 2 7 3" xfId="39806"/>
    <cellStyle name="Обычный 2 4 2 6 5 2 8" xfId="11758"/>
    <cellStyle name="Обычный 2 4 2 6 5 2 8 2" xfId="27997"/>
    <cellStyle name="Обычный 2 4 2 6 5 2 8 2 2" xfId="57519"/>
    <cellStyle name="Обычный 2 4 2 6 5 2 8 3" xfId="41282"/>
    <cellStyle name="Обычный 2 4 2 6 5 2 9" xfId="14712"/>
    <cellStyle name="Обычный 2 4 2 6 5 2 9 2" xfId="44235"/>
    <cellStyle name="Обычный 2 4 2 6 5 3" xfId="2093"/>
    <cellStyle name="Обычный 2 4 2 6 5 3 2" xfId="12447"/>
    <cellStyle name="Обычный 2 4 2 6 5 3 2 2" xfId="28686"/>
    <cellStyle name="Обычный 2 4 2 6 5 3 2 2 2" xfId="58208"/>
    <cellStyle name="Обычный 2 4 2 6 5 3 2 3" xfId="41971"/>
    <cellStyle name="Обычный 2 4 2 6 5 3 3" xfId="15402"/>
    <cellStyle name="Обычный 2 4 2 6 5 3 3 2" xfId="44924"/>
    <cellStyle name="Обычный 2 4 2 6 5 3 4" xfId="18354"/>
    <cellStyle name="Обычный 2 4 2 6 5 3 4 2" xfId="47876"/>
    <cellStyle name="Обычный 2 4 2 6 5 3 5" xfId="61161"/>
    <cellStyle name="Обычный 2 4 2 6 5 3 6" xfId="31639"/>
    <cellStyle name="Обычный 2 4 2 6 5 4" xfId="3569"/>
    <cellStyle name="Обычный 2 4 2 6 5 4 2" xfId="19830"/>
    <cellStyle name="Обычный 2 4 2 6 5 4 2 2" xfId="49352"/>
    <cellStyle name="Обычный 2 4 2 6 5 4 3" xfId="33115"/>
    <cellStyle name="Обычный 2 4 2 6 5 5" xfId="5045"/>
    <cellStyle name="Обычный 2 4 2 6 5 5 2" xfId="21306"/>
    <cellStyle name="Обычный 2 4 2 6 5 5 2 2" xfId="50828"/>
    <cellStyle name="Обычный 2 4 2 6 5 5 3" xfId="34591"/>
    <cellStyle name="Обычный 2 4 2 6 5 6" xfId="6521"/>
    <cellStyle name="Обычный 2 4 2 6 5 6 2" xfId="22782"/>
    <cellStyle name="Обычный 2 4 2 6 5 6 2 2" xfId="52304"/>
    <cellStyle name="Обычный 2 4 2 6 5 6 3" xfId="36067"/>
    <cellStyle name="Обычный 2 4 2 6 5 7" xfId="7997"/>
    <cellStyle name="Обычный 2 4 2 6 5 7 2" xfId="24258"/>
    <cellStyle name="Обычный 2 4 2 6 5 7 2 2" xfId="53780"/>
    <cellStyle name="Обычный 2 4 2 6 5 7 3" xfId="37543"/>
    <cellStyle name="Обычный 2 4 2 6 5 8" xfId="9473"/>
    <cellStyle name="Обычный 2 4 2 6 5 8 2" xfId="25734"/>
    <cellStyle name="Обычный 2 4 2 6 5 8 2 2" xfId="55256"/>
    <cellStyle name="Обычный 2 4 2 6 5 8 3" xfId="39019"/>
    <cellStyle name="Обычный 2 4 2 6 5 9" xfId="10971"/>
    <cellStyle name="Обычный 2 4 2 6 5 9 2" xfId="27210"/>
    <cellStyle name="Обычный 2 4 2 6 5 9 2 2" xfId="56732"/>
    <cellStyle name="Обычный 2 4 2 6 5 9 3" xfId="40495"/>
    <cellStyle name="Обычный 2 4 2 6 6" xfId="714"/>
    <cellStyle name="Обычный 2 4 2 6 6 10" xfId="14023"/>
    <cellStyle name="Обычный 2 4 2 6 6 10 2" xfId="43546"/>
    <cellStyle name="Обычный 2 4 2 6 6 11" xfId="16976"/>
    <cellStyle name="Обычный 2 4 2 6 6 11 2" xfId="46498"/>
    <cellStyle name="Обычный 2 4 2 6 6 12" xfId="59783"/>
    <cellStyle name="Обычный 2 4 2 6 6 13" xfId="30261"/>
    <cellStyle name="Обычный 2 4 2 6 6 2" xfId="1502"/>
    <cellStyle name="Обычный 2 4 2 6 6 2 10" xfId="17763"/>
    <cellStyle name="Обычный 2 4 2 6 6 2 10 2" xfId="47285"/>
    <cellStyle name="Обычный 2 4 2 6 6 2 11" xfId="60570"/>
    <cellStyle name="Обычный 2 4 2 6 6 2 12" xfId="31048"/>
    <cellStyle name="Обычный 2 4 2 6 6 2 2" xfId="2978"/>
    <cellStyle name="Обычный 2 4 2 6 6 2 2 2" xfId="13332"/>
    <cellStyle name="Обычный 2 4 2 6 6 2 2 2 2" xfId="29571"/>
    <cellStyle name="Обычный 2 4 2 6 6 2 2 2 2 2" xfId="59093"/>
    <cellStyle name="Обычный 2 4 2 6 6 2 2 2 3" xfId="42856"/>
    <cellStyle name="Обычный 2 4 2 6 6 2 2 3" xfId="16287"/>
    <cellStyle name="Обычный 2 4 2 6 6 2 2 3 2" xfId="45809"/>
    <cellStyle name="Обычный 2 4 2 6 6 2 2 4" xfId="19239"/>
    <cellStyle name="Обычный 2 4 2 6 6 2 2 4 2" xfId="48761"/>
    <cellStyle name="Обычный 2 4 2 6 6 2 2 5" xfId="62046"/>
    <cellStyle name="Обычный 2 4 2 6 6 2 2 6" xfId="32524"/>
    <cellStyle name="Обычный 2 4 2 6 6 2 3" xfId="4454"/>
    <cellStyle name="Обычный 2 4 2 6 6 2 3 2" xfId="20715"/>
    <cellStyle name="Обычный 2 4 2 6 6 2 3 2 2" xfId="50237"/>
    <cellStyle name="Обычный 2 4 2 6 6 2 3 3" xfId="34000"/>
    <cellStyle name="Обычный 2 4 2 6 6 2 4" xfId="5930"/>
    <cellStyle name="Обычный 2 4 2 6 6 2 4 2" xfId="22191"/>
    <cellStyle name="Обычный 2 4 2 6 6 2 4 2 2" xfId="51713"/>
    <cellStyle name="Обычный 2 4 2 6 6 2 4 3" xfId="35476"/>
    <cellStyle name="Обычный 2 4 2 6 6 2 5" xfId="7406"/>
    <cellStyle name="Обычный 2 4 2 6 6 2 5 2" xfId="23667"/>
    <cellStyle name="Обычный 2 4 2 6 6 2 5 2 2" xfId="53189"/>
    <cellStyle name="Обычный 2 4 2 6 6 2 5 3" xfId="36952"/>
    <cellStyle name="Обычный 2 4 2 6 6 2 6" xfId="8882"/>
    <cellStyle name="Обычный 2 4 2 6 6 2 6 2" xfId="25143"/>
    <cellStyle name="Обычный 2 4 2 6 6 2 6 2 2" xfId="54665"/>
    <cellStyle name="Обычный 2 4 2 6 6 2 6 3" xfId="38428"/>
    <cellStyle name="Обычный 2 4 2 6 6 2 7" xfId="10358"/>
    <cellStyle name="Обычный 2 4 2 6 6 2 7 2" xfId="26619"/>
    <cellStyle name="Обычный 2 4 2 6 6 2 7 2 2" xfId="56141"/>
    <cellStyle name="Обычный 2 4 2 6 6 2 7 3" xfId="39904"/>
    <cellStyle name="Обычный 2 4 2 6 6 2 8" xfId="11856"/>
    <cellStyle name="Обычный 2 4 2 6 6 2 8 2" xfId="28095"/>
    <cellStyle name="Обычный 2 4 2 6 6 2 8 2 2" xfId="57617"/>
    <cellStyle name="Обычный 2 4 2 6 6 2 8 3" xfId="41380"/>
    <cellStyle name="Обычный 2 4 2 6 6 2 9" xfId="14810"/>
    <cellStyle name="Обычный 2 4 2 6 6 2 9 2" xfId="44333"/>
    <cellStyle name="Обычный 2 4 2 6 6 3" xfId="2191"/>
    <cellStyle name="Обычный 2 4 2 6 6 3 2" xfId="12545"/>
    <cellStyle name="Обычный 2 4 2 6 6 3 2 2" xfId="28784"/>
    <cellStyle name="Обычный 2 4 2 6 6 3 2 2 2" xfId="58306"/>
    <cellStyle name="Обычный 2 4 2 6 6 3 2 3" xfId="42069"/>
    <cellStyle name="Обычный 2 4 2 6 6 3 3" xfId="15500"/>
    <cellStyle name="Обычный 2 4 2 6 6 3 3 2" xfId="45022"/>
    <cellStyle name="Обычный 2 4 2 6 6 3 4" xfId="18452"/>
    <cellStyle name="Обычный 2 4 2 6 6 3 4 2" xfId="47974"/>
    <cellStyle name="Обычный 2 4 2 6 6 3 5" xfId="61259"/>
    <cellStyle name="Обычный 2 4 2 6 6 3 6" xfId="31737"/>
    <cellStyle name="Обычный 2 4 2 6 6 4" xfId="3667"/>
    <cellStyle name="Обычный 2 4 2 6 6 4 2" xfId="19928"/>
    <cellStyle name="Обычный 2 4 2 6 6 4 2 2" xfId="49450"/>
    <cellStyle name="Обычный 2 4 2 6 6 4 3" xfId="33213"/>
    <cellStyle name="Обычный 2 4 2 6 6 5" xfId="5143"/>
    <cellStyle name="Обычный 2 4 2 6 6 5 2" xfId="21404"/>
    <cellStyle name="Обычный 2 4 2 6 6 5 2 2" xfId="50926"/>
    <cellStyle name="Обычный 2 4 2 6 6 5 3" xfId="34689"/>
    <cellStyle name="Обычный 2 4 2 6 6 6" xfId="6619"/>
    <cellStyle name="Обычный 2 4 2 6 6 6 2" xfId="22880"/>
    <cellStyle name="Обычный 2 4 2 6 6 6 2 2" xfId="52402"/>
    <cellStyle name="Обычный 2 4 2 6 6 6 3" xfId="36165"/>
    <cellStyle name="Обычный 2 4 2 6 6 7" xfId="8095"/>
    <cellStyle name="Обычный 2 4 2 6 6 7 2" xfId="24356"/>
    <cellStyle name="Обычный 2 4 2 6 6 7 2 2" xfId="53878"/>
    <cellStyle name="Обычный 2 4 2 6 6 7 3" xfId="37641"/>
    <cellStyle name="Обычный 2 4 2 6 6 8" xfId="9571"/>
    <cellStyle name="Обычный 2 4 2 6 6 8 2" xfId="25832"/>
    <cellStyle name="Обычный 2 4 2 6 6 8 2 2" xfId="55354"/>
    <cellStyle name="Обычный 2 4 2 6 6 8 3" xfId="39117"/>
    <cellStyle name="Обычный 2 4 2 6 6 9" xfId="11069"/>
    <cellStyle name="Обычный 2 4 2 6 6 9 2" xfId="27308"/>
    <cellStyle name="Обычный 2 4 2 6 6 9 2 2" xfId="56830"/>
    <cellStyle name="Обычный 2 4 2 6 6 9 3" xfId="40593"/>
    <cellStyle name="Обычный 2 4 2 6 7" xfId="812"/>
    <cellStyle name="Обычный 2 4 2 6 7 10" xfId="14121"/>
    <cellStyle name="Обычный 2 4 2 6 7 10 2" xfId="43644"/>
    <cellStyle name="Обычный 2 4 2 6 7 11" xfId="17074"/>
    <cellStyle name="Обычный 2 4 2 6 7 11 2" xfId="46596"/>
    <cellStyle name="Обычный 2 4 2 6 7 12" xfId="59881"/>
    <cellStyle name="Обычный 2 4 2 6 7 13" xfId="30359"/>
    <cellStyle name="Обычный 2 4 2 6 7 2" xfId="1600"/>
    <cellStyle name="Обычный 2 4 2 6 7 2 10" xfId="17861"/>
    <cellStyle name="Обычный 2 4 2 6 7 2 10 2" xfId="47383"/>
    <cellStyle name="Обычный 2 4 2 6 7 2 11" xfId="60668"/>
    <cellStyle name="Обычный 2 4 2 6 7 2 12" xfId="31146"/>
    <cellStyle name="Обычный 2 4 2 6 7 2 2" xfId="3076"/>
    <cellStyle name="Обычный 2 4 2 6 7 2 2 2" xfId="13430"/>
    <cellStyle name="Обычный 2 4 2 6 7 2 2 2 2" xfId="29669"/>
    <cellStyle name="Обычный 2 4 2 6 7 2 2 2 2 2" xfId="59191"/>
    <cellStyle name="Обычный 2 4 2 6 7 2 2 2 3" xfId="42954"/>
    <cellStyle name="Обычный 2 4 2 6 7 2 2 3" xfId="16385"/>
    <cellStyle name="Обычный 2 4 2 6 7 2 2 3 2" xfId="45907"/>
    <cellStyle name="Обычный 2 4 2 6 7 2 2 4" xfId="19337"/>
    <cellStyle name="Обычный 2 4 2 6 7 2 2 4 2" xfId="48859"/>
    <cellStyle name="Обычный 2 4 2 6 7 2 2 5" xfId="62144"/>
    <cellStyle name="Обычный 2 4 2 6 7 2 2 6" xfId="32622"/>
    <cellStyle name="Обычный 2 4 2 6 7 2 3" xfId="4552"/>
    <cellStyle name="Обычный 2 4 2 6 7 2 3 2" xfId="20813"/>
    <cellStyle name="Обычный 2 4 2 6 7 2 3 2 2" xfId="50335"/>
    <cellStyle name="Обычный 2 4 2 6 7 2 3 3" xfId="34098"/>
    <cellStyle name="Обычный 2 4 2 6 7 2 4" xfId="6028"/>
    <cellStyle name="Обычный 2 4 2 6 7 2 4 2" xfId="22289"/>
    <cellStyle name="Обычный 2 4 2 6 7 2 4 2 2" xfId="51811"/>
    <cellStyle name="Обычный 2 4 2 6 7 2 4 3" xfId="35574"/>
    <cellStyle name="Обычный 2 4 2 6 7 2 5" xfId="7504"/>
    <cellStyle name="Обычный 2 4 2 6 7 2 5 2" xfId="23765"/>
    <cellStyle name="Обычный 2 4 2 6 7 2 5 2 2" xfId="53287"/>
    <cellStyle name="Обычный 2 4 2 6 7 2 5 3" xfId="37050"/>
    <cellStyle name="Обычный 2 4 2 6 7 2 6" xfId="8980"/>
    <cellStyle name="Обычный 2 4 2 6 7 2 6 2" xfId="25241"/>
    <cellStyle name="Обычный 2 4 2 6 7 2 6 2 2" xfId="54763"/>
    <cellStyle name="Обычный 2 4 2 6 7 2 6 3" xfId="38526"/>
    <cellStyle name="Обычный 2 4 2 6 7 2 7" xfId="10456"/>
    <cellStyle name="Обычный 2 4 2 6 7 2 7 2" xfId="26717"/>
    <cellStyle name="Обычный 2 4 2 6 7 2 7 2 2" xfId="56239"/>
    <cellStyle name="Обычный 2 4 2 6 7 2 7 3" xfId="40002"/>
    <cellStyle name="Обычный 2 4 2 6 7 2 8" xfId="11954"/>
    <cellStyle name="Обычный 2 4 2 6 7 2 8 2" xfId="28193"/>
    <cellStyle name="Обычный 2 4 2 6 7 2 8 2 2" xfId="57715"/>
    <cellStyle name="Обычный 2 4 2 6 7 2 8 3" xfId="41478"/>
    <cellStyle name="Обычный 2 4 2 6 7 2 9" xfId="14908"/>
    <cellStyle name="Обычный 2 4 2 6 7 2 9 2" xfId="44431"/>
    <cellStyle name="Обычный 2 4 2 6 7 3" xfId="2289"/>
    <cellStyle name="Обычный 2 4 2 6 7 3 2" xfId="12643"/>
    <cellStyle name="Обычный 2 4 2 6 7 3 2 2" xfId="28882"/>
    <cellStyle name="Обычный 2 4 2 6 7 3 2 2 2" xfId="58404"/>
    <cellStyle name="Обычный 2 4 2 6 7 3 2 3" xfId="42167"/>
    <cellStyle name="Обычный 2 4 2 6 7 3 3" xfId="15598"/>
    <cellStyle name="Обычный 2 4 2 6 7 3 3 2" xfId="45120"/>
    <cellStyle name="Обычный 2 4 2 6 7 3 4" xfId="18550"/>
    <cellStyle name="Обычный 2 4 2 6 7 3 4 2" xfId="48072"/>
    <cellStyle name="Обычный 2 4 2 6 7 3 5" xfId="61357"/>
    <cellStyle name="Обычный 2 4 2 6 7 3 6" xfId="31835"/>
    <cellStyle name="Обычный 2 4 2 6 7 4" xfId="3765"/>
    <cellStyle name="Обычный 2 4 2 6 7 4 2" xfId="20026"/>
    <cellStyle name="Обычный 2 4 2 6 7 4 2 2" xfId="49548"/>
    <cellStyle name="Обычный 2 4 2 6 7 4 3" xfId="33311"/>
    <cellStyle name="Обычный 2 4 2 6 7 5" xfId="5241"/>
    <cellStyle name="Обычный 2 4 2 6 7 5 2" xfId="21502"/>
    <cellStyle name="Обычный 2 4 2 6 7 5 2 2" xfId="51024"/>
    <cellStyle name="Обычный 2 4 2 6 7 5 3" xfId="34787"/>
    <cellStyle name="Обычный 2 4 2 6 7 6" xfId="6717"/>
    <cellStyle name="Обычный 2 4 2 6 7 6 2" xfId="22978"/>
    <cellStyle name="Обычный 2 4 2 6 7 6 2 2" xfId="52500"/>
    <cellStyle name="Обычный 2 4 2 6 7 6 3" xfId="36263"/>
    <cellStyle name="Обычный 2 4 2 6 7 7" xfId="8193"/>
    <cellStyle name="Обычный 2 4 2 6 7 7 2" xfId="24454"/>
    <cellStyle name="Обычный 2 4 2 6 7 7 2 2" xfId="53976"/>
    <cellStyle name="Обычный 2 4 2 6 7 7 3" xfId="37739"/>
    <cellStyle name="Обычный 2 4 2 6 7 8" xfId="9669"/>
    <cellStyle name="Обычный 2 4 2 6 7 8 2" xfId="25930"/>
    <cellStyle name="Обычный 2 4 2 6 7 8 2 2" xfId="55452"/>
    <cellStyle name="Обычный 2 4 2 6 7 8 3" xfId="39215"/>
    <cellStyle name="Обычный 2 4 2 6 7 9" xfId="11167"/>
    <cellStyle name="Обычный 2 4 2 6 7 9 2" xfId="27406"/>
    <cellStyle name="Обычный 2 4 2 6 7 9 2 2" xfId="56928"/>
    <cellStyle name="Обычный 2 4 2 6 7 9 3" xfId="40691"/>
    <cellStyle name="Обычный 2 4 2 6 8" xfId="911"/>
    <cellStyle name="Обычный 2 4 2 6 8 10" xfId="17172"/>
    <cellStyle name="Обычный 2 4 2 6 8 10 2" xfId="46694"/>
    <cellStyle name="Обычный 2 4 2 6 8 11" xfId="59979"/>
    <cellStyle name="Обычный 2 4 2 6 8 12" xfId="30457"/>
    <cellStyle name="Обычный 2 4 2 6 8 2" xfId="2387"/>
    <cellStyle name="Обычный 2 4 2 6 8 2 2" xfId="12741"/>
    <cellStyle name="Обычный 2 4 2 6 8 2 2 2" xfId="28980"/>
    <cellStyle name="Обычный 2 4 2 6 8 2 2 2 2" xfId="58502"/>
    <cellStyle name="Обычный 2 4 2 6 8 2 2 3" xfId="42265"/>
    <cellStyle name="Обычный 2 4 2 6 8 2 3" xfId="15696"/>
    <cellStyle name="Обычный 2 4 2 6 8 2 3 2" xfId="45218"/>
    <cellStyle name="Обычный 2 4 2 6 8 2 4" xfId="18648"/>
    <cellStyle name="Обычный 2 4 2 6 8 2 4 2" xfId="48170"/>
    <cellStyle name="Обычный 2 4 2 6 8 2 5" xfId="61455"/>
    <cellStyle name="Обычный 2 4 2 6 8 2 6" xfId="31933"/>
    <cellStyle name="Обычный 2 4 2 6 8 3" xfId="3863"/>
    <cellStyle name="Обычный 2 4 2 6 8 3 2" xfId="20124"/>
    <cellStyle name="Обычный 2 4 2 6 8 3 2 2" xfId="49646"/>
    <cellStyle name="Обычный 2 4 2 6 8 3 3" xfId="33409"/>
    <cellStyle name="Обычный 2 4 2 6 8 4" xfId="5339"/>
    <cellStyle name="Обычный 2 4 2 6 8 4 2" xfId="21600"/>
    <cellStyle name="Обычный 2 4 2 6 8 4 2 2" xfId="51122"/>
    <cellStyle name="Обычный 2 4 2 6 8 4 3" xfId="34885"/>
    <cellStyle name="Обычный 2 4 2 6 8 5" xfId="6815"/>
    <cellStyle name="Обычный 2 4 2 6 8 5 2" xfId="23076"/>
    <cellStyle name="Обычный 2 4 2 6 8 5 2 2" xfId="52598"/>
    <cellStyle name="Обычный 2 4 2 6 8 5 3" xfId="36361"/>
    <cellStyle name="Обычный 2 4 2 6 8 6" xfId="8291"/>
    <cellStyle name="Обычный 2 4 2 6 8 6 2" xfId="24552"/>
    <cellStyle name="Обычный 2 4 2 6 8 6 2 2" xfId="54074"/>
    <cellStyle name="Обычный 2 4 2 6 8 6 3" xfId="37837"/>
    <cellStyle name="Обычный 2 4 2 6 8 7" xfId="9767"/>
    <cellStyle name="Обычный 2 4 2 6 8 7 2" xfId="26028"/>
    <cellStyle name="Обычный 2 4 2 6 8 7 2 2" xfId="55550"/>
    <cellStyle name="Обычный 2 4 2 6 8 7 3" xfId="39313"/>
    <cellStyle name="Обычный 2 4 2 6 8 8" xfId="11265"/>
    <cellStyle name="Обычный 2 4 2 6 8 8 2" xfId="27504"/>
    <cellStyle name="Обычный 2 4 2 6 8 8 2 2" xfId="57026"/>
    <cellStyle name="Обычный 2 4 2 6 8 8 3" xfId="40789"/>
    <cellStyle name="Обычный 2 4 2 6 8 9" xfId="14219"/>
    <cellStyle name="Обычный 2 4 2 6 8 9 2" xfId="43742"/>
    <cellStyle name="Обычный 2 4 2 6 9" xfId="1009"/>
    <cellStyle name="Обычный 2 4 2 6 9 10" xfId="17270"/>
    <cellStyle name="Обычный 2 4 2 6 9 10 2" xfId="46792"/>
    <cellStyle name="Обычный 2 4 2 6 9 11" xfId="60077"/>
    <cellStyle name="Обычный 2 4 2 6 9 12" xfId="30555"/>
    <cellStyle name="Обычный 2 4 2 6 9 2" xfId="2485"/>
    <cellStyle name="Обычный 2 4 2 6 9 2 2" xfId="12839"/>
    <cellStyle name="Обычный 2 4 2 6 9 2 2 2" xfId="29078"/>
    <cellStyle name="Обычный 2 4 2 6 9 2 2 2 2" xfId="58600"/>
    <cellStyle name="Обычный 2 4 2 6 9 2 2 3" xfId="42363"/>
    <cellStyle name="Обычный 2 4 2 6 9 2 3" xfId="15794"/>
    <cellStyle name="Обычный 2 4 2 6 9 2 3 2" xfId="45316"/>
    <cellStyle name="Обычный 2 4 2 6 9 2 4" xfId="18746"/>
    <cellStyle name="Обычный 2 4 2 6 9 2 4 2" xfId="48268"/>
    <cellStyle name="Обычный 2 4 2 6 9 2 5" xfId="61553"/>
    <cellStyle name="Обычный 2 4 2 6 9 2 6" xfId="32031"/>
    <cellStyle name="Обычный 2 4 2 6 9 3" xfId="3961"/>
    <cellStyle name="Обычный 2 4 2 6 9 3 2" xfId="20222"/>
    <cellStyle name="Обычный 2 4 2 6 9 3 2 2" xfId="49744"/>
    <cellStyle name="Обычный 2 4 2 6 9 3 3" xfId="33507"/>
    <cellStyle name="Обычный 2 4 2 6 9 4" xfId="5437"/>
    <cellStyle name="Обычный 2 4 2 6 9 4 2" xfId="21698"/>
    <cellStyle name="Обычный 2 4 2 6 9 4 2 2" xfId="51220"/>
    <cellStyle name="Обычный 2 4 2 6 9 4 3" xfId="34983"/>
    <cellStyle name="Обычный 2 4 2 6 9 5" xfId="6913"/>
    <cellStyle name="Обычный 2 4 2 6 9 5 2" xfId="23174"/>
    <cellStyle name="Обычный 2 4 2 6 9 5 2 2" xfId="52696"/>
    <cellStyle name="Обычный 2 4 2 6 9 5 3" xfId="36459"/>
    <cellStyle name="Обычный 2 4 2 6 9 6" xfId="8389"/>
    <cellStyle name="Обычный 2 4 2 6 9 6 2" xfId="24650"/>
    <cellStyle name="Обычный 2 4 2 6 9 6 2 2" xfId="54172"/>
    <cellStyle name="Обычный 2 4 2 6 9 6 3" xfId="37935"/>
    <cellStyle name="Обычный 2 4 2 6 9 7" xfId="9865"/>
    <cellStyle name="Обычный 2 4 2 6 9 7 2" xfId="26126"/>
    <cellStyle name="Обычный 2 4 2 6 9 7 2 2" xfId="55648"/>
    <cellStyle name="Обычный 2 4 2 6 9 7 3" xfId="39411"/>
    <cellStyle name="Обычный 2 4 2 6 9 8" xfId="11363"/>
    <cellStyle name="Обычный 2 4 2 6 9 8 2" xfId="27602"/>
    <cellStyle name="Обычный 2 4 2 6 9 8 2 2" xfId="57124"/>
    <cellStyle name="Обычный 2 4 2 6 9 8 3" xfId="40887"/>
    <cellStyle name="Обычный 2 4 2 6 9 9" xfId="14317"/>
    <cellStyle name="Обычный 2 4 2 6 9 9 2" xfId="43840"/>
    <cellStyle name="Обычный 2 4 2 7" xfId="295"/>
    <cellStyle name="Обычный 2 4 2 7 10" xfId="13604"/>
    <cellStyle name="Обычный 2 4 2 7 10 2" xfId="43127"/>
    <cellStyle name="Обычный 2 4 2 7 11" xfId="16557"/>
    <cellStyle name="Обычный 2 4 2 7 11 2" xfId="46079"/>
    <cellStyle name="Обычный 2 4 2 7 12" xfId="59364"/>
    <cellStyle name="Обычный 2 4 2 7 13" xfId="29842"/>
    <cellStyle name="Обычный 2 4 2 7 2" xfId="1083"/>
    <cellStyle name="Обычный 2 4 2 7 2 10" xfId="17344"/>
    <cellStyle name="Обычный 2 4 2 7 2 10 2" xfId="46866"/>
    <cellStyle name="Обычный 2 4 2 7 2 11" xfId="60151"/>
    <cellStyle name="Обычный 2 4 2 7 2 12" xfId="30629"/>
    <cellStyle name="Обычный 2 4 2 7 2 2" xfId="2559"/>
    <cellStyle name="Обычный 2 4 2 7 2 2 2" xfId="12913"/>
    <cellStyle name="Обычный 2 4 2 7 2 2 2 2" xfId="29152"/>
    <cellStyle name="Обычный 2 4 2 7 2 2 2 2 2" xfId="58674"/>
    <cellStyle name="Обычный 2 4 2 7 2 2 2 3" xfId="42437"/>
    <cellStyle name="Обычный 2 4 2 7 2 2 3" xfId="15868"/>
    <cellStyle name="Обычный 2 4 2 7 2 2 3 2" xfId="45390"/>
    <cellStyle name="Обычный 2 4 2 7 2 2 4" xfId="18820"/>
    <cellStyle name="Обычный 2 4 2 7 2 2 4 2" xfId="48342"/>
    <cellStyle name="Обычный 2 4 2 7 2 2 5" xfId="61627"/>
    <cellStyle name="Обычный 2 4 2 7 2 2 6" xfId="32105"/>
    <cellStyle name="Обычный 2 4 2 7 2 3" xfId="4035"/>
    <cellStyle name="Обычный 2 4 2 7 2 3 2" xfId="20296"/>
    <cellStyle name="Обычный 2 4 2 7 2 3 2 2" xfId="49818"/>
    <cellStyle name="Обычный 2 4 2 7 2 3 3" xfId="33581"/>
    <cellStyle name="Обычный 2 4 2 7 2 4" xfId="5511"/>
    <cellStyle name="Обычный 2 4 2 7 2 4 2" xfId="21772"/>
    <cellStyle name="Обычный 2 4 2 7 2 4 2 2" xfId="51294"/>
    <cellStyle name="Обычный 2 4 2 7 2 4 3" xfId="35057"/>
    <cellStyle name="Обычный 2 4 2 7 2 5" xfId="6987"/>
    <cellStyle name="Обычный 2 4 2 7 2 5 2" xfId="23248"/>
    <cellStyle name="Обычный 2 4 2 7 2 5 2 2" xfId="52770"/>
    <cellStyle name="Обычный 2 4 2 7 2 5 3" xfId="36533"/>
    <cellStyle name="Обычный 2 4 2 7 2 6" xfId="8463"/>
    <cellStyle name="Обычный 2 4 2 7 2 6 2" xfId="24724"/>
    <cellStyle name="Обычный 2 4 2 7 2 6 2 2" xfId="54246"/>
    <cellStyle name="Обычный 2 4 2 7 2 6 3" xfId="38009"/>
    <cellStyle name="Обычный 2 4 2 7 2 7" xfId="9939"/>
    <cellStyle name="Обычный 2 4 2 7 2 7 2" xfId="26200"/>
    <cellStyle name="Обычный 2 4 2 7 2 7 2 2" xfId="55722"/>
    <cellStyle name="Обычный 2 4 2 7 2 7 3" xfId="39485"/>
    <cellStyle name="Обычный 2 4 2 7 2 8" xfId="11437"/>
    <cellStyle name="Обычный 2 4 2 7 2 8 2" xfId="27676"/>
    <cellStyle name="Обычный 2 4 2 7 2 8 2 2" xfId="57198"/>
    <cellStyle name="Обычный 2 4 2 7 2 8 3" xfId="40961"/>
    <cellStyle name="Обычный 2 4 2 7 2 9" xfId="14391"/>
    <cellStyle name="Обычный 2 4 2 7 2 9 2" xfId="43914"/>
    <cellStyle name="Обычный 2 4 2 7 3" xfId="1772"/>
    <cellStyle name="Обычный 2 4 2 7 3 2" xfId="12126"/>
    <cellStyle name="Обычный 2 4 2 7 3 2 2" xfId="28365"/>
    <cellStyle name="Обычный 2 4 2 7 3 2 2 2" xfId="57887"/>
    <cellStyle name="Обычный 2 4 2 7 3 2 3" xfId="41650"/>
    <cellStyle name="Обычный 2 4 2 7 3 3" xfId="15081"/>
    <cellStyle name="Обычный 2 4 2 7 3 3 2" xfId="44603"/>
    <cellStyle name="Обычный 2 4 2 7 3 4" xfId="18033"/>
    <cellStyle name="Обычный 2 4 2 7 3 4 2" xfId="47555"/>
    <cellStyle name="Обычный 2 4 2 7 3 5" xfId="60840"/>
    <cellStyle name="Обычный 2 4 2 7 3 6" xfId="31318"/>
    <cellStyle name="Обычный 2 4 2 7 4" xfId="3248"/>
    <cellStyle name="Обычный 2 4 2 7 4 2" xfId="19509"/>
    <cellStyle name="Обычный 2 4 2 7 4 2 2" xfId="49031"/>
    <cellStyle name="Обычный 2 4 2 7 4 3" xfId="32794"/>
    <cellStyle name="Обычный 2 4 2 7 5" xfId="4724"/>
    <cellStyle name="Обычный 2 4 2 7 5 2" xfId="20985"/>
    <cellStyle name="Обычный 2 4 2 7 5 2 2" xfId="50507"/>
    <cellStyle name="Обычный 2 4 2 7 5 3" xfId="34270"/>
    <cellStyle name="Обычный 2 4 2 7 6" xfId="6200"/>
    <cellStyle name="Обычный 2 4 2 7 6 2" xfId="22461"/>
    <cellStyle name="Обычный 2 4 2 7 6 2 2" xfId="51983"/>
    <cellStyle name="Обычный 2 4 2 7 6 3" xfId="35746"/>
    <cellStyle name="Обычный 2 4 2 7 7" xfId="7676"/>
    <cellStyle name="Обычный 2 4 2 7 7 2" xfId="23937"/>
    <cellStyle name="Обычный 2 4 2 7 7 2 2" xfId="53459"/>
    <cellStyle name="Обычный 2 4 2 7 7 3" xfId="37222"/>
    <cellStyle name="Обычный 2 4 2 7 8" xfId="9152"/>
    <cellStyle name="Обычный 2 4 2 7 8 2" xfId="25413"/>
    <cellStyle name="Обычный 2 4 2 7 8 2 2" xfId="54935"/>
    <cellStyle name="Обычный 2 4 2 7 8 3" xfId="38698"/>
    <cellStyle name="Обычный 2 4 2 7 9" xfId="10650"/>
    <cellStyle name="Обычный 2 4 2 7 9 2" xfId="26889"/>
    <cellStyle name="Обычный 2 4 2 7 9 2 2" xfId="56411"/>
    <cellStyle name="Обычный 2 4 2 7 9 3" xfId="40174"/>
    <cellStyle name="Обычный 2 4 2 8" xfId="393"/>
    <cellStyle name="Обычный 2 4 2 8 10" xfId="13702"/>
    <cellStyle name="Обычный 2 4 2 8 10 2" xfId="43225"/>
    <cellStyle name="Обычный 2 4 2 8 11" xfId="16655"/>
    <cellStyle name="Обычный 2 4 2 8 11 2" xfId="46177"/>
    <cellStyle name="Обычный 2 4 2 8 12" xfId="59462"/>
    <cellStyle name="Обычный 2 4 2 8 13" xfId="29940"/>
    <cellStyle name="Обычный 2 4 2 8 2" xfId="1181"/>
    <cellStyle name="Обычный 2 4 2 8 2 10" xfId="17442"/>
    <cellStyle name="Обычный 2 4 2 8 2 10 2" xfId="46964"/>
    <cellStyle name="Обычный 2 4 2 8 2 11" xfId="60249"/>
    <cellStyle name="Обычный 2 4 2 8 2 12" xfId="30727"/>
    <cellStyle name="Обычный 2 4 2 8 2 2" xfId="2657"/>
    <cellStyle name="Обычный 2 4 2 8 2 2 2" xfId="13011"/>
    <cellStyle name="Обычный 2 4 2 8 2 2 2 2" xfId="29250"/>
    <cellStyle name="Обычный 2 4 2 8 2 2 2 2 2" xfId="58772"/>
    <cellStyle name="Обычный 2 4 2 8 2 2 2 3" xfId="42535"/>
    <cellStyle name="Обычный 2 4 2 8 2 2 3" xfId="15966"/>
    <cellStyle name="Обычный 2 4 2 8 2 2 3 2" xfId="45488"/>
    <cellStyle name="Обычный 2 4 2 8 2 2 4" xfId="18918"/>
    <cellStyle name="Обычный 2 4 2 8 2 2 4 2" xfId="48440"/>
    <cellStyle name="Обычный 2 4 2 8 2 2 5" xfId="61725"/>
    <cellStyle name="Обычный 2 4 2 8 2 2 6" xfId="32203"/>
    <cellStyle name="Обычный 2 4 2 8 2 3" xfId="4133"/>
    <cellStyle name="Обычный 2 4 2 8 2 3 2" xfId="20394"/>
    <cellStyle name="Обычный 2 4 2 8 2 3 2 2" xfId="49916"/>
    <cellStyle name="Обычный 2 4 2 8 2 3 3" xfId="33679"/>
    <cellStyle name="Обычный 2 4 2 8 2 4" xfId="5609"/>
    <cellStyle name="Обычный 2 4 2 8 2 4 2" xfId="21870"/>
    <cellStyle name="Обычный 2 4 2 8 2 4 2 2" xfId="51392"/>
    <cellStyle name="Обычный 2 4 2 8 2 4 3" xfId="35155"/>
    <cellStyle name="Обычный 2 4 2 8 2 5" xfId="7085"/>
    <cellStyle name="Обычный 2 4 2 8 2 5 2" xfId="23346"/>
    <cellStyle name="Обычный 2 4 2 8 2 5 2 2" xfId="52868"/>
    <cellStyle name="Обычный 2 4 2 8 2 5 3" xfId="36631"/>
    <cellStyle name="Обычный 2 4 2 8 2 6" xfId="8561"/>
    <cellStyle name="Обычный 2 4 2 8 2 6 2" xfId="24822"/>
    <cellStyle name="Обычный 2 4 2 8 2 6 2 2" xfId="54344"/>
    <cellStyle name="Обычный 2 4 2 8 2 6 3" xfId="38107"/>
    <cellStyle name="Обычный 2 4 2 8 2 7" xfId="10037"/>
    <cellStyle name="Обычный 2 4 2 8 2 7 2" xfId="26298"/>
    <cellStyle name="Обычный 2 4 2 8 2 7 2 2" xfId="55820"/>
    <cellStyle name="Обычный 2 4 2 8 2 7 3" xfId="39583"/>
    <cellStyle name="Обычный 2 4 2 8 2 8" xfId="11535"/>
    <cellStyle name="Обычный 2 4 2 8 2 8 2" xfId="27774"/>
    <cellStyle name="Обычный 2 4 2 8 2 8 2 2" xfId="57296"/>
    <cellStyle name="Обычный 2 4 2 8 2 8 3" xfId="41059"/>
    <cellStyle name="Обычный 2 4 2 8 2 9" xfId="14489"/>
    <cellStyle name="Обычный 2 4 2 8 2 9 2" xfId="44012"/>
    <cellStyle name="Обычный 2 4 2 8 3" xfId="1870"/>
    <cellStyle name="Обычный 2 4 2 8 3 2" xfId="12224"/>
    <cellStyle name="Обычный 2 4 2 8 3 2 2" xfId="28463"/>
    <cellStyle name="Обычный 2 4 2 8 3 2 2 2" xfId="57985"/>
    <cellStyle name="Обычный 2 4 2 8 3 2 3" xfId="41748"/>
    <cellStyle name="Обычный 2 4 2 8 3 3" xfId="15179"/>
    <cellStyle name="Обычный 2 4 2 8 3 3 2" xfId="44701"/>
    <cellStyle name="Обычный 2 4 2 8 3 4" xfId="18131"/>
    <cellStyle name="Обычный 2 4 2 8 3 4 2" xfId="47653"/>
    <cellStyle name="Обычный 2 4 2 8 3 5" xfId="60938"/>
    <cellStyle name="Обычный 2 4 2 8 3 6" xfId="31416"/>
    <cellStyle name="Обычный 2 4 2 8 4" xfId="3346"/>
    <cellStyle name="Обычный 2 4 2 8 4 2" xfId="19607"/>
    <cellStyle name="Обычный 2 4 2 8 4 2 2" xfId="49129"/>
    <cellStyle name="Обычный 2 4 2 8 4 3" xfId="32892"/>
    <cellStyle name="Обычный 2 4 2 8 5" xfId="4822"/>
    <cellStyle name="Обычный 2 4 2 8 5 2" xfId="21083"/>
    <cellStyle name="Обычный 2 4 2 8 5 2 2" xfId="50605"/>
    <cellStyle name="Обычный 2 4 2 8 5 3" xfId="34368"/>
    <cellStyle name="Обычный 2 4 2 8 6" xfId="6298"/>
    <cellStyle name="Обычный 2 4 2 8 6 2" xfId="22559"/>
    <cellStyle name="Обычный 2 4 2 8 6 2 2" xfId="52081"/>
    <cellStyle name="Обычный 2 4 2 8 6 3" xfId="35844"/>
    <cellStyle name="Обычный 2 4 2 8 7" xfId="7774"/>
    <cellStyle name="Обычный 2 4 2 8 7 2" xfId="24035"/>
    <cellStyle name="Обычный 2 4 2 8 7 2 2" xfId="53557"/>
    <cellStyle name="Обычный 2 4 2 8 7 3" xfId="37320"/>
    <cellStyle name="Обычный 2 4 2 8 8" xfId="9250"/>
    <cellStyle name="Обычный 2 4 2 8 8 2" xfId="25511"/>
    <cellStyle name="Обычный 2 4 2 8 8 2 2" xfId="55033"/>
    <cellStyle name="Обычный 2 4 2 8 8 3" xfId="38796"/>
    <cellStyle name="Обычный 2 4 2 8 9" xfId="10748"/>
    <cellStyle name="Обычный 2 4 2 8 9 2" xfId="26987"/>
    <cellStyle name="Обычный 2 4 2 8 9 2 2" xfId="56509"/>
    <cellStyle name="Обычный 2 4 2 8 9 3" xfId="40272"/>
    <cellStyle name="Обычный 2 4 2 9" xfId="494"/>
    <cellStyle name="Обычный 2 4 2 9 10" xfId="13803"/>
    <cellStyle name="Обычный 2 4 2 9 10 2" xfId="43326"/>
    <cellStyle name="Обычный 2 4 2 9 11" xfId="16756"/>
    <cellStyle name="Обычный 2 4 2 9 11 2" xfId="46278"/>
    <cellStyle name="Обычный 2 4 2 9 12" xfId="59563"/>
    <cellStyle name="Обычный 2 4 2 9 13" xfId="30041"/>
    <cellStyle name="Обычный 2 4 2 9 2" xfId="1282"/>
    <cellStyle name="Обычный 2 4 2 9 2 10" xfId="17543"/>
    <cellStyle name="Обычный 2 4 2 9 2 10 2" xfId="47065"/>
    <cellStyle name="Обычный 2 4 2 9 2 11" xfId="60350"/>
    <cellStyle name="Обычный 2 4 2 9 2 12" xfId="30828"/>
    <cellStyle name="Обычный 2 4 2 9 2 2" xfId="2758"/>
    <cellStyle name="Обычный 2 4 2 9 2 2 2" xfId="13112"/>
    <cellStyle name="Обычный 2 4 2 9 2 2 2 2" xfId="29351"/>
    <cellStyle name="Обычный 2 4 2 9 2 2 2 2 2" xfId="58873"/>
    <cellStyle name="Обычный 2 4 2 9 2 2 2 3" xfId="42636"/>
    <cellStyle name="Обычный 2 4 2 9 2 2 3" xfId="16067"/>
    <cellStyle name="Обычный 2 4 2 9 2 2 3 2" xfId="45589"/>
    <cellStyle name="Обычный 2 4 2 9 2 2 4" xfId="19019"/>
    <cellStyle name="Обычный 2 4 2 9 2 2 4 2" xfId="48541"/>
    <cellStyle name="Обычный 2 4 2 9 2 2 5" xfId="61826"/>
    <cellStyle name="Обычный 2 4 2 9 2 2 6" xfId="32304"/>
    <cellStyle name="Обычный 2 4 2 9 2 3" xfId="4234"/>
    <cellStyle name="Обычный 2 4 2 9 2 3 2" xfId="20495"/>
    <cellStyle name="Обычный 2 4 2 9 2 3 2 2" xfId="50017"/>
    <cellStyle name="Обычный 2 4 2 9 2 3 3" xfId="33780"/>
    <cellStyle name="Обычный 2 4 2 9 2 4" xfId="5710"/>
    <cellStyle name="Обычный 2 4 2 9 2 4 2" xfId="21971"/>
    <cellStyle name="Обычный 2 4 2 9 2 4 2 2" xfId="51493"/>
    <cellStyle name="Обычный 2 4 2 9 2 4 3" xfId="35256"/>
    <cellStyle name="Обычный 2 4 2 9 2 5" xfId="7186"/>
    <cellStyle name="Обычный 2 4 2 9 2 5 2" xfId="23447"/>
    <cellStyle name="Обычный 2 4 2 9 2 5 2 2" xfId="52969"/>
    <cellStyle name="Обычный 2 4 2 9 2 5 3" xfId="36732"/>
    <cellStyle name="Обычный 2 4 2 9 2 6" xfId="8662"/>
    <cellStyle name="Обычный 2 4 2 9 2 6 2" xfId="24923"/>
    <cellStyle name="Обычный 2 4 2 9 2 6 2 2" xfId="54445"/>
    <cellStyle name="Обычный 2 4 2 9 2 6 3" xfId="38208"/>
    <cellStyle name="Обычный 2 4 2 9 2 7" xfId="10138"/>
    <cellStyle name="Обычный 2 4 2 9 2 7 2" xfId="26399"/>
    <cellStyle name="Обычный 2 4 2 9 2 7 2 2" xfId="55921"/>
    <cellStyle name="Обычный 2 4 2 9 2 7 3" xfId="39684"/>
    <cellStyle name="Обычный 2 4 2 9 2 8" xfId="11636"/>
    <cellStyle name="Обычный 2 4 2 9 2 8 2" xfId="27875"/>
    <cellStyle name="Обычный 2 4 2 9 2 8 2 2" xfId="57397"/>
    <cellStyle name="Обычный 2 4 2 9 2 8 3" xfId="41160"/>
    <cellStyle name="Обычный 2 4 2 9 2 9" xfId="14590"/>
    <cellStyle name="Обычный 2 4 2 9 2 9 2" xfId="44113"/>
    <cellStyle name="Обычный 2 4 2 9 3" xfId="1971"/>
    <cellStyle name="Обычный 2 4 2 9 3 2" xfId="12325"/>
    <cellStyle name="Обычный 2 4 2 9 3 2 2" xfId="28564"/>
    <cellStyle name="Обычный 2 4 2 9 3 2 2 2" xfId="58086"/>
    <cellStyle name="Обычный 2 4 2 9 3 2 3" xfId="41849"/>
    <cellStyle name="Обычный 2 4 2 9 3 3" xfId="15280"/>
    <cellStyle name="Обычный 2 4 2 9 3 3 2" xfId="44802"/>
    <cellStyle name="Обычный 2 4 2 9 3 4" xfId="18232"/>
    <cellStyle name="Обычный 2 4 2 9 3 4 2" xfId="47754"/>
    <cellStyle name="Обычный 2 4 2 9 3 5" xfId="61039"/>
    <cellStyle name="Обычный 2 4 2 9 3 6" xfId="31517"/>
    <cellStyle name="Обычный 2 4 2 9 4" xfId="3447"/>
    <cellStyle name="Обычный 2 4 2 9 4 2" xfId="19708"/>
    <cellStyle name="Обычный 2 4 2 9 4 2 2" xfId="49230"/>
    <cellStyle name="Обычный 2 4 2 9 4 3" xfId="32993"/>
    <cellStyle name="Обычный 2 4 2 9 5" xfId="4923"/>
    <cellStyle name="Обычный 2 4 2 9 5 2" xfId="21184"/>
    <cellStyle name="Обычный 2 4 2 9 5 2 2" xfId="50706"/>
    <cellStyle name="Обычный 2 4 2 9 5 3" xfId="34469"/>
    <cellStyle name="Обычный 2 4 2 9 6" xfId="6399"/>
    <cellStyle name="Обычный 2 4 2 9 6 2" xfId="22660"/>
    <cellStyle name="Обычный 2 4 2 9 6 2 2" xfId="52182"/>
    <cellStyle name="Обычный 2 4 2 9 6 3" xfId="35945"/>
    <cellStyle name="Обычный 2 4 2 9 7" xfId="7875"/>
    <cellStyle name="Обычный 2 4 2 9 7 2" xfId="24136"/>
    <cellStyle name="Обычный 2 4 2 9 7 2 2" xfId="53658"/>
    <cellStyle name="Обычный 2 4 2 9 7 3" xfId="37421"/>
    <cellStyle name="Обычный 2 4 2 9 8" xfId="9351"/>
    <cellStyle name="Обычный 2 4 2 9 8 2" xfId="25612"/>
    <cellStyle name="Обычный 2 4 2 9 8 2 2" xfId="55134"/>
    <cellStyle name="Обычный 2 4 2 9 8 3" xfId="38897"/>
    <cellStyle name="Обычный 2 4 2 9 9" xfId="10849"/>
    <cellStyle name="Обычный 2 4 2 9 9 2" xfId="27088"/>
    <cellStyle name="Обычный 2 4 2 9 9 2 2" xfId="56610"/>
    <cellStyle name="Обычный 2 4 2 9 9 3" xfId="40373"/>
    <cellStyle name="Обычный 2 4 20" xfId="6098"/>
    <cellStyle name="Обычный 2 4 20 2" xfId="22359"/>
    <cellStyle name="Обычный 2 4 20 2 2" xfId="51881"/>
    <cellStyle name="Обычный 2 4 20 3" xfId="35644"/>
    <cellStyle name="Обычный 2 4 21" xfId="7574"/>
    <cellStyle name="Обычный 2 4 21 2" xfId="23835"/>
    <cellStyle name="Обычный 2 4 21 2 2" xfId="53357"/>
    <cellStyle name="Обычный 2 4 21 3" xfId="37120"/>
    <cellStyle name="Обычный 2 4 22" xfId="9050"/>
    <cellStyle name="Обычный 2 4 22 2" xfId="25311"/>
    <cellStyle name="Обычный 2 4 22 2 2" xfId="54833"/>
    <cellStyle name="Обычный 2 4 22 3" xfId="38596"/>
    <cellStyle name="Обычный 2 4 23" xfId="10548"/>
    <cellStyle name="Обычный 2 4 23 2" xfId="26787"/>
    <cellStyle name="Обычный 2 4 23 2 2" xfId="56309"/>
    <cellStyle name="Обычный 2 4 23 3" xfId="40072"/>
    <cellStyle name="Обычный 2 4 24" xfId="13502"/>
    <cellStyle name="Обычный 2 4 24 2" xfId="43025"/>
    <cellStyle name="Обычный 2 4 25" xfId="16455"/>
    <cellStyle name="Обычный 2 4 25 2" xfId="45977"/>
    <cellStyle name="Обычный 2 4 26" xfId="59262"/>
    <cellStyle name="Обычный 2 4 27" xfId="29740"/>
    <cellStyle name="Обычный 2 4 3" xfId="26"/>
    <cellStyle name="Обычный 2 4 3 10" xfId="694"/>
    <cellStyle name="Обычный 2 4 3 10 10" xfId="14003"/>
    <cellStyle name="Обычный 2 4 3 10 10 2" xfId="43526"/>
    <cellStyle name="Обычный 2 4 3 10 11" xfId="16956"/>
    <cellStyle name="Обычный 2 4 3 10 11 2" xfId="46478"/>
    <cellStyle name="Обычный 2 4 3 10 12" xfId="59763"/>
    <cellStyle name="Обычный 2 4 3 10 13" xfId="30241"/>
    <cellStyle name="Обычный 2 4 3 10 2" xfId="1482"/>
    <cellStyle name="Обычный 2 4 3 10 2 10" xfId="17743"/>
    <cellStyle name="Обычный 2 4 3 10 2 10 2" xfId="47265"/>
    <cellStyle name="Обычный 2 4 3 10 2 11" xfId="60550"/>
    <cellStyle name="Обычный 2 4 3 10 2 12" xfId="31028"/>
    <cellStyle name="Обычный 2 4 3 10 2 2" xfId="2958"/>
    <cellStyle name="Обычный 2 4 3 10 2 2 2" xfId="13312"/>
    <cellStyle name="Обычный 2 4 3 10 2 2 2 2" xfId="29551"/>
    <cellStyle name="Обычный 2 4 3 10 2 2 2 2 2" xfId="59073"/>
    <cellStyle name="Обычный 2 4 3 10 2 2 2 3" xfId="42836"/>
    <cellStyle name="Обычный 2 4 3 10 2 2 3" xfId="16267"/>
    <cellStyle name="Обычный 2 4 3 10 2 2 3 2" xfId="45789"/>
    <cellStyle name="Обычный 2 4 3 10 2 2 4" xfId="19219"/>
    <cellStyle name="Обычный 2 4 3 10 2 2 4 2" xfId="48741"/>
    <cellStyle name="Обычный 2 4 3 10 2 2 5" xfId="62026"/>
    <cellStyle name="Обычный 2 4 3 10 2 2 6" xfId="32504"/>
    <cellStyle name="Обычный 2 4 3 10 2 3" xfId="4434"/>
    <cellStyle name="Обычный 2 4 3 10 2 3 2" xfId="20695"/>
    <cellStyle name="Обычный 2 4 3 10 2 3 2 2" xfId="50217"/>
    <cellStyle name="Обычный 2 4 3 10 2 3 3" xfId="33980"/>
    <cellStyle name="Обычный 2 4 3 10 2 4" xfId="5910"/>
    <cellStyle name="Обычный 2 4 3 10 2 4 2" xfId="22171"/>
    <cellStyle name="Обычный 2 4 3 10 2 4 2 2" xfId="51693"/>
    <cellStyle name="Обычный 2 4 3 10 2 4 3" xfId="35456"/>
    <cellStyle name="Обычный 2 4 3 10 2 5" xfId="7386"/>
    <cellStyle name="Обычный 2 4 3 10 2 5 2" xfId="23647"/>
    <cellStyle name="Обычный 2 4 3 10 2 5 2 2" xfId="53169"/>
    <cellStyle name="Обычный 2 4 3 10 2 5 3" xfId="36932"/>
    <cellStyle name="Обычный 2 4 3 10 2 6" xfId="8862"/>
    <cellStyle name="Обычный 2 4 3 10 2 6 2" xfId="25123"/>
    <cellStyle name="Обычный 2 4 3 10 2 6 2 2" xfId="54645"/>
    <cellStyle name="Обычный 2 4 3 10 2 6 3" xfId="38408"/>
    <cellStyle name="Обычный 2 4 3 10 2 7" xfId="10338"/>
    <cellStyle name="Обычный 2 4 3 10 2 7 2" xfId="26599"/>
    <cellStyle name="Обычный 2 4 3 10 2 7 2 2" xfId="56121"/>
    <cellStyle name="Обычный 2 4 3 10 2 7 3" xfId="39884"/>
    <cellStyle name="Обычный 2 4 3 10 2 8" xfId="11836"/>
    <cellStyle name="Обычный 2 4 3 10 2 8 2" xfId="28075"/>
    <cellStyle name="Обычный 2 4 3 10 2 8 2 2" xfId="57597"/>
    <cellStyle name="Обычный 2 4 3 10 2 8 3" xfId="41360"/>
    <cellStyle name="Обычный 2 4 3 10 2 9" xfId="14790"/>
    <cellStyle name="Обычный 2 4 3 10 2 9 2" xfId="44313"/>
    <cellStyle name="Обычный 2 4 3 10 3" xfId="2171"/>
    <cellStyle name="Обычный 2 4 3 10 3 2" xfId="12525"/>
    <cellStyle name="Обычный 2 4 3 10 3 2 2" xfId="28764"/>
    <cellStyle name="Обычный 2 4 3 10 3 2 2 2" xfId="58286"/>
    <cellStyle name="Обычный 2 4 3 10 3 2 3" xfId="42049"/>
    <cellStyle name="Обычный 2 4 3 10 3 3" xfId="15480"/>
    <cellStyle name="Обычный 2 4 3 10 3 3 2" xfId="45002"/>
    <cellStyle name="Обычный 2 4 3 10 3 4" xfId="18432"/>
    <cellStyle name="Обычный 2 4 3 10 3 4 2" xfId="47954"/>
    <cellStyle name="Обычный 2 4 3 10 3 5" xfId="61239"/>
    <cellStyle name="Обычный 2 4 3 10 3 6" xfId="31717"/>
    <cellStyle name="Обычный 2 4 3 10 4" xfId="3647"/>
    <cellStyle name="Обычный 2 4 3 10 4 2" xfId="19908"/>
    <cellStyle name="Обычный 2 4 3 10 4 2 2" xfId="49430"/>
    <cellStyle name="Обычный 2 4 3 10 4 3" xfId="33193"/>
    <cellStyle name="Обычный 2 4 3 10 5" xfId="5123"/>
    <cellStyle name="Обычный 2 4 3 10 5 2" xfId="21384"/>
    <cellStyle name="Обычный 2 4 3 10 5 2 2" xfId="50906"/>
    <cellStyle name="Обычный 2 4 3 10 5 3" xfId="34669"/>
    <cellStyle name="Обычный 2 4 3 10 6" xfId="6599"/>
    <cellStyle name="Обычный 2 4 3 10 6 2" xfId="22860"/>
    <cellStyle name="Обычный 2 4 3 10 6 2 2" xfId="52382"/>
    <cellStyle name="Обычный 2 4 3 10 6 3" xfId="36145"/>
    <cellStyle name="Обычный 2 4 3 10 7" xfId="8075"/>
    <cellStyle name="Обычный 2 4 3 10 7 2" xfId="24336"/>
    <cellStyle name="Обычный 2 4 3 10 7 2 2" xfId="53858"/>
    <cellStyle name="Обычный 2 4 3 10 7 3" xfId="37621"/>
    <cellStyle name="Обычный 2 4 3 10 8" xfId="9551"/>
    <cellStyle name="Обычный 2 4 3 10 8 2" xfId="25812"/>
    <cellStyle name="Обычный 2 4 3 10 8 2 2" xfId="55334"/>
    <cellStyle name="Обычный 2 4 3 10 8 3" xfId="39097"/>
    <cellStyle name="Обычный 2 4 3 10 9" xfId="11049"/>
    <cellStyle name="Обычный 2 4 3 10 9 2" xfId="27288"/>
    <cellStyle name="Обычный 2 4 3 10 9 2 2" xfId="56810"/>
    <cellStyle name="Обычный 2 4 3 10 9 3" xfId="40573"/>
    <cellStyle name="Обычный 2 4 3 11" xfId="792"/>
    <cellStyle name="Обычный 2 4 3 11 10" xfId="14101"/>
    <cellStyle name="Обычный 2 4 3 11 10 2" xfId="43624"/>
    <cellStyle name="Обычный 2 4 3 11 11" xfId="17054"/>
    <cellStyle name="Обычный 2 4 3 11 11 2" xfId="46576"/>
    <cellStyle name="Обычный 2 4 3 11 12" xfId="59861"/>
    <cellStyle name="Обычный 2 4 3 11 13" xfId="30339"/>
    <cellStyle name="Обычный 2 4 3 11 2" xfId="1580"/>
    <cellStyle name="Обычный 2 4 3 11 2 10" xfId="17841"/>
    <cellStyle name="Обычный 2 4 3 11 2 10 2" xfId="47363"/>
    <cellStyle name="Обычный 2 4 3 11 2 11" xfId="60648"/>
    <cellStyle name="Обычный 2 4 3 11 2 12" xfId="31126"/>
    <cellStyle name="Обычный 2 4 3 11 2 2" xfId="3056"/>
    <cellStyle name="Обычный 2 4 3 11 2 2 2" xfId="13410"/>
    <cellStyle name="Обычный 2 4 3 11 2 2 2 2" xfId="29649"/>
    <cellStyle name="Обычный 2 4 3 11 2 2 2 2 2" xfId="59171"/>
    <cellStyle name="Обычный 2 4 3 11 2 2 2 3" xfId="42934"/>
    <cellStyle name="Обычный 2 4 3 11 2 2 3" xfId="16365"/>
    <cellStyle name="Обычный 2 4 3 11 2 2 3 2" xfId="45887"/>
    <cellStyle name="Обычный 2 4 3 11 2 2 4" xfId="19317"/>
    <cellStyle name="Обычный 2 4 3 11 2 2 4 2" xfId="48839"/>
    <cellStyle name="Обычный 2 4 3 11 2 2 5" xfId="62124"/>
    <cellStyle name="Обычный 2 4 3 11 2 2 6" xfId="32602"/>
    <cellStyle name="Обычный 2 4 3 11 2 3" xfId="4532"/>
    <cellStyle name="Обычный 2 4 3 11 2 3 2" xfId="20793"/>
    <cellStyle name="Обычный 2 4 3 11 2 3 2 2" xfId="50315"/>
    <cellStyle name="Обычный 2 4 3 11 2 3 3" xfId="34078"/>
    <cellStyle name="Обычный 2 4 3 11 2 4" xfId="6008"/>
    <cellStyle name="Обычный 2 4 3 11 2 4 2" xfId="22269"/>
    <cellStyle name="Обычный 2 4 3 11 2 4 2 2" xfId="51791"/>
    <cellStyle name="Обычный 2 4 3 11 2 4 3" xfId="35554"/>
    <cellStyle name="Обычный 2 4 3 11 2 5" xfId="7484"/>
    <cellStyle name="Обычный 2 4 3 11 2 5 2" xfId="23745"/>
    <cellStyle name="Обычный 2 4 3 11 2 5 2 2" xfId="53267"/>
    <cellStyle name="Обычный 2 4 3 11 2 5 3" xfId="37030"/>
    <cellStyle name="Обычный 2 4 3 11 2 6" xfId="8960"/>
    <cellStyle name="Обычный 2 4 3 11 2 6 2" xfId="25221"/>
    <cellStyle name="Обычный 2 4 3 11 2 6 2 2" xfId="54743"/>
    <cellStyle name="Обычный 2 4 3 11 2 6 3" xfId="38506"/>
    <cellStyle name="Обычный 2 4 3 11 2 7" xfId="10436"/>
    <cellStyle name="Обычный 2 4 3 11 2 7 2" xfId="26697"/>
    <cellStyle name="Обычный 2 4 3 11 2 7 2 2" xfId="56219"/>
    <cellStyle name="Обычный 2 4 3 11 2 7 3" xfId="39982"/>
    <cellStyle name="Обычный 2 4 3 11 2 8" xfId="11934"/>
    <cellStyle name="Обычный 2 4 3 11 2 8 2" xfId="28173"/>
    <cellStyle name="Обычный 2 4 3 11 2 8 2 2" xfId="57695"/>
    <cellStyle name="Обычный 2 4 3 11 2 8 3" xfId="41458"/>
    <cellStyle name="Обычный 2 4 3 11 2 9" xfId="14888"/>
    <cellStyle name="Обычный 2 4 3 11 2 9 2" xfId="44411"/>
    <cellStyle name="Обычный 2 4 3 11 3" xfId="2269"/>
    <cellStyle name="Обычный 2 4 3 11 3 2" xfId="12623"/>
    <cellStyle name="Обычный 2 4 3 11 3 2 2" xfId="28862"/>
    <cellStyle name="Обычный 2 4 3 11 3 2 2 2" xfId="58384"/>
    <cellStyle name="Обычный 2 4 3 11 3 2 3" xfId="42147"/>
    <cellStyle name="Обычный 2 4 3 11 3 3" xfId="15578"/>
    <cellStyle name="Обычный 2 4 3 11 3 3 2" xfId="45100"/>
    <cellStyle name="Обычный 2 4 3 11 3 4" xfId="18530"/>
    <cellStyle name="Обычный 2 4 3 11 3 4 2" xfId="48052"/>
    <cellStyle name="Обычный 2 4 3 11 3 5" xfId="61337"/>
    <cellStyle name="Обычный 2 4 3 11 3 6" xfId="31815"/>
    <cellStyle name="Обычный 2 4 3 11 4" xfId="3745"/>
    <cellStyle name="Обычный 2 4 3 11 4 2" xfId="20006"/>
    <cellStyle name="Обычный 2 4 3 11 4 2 2" xfId="49528"/>
    <cellStyle name="Обычный 2 4 3 11 4 3" xfId="33291"/>
    <cellStyle name="Обычный 2 4 3 11 5" xfId="5221"/>
    <cellStyle name="Обычный 2 4 3 11 5 2" xfId="21482"/>
    <cellStyle name="Обычный 2 4 3 11 5 2 2" xfId="51004"/>
    <cellStyle name="Обычный 2 4 3 11 5 3" xfId="34767"/>
    <cellStyle name="Обычный 2 4 3 11 6" xfId="6697"/>
    <cellStyle name="Обычный 2 4 3 11 6 2" xfId="22958"/>
    <cellStyle name="Обычный 2 4 3 11 6 2 2" xfId="52480"/>
    <cellStyle name="Обычный 2 4 3 11 6 3" xfId="36243"/>
    <cellStyle name="Обычный 2 4 3 11 7" xfId="8173"/>
    <cellStyle name="Обычный 2 4 3 11 7 2" xfId="24434"/>
    <cellStyle name="Обычный 2 4 3 11 7 2 2" xfId="53956"/>
    <cellStyle name="Обычный 2 4 3 11 7 3" xfId="37719"/>
    <cellStyle name="Обычный 2 4 3 11 8" xfId="9649"/>
    <cellStyle name="Обычный 2 4 3 11 8 2" xfId="25910"/>
    <cellStyle name="Обычный 2 4 3 11 8 2 2" xfId="55432"/>
    <cellStyle name="Обычный 2 4 3 11 8 3" xfId="39195"/>
    <cellStyle name="Обычный 2 4 3 11 9" xfId="11147"/>
    <cellStyle name="Обычный 2 4 3 11 9 2" xfId="27386"/>
    <cellStyle name="Обычный 2 4 3 11 9 2 2" xfId="56908"/>
    <cellStyle name="Обычный 2 4 3 11 9 3" xfId="40671"/>
    <cellStyle name="Обычный 2 4 3 12" xfId="891"/>
    <cellStyle name="Обычный 2 4 3 12 10" xfId="17152"/>
    <cellStyle name="Обычный 2 4 3 12 10 2" xfId="46674"/>
    <cellStyle name="Обычный 2 4 3 12 11" xfId="59959"/>
    <cellStyle name="Обычный 2 4 3 12 12" xfId="30437"/>
    <cellStyle name="Обычный 2 4 3 12 2" xfId="2367"/>
    <cellStyle name="Обычный 2 4 3 12 2 2" xfId="12721"/>
    <cellStyle name="Обычный 2 4 3 12 2 2 2" xfId="28960"/>
    <cellStyle name="Обычный 2 4 3 12 2 2 2 2" xfId="58482"/>
    <cellStyle name="Обычный 2 4 3 12 2 2 3" xfId="42245"/>
    <cellStyle name="Обычный 2 4 3 12 2 3" xfId="15676"/>
    <cellStyle name="Обычный 2 4 3 12 2 3 2" xfId="45198"/>
    <cellStyle name="Обычный 2 4 3 12 2 4" xfId="18628"/>
    <cellStyle name="Обычный 2 4 3 12 2 4 2" xfId="48150"/>
    <cellStyle name="Обычный 2 4 3 12 2 5" xfId="61435"/>
    <cellStyle name="Обычный 2 4 3 12 2 6" xfId="31913"/>
    <cellStyle name="Обычный 2 4 3 12 3" xfId="3843"/>
    <cellStyle name="Обычный 2 4 3 12 3 2" xfId="20104"/>
    <cellStyle name="Обычный 2 4 3 12 3 2 2" xfId="49626"/>
    <cellStyle name="Обычный 2 4 3 12 3 3" xfId="33389"/>
    <cellStyle name="Обычный 2 4 3 12 4" xfId="5319"/>
    <cellStyle name="Обычный 2 4 3 12 4 2" xfId="21580"/>
    <cellStyle name="Обычный 2 4 3 12 4 2 2" xfId="51102"/>
    <cellStyle name="Обычный 2 4 3 12 4 3" xfId="34865"/>
    <cellStyle name="Обычный 2 4 3 12 5" xfId="6795"/>
    <cellStyle name="Обычный 2 4 3 12 5 2" xfId="23056"/>
    <cellStyle name="Обычный 2 4 3 12 5 2 2" xfId="52578"/>
    <cellStyle name="Обычный 2 4 3 12 5 3" xfId="36341"/>
    <cellStyle name="Обычный 2 4 3 12 6" xfId="8271"/>
    <cellStyle name="Обычный 2 4 3 12 6 2" xfId="24532"/>
    <cellStyle name="Обычный 2 4 3 12 6 2 2" xfId="54054"/>
    <cellStyle name="Обычный 2 4 3 12 6 3" xfId="37817"/>
    <cellStyle name="Обычный 2 4 3 12 7" xfId="9747"/>
    <cellStyle name="Обычный 2 4 3 12 7 2" xfId="26008"/>
    <cellStyle name="Обычный 2 4 3 12 7 2 2" xfId="55530"/>
    <cellStyle name="Обычный 2 4 3 12 7 3" xfId="39293"/>
    <cellStyle name="Обычный 2 4 3 12 8" xfId="11245"/>
    <cellStyle name="Обычный 2 4 3 12 8 2" xfId="27484"/>
    <cellStyle name="Обычный 2 4 3 12 8 2 2" xfId="57006"/>
    <cellStyle name="Обычный 2 4 3 12 8 3" xfId="40769"/>
    <cellStyle name="Обычный 2 4 3 12 9" xfId="14199"/>
    <cellStyle name="Обычный 2 4 3 12 9 2" xfId="43722"/>
    <cellStyle name="Обычный 2 4 3 13" xfId="989"/>
    <cellStyle name="Обычный 2 4 3 13 10" xfId="17250"/>
    <cellStyle name="Обычный 2 4 3 13 10 2" xfId="46772"/>
    <cellStyle name="Обычный 2 4 3 13 11" xfId="60057"/>
    <cellStyle name="Обычный 2 4 3 13 12" xfId="30535"/>
    <cellStyle name="Обычный 2 4 3 13 2" xfId="2465"/>
    <cellStyle name="Обычный 2 4 3 13 2 2" xfId="12819"/>
    <cellStyle name="Обычный 2 4 3 13 2 2 2" xfId="29058"/>
    <cellStyle name="Обычный 2 4 3 13 2 2 2 2" xfId="58580"/>
    <cellStyle name="Обычный 2 4 3 13 2 2 3" xfId="42343"/>
    <cellStyle name="Обычный 2 4 3 13 2 3" xfId="15774"/>
    <cellStyle name="Обычный 2 4 3 13 2 3 2" xfId="45296"/>
    <cellStyle name="Обычный 2 4 3 13 2 4" xfId="18726"/>
    <cellStyle name="Обычный 2 4 3 13 2 4 2" xfId="48248"/>
    <cellStyle name="Обычный 2 4 3 13 2 5" xfId="61533"/>
    <cellStyle name="Обычный 2 4 3 13 2 6" xfId="32011"/>
    <cellStyle name="Обычный 2 4 3 13 3" xfId="3941"/>
    <cellStyle name="Обычный 2 4 3 13 3 2" xfId="20202"/>
    <cellStyle name="Обычный 2 4 3 13 3 2 2" xfId="49724"/>
    <cellStyle name="Обычный 2 4 3 13 3 3" xfId="33487"/>
    <cellStyle name="Обычный 2 4 3 13 4" xfId="5417"/>
    <cellStyle name="Обычный 2 4 3 13 4 2" xfId="21678"/>
    <cellStyle name="Обычный 2 4 3 13 4 2 2" xfId="51200"/>
    <cellStyle name="Обычный 2 4 3 13 4 3" xfId="34963"/>
    <cellStyle name="Обычный 2 4 3 13 5" xfId="6893"/>
    <cellStyle name="Обычный 2 4 3 13 5 2" xfId="23154"/>
    <cellStyle name="Обычный 2 4 3 13 5 2 2" xfId="52676"/>
    <cellStyle name="Обычный 2 4 3 13 5 3" xfId="36439"/>
    <cellStyle name="Обычный 2 4 3 13 6" xfId="8369"/>
    <cellStyle name="Обычный 2 4 3 13 6 2" xfId="24630"/>
    <cellStyle name="Обычный 2 4 3 13 6 2 2" xfId="54152"/>
    <cellStyle name="Обычный 2 4 3 13 6 3" xfId="37915"/>
    <cellStyle name="Обычный 2 4 3 13 7" xfId="9845"/>
    <cellStyle name="Обычный 2 4 3 13 7 2" xfId="26106"/>
    <cellStyle name="Обычный 2 4 3 13 7 2 2" xfId="55628"/>
    <cellStyle name="Обычный 2 4 3 13 7 3" xfId="39391"/>
    <cellStyle name="Обычный 2 4 3 13 8" xfId="11343"/>
    <cellStyle name="Обычный 2 4 3 13 8 2" xfId="27582"/>
    <cellStyle name="Обычный 2 4 3 13 8 2 2" xfId="57104"/>
    <cellStyle name="Обычный 2 4 3 13 8 3" xfId="40867"/>
    <cellStyle name="Обычный 2 4 3 13 9" xfId="14297"/>
    <cellStyle name="Обычный 2 4 3 13 9 2" xfId="43820"/>
    <cellStyle name="Обычный 2 4 3 14" xfId="1678"/>
    <cellStyle name="Обычный 2 4 3 14 2" xfId="12032"/>
    <cellStyle name="Обычный 2 4 3 14 2 2" xfId="28271"/>
    <cellStyle name="Обычный 2 4 3 14 2 2 2" xfId="57793"/>
    <cellStyle name="Обычный 2 4 3 14 2 3" xfId="41556"/>
    <cellStyle name="Обычный 2 4 3 14 3" xfId="14987"/>
    <cellStyle name="Обычный 2 4 3 14 3 2" xfId="44509"/>
    <cellStyle name="Обычный 2 4 3 14 4" xfId="17939"/>
    <cellStyle name="Обычный 2 4 3 14 4 2" xfId="47461"/>
    <cellStyle name="Обычный 2 4 3 14 5" xfId="60746"/>
    <cellStyle name="Обычный 2 4 3 14 6" xfId="31224"/>
    <cellStyle name="Обычный 2 4 3 15" xfId="3154"/>
    <cellStyle name="Обычный 2 4 3 15 2" xfId="19415"/>
    <cellStyle name="Обычный 2 4 3 15 2 2" xfId="48937"/>
    <cellStyle name="Обычный 2 4 3 15 3" xfId="32700"/>
    <cellStyle name="Обычный 2 4 3 16" xfId="4630"/>
    <cellStyle name="Обычный 2 4 3 16 2" xfId="20891"/>
    <cellStyle name="Обычный 2 4 3 16 2 2" xfId="50413"/>
    <cellStyle name="Обычный 2 4 3 16 3" xfId="34176"/>
    <cellStyle name="Обычный 2 4 3 17" xfId="6106"/>
    <cellStyle name="Обычный 2 4 3 17 2" xfId="22367"/>
    <cellStyle name="Обычный 2 4 3 17 2 2" xfId="51889"/>
    <cellStyle name="Обычный 2 4 3 17 3" xfId="35652"/>
    <cellStyle name="Обычный 2 4 3 18" xfId="7582"/>
    <cellStyle name="Обычный 2 4 3 18 2" xfId="23843"/>
    <cellStyle name="Обычный 2 4 3 18 2 2" xfId="53365"/>
    <cellStyle name="Обычный 2 4 3 18 3" xfId="37128"/>
    <cellStyle name="Обычный 2 4 3 19" xfId="9058"/>
    <cellStyle name="Обычный 2 4 3 19 2" xfId="25319"/>
    <cellStyle name="Обычный 2 4 3 19 2 2" xfId="54841"/>
    <cellStyle name="Обычный 2 4 3 19 3" xfId="38604"/>
    <cellStyle name="Обычный 2 4 3 2" xfId="213"/>
    <cellStyle name="Обычный 2 4 3 2 10" xfId="804"/>
    <cellStyle name="Обычный 2 4 3 2 10 10" xfId="14113"/>
    <cellStyle name="Обычный 2 4 3 2 10 10 2" xfId="43636"/>
    <cellStyle name="Обычный 2 4 3 2 10 11" xfId="17066"/>
    <cellStyle name="Обычный 2 4 3 2 10 11 2" xfId="46588"/>
    <cellStyle name="Обычный 2 4 3 2 10 12" xfId="59873"/>
    <cellStyle name="Обычный 2 4 3 2 10 13" xfId="30351"/>
    <cellStyle name="Обычный 2 4 3 2 10 2" xfId="1592"/>
    <cellStyle name="Обычный 2 4 3 2 10 2 10" xfId="17853"/>
    <cellStyle name="Обычный 2 4 3 2 10 2 10 2" xfId="47375"/>
    <cellStyle name="Обычный 2 4 3 2 10 2 11" xfId="60660"/>
    <cellStyle name="Обычный 2 4 3 2 10 2 12" xfId="31138"/>
    <cellStyle name="Обычный 2 4 3 2 10 2 2" xfId="3068"/>
    <cellStyle name="Обычный 2 4 3 2 10 2 2 2" xfId="13422"/>
    <cellStyle name="Обычный 2 4 3 2 10 2 2 2 2" xfId="29661"/>
    <cellStyle name="Обычный 2 4 3 2 10 2 2 2 2 2" xfId="59183"/>
    <cellStyle name="Обычный 2 4 3 2 10 2 2 2 3" xfId="42946"/>
    <cellStyle name="Обычный 2 4 3 2 10 2 2 3" xfId="16377"/>
    <cellStyle name="Обычный 2 4 3 2 10 2 2 3 2" xfId="45899"/>
    <cellStyle name="Обычный 2 4 3 2 10 2 2 4" xfId="19329"/>
    <cellStyle name="Обычный 2 4 3 2 10 2 2 4 2" xfId="48851"/>
    <cellStyle name="Обычный 2 4 3 2 10 2 2 5" xfId="62136"/>
    <cellStyle name="Обычный 2 4 3 2 10 2 2 6" xfId="32614"/>
    <cellStyle name="Обычный 2 4 3 2 10 2 3" xfId="4544"/>
    <cellStyle name="Обычный 2 4 3 2 10 2 3 2" xfId="20805"/>
    <cellStyle name="Обычный 2 4 3 2 10 2 3 2 2" xfId="50327"/>
    <cellStyle name="Обычный 2 4 3 2 10 2 3 3" xfId="34090"/>
    <cellStyle name="Обычный 2 4 3 2 10 2 4" xfId="6020"/>
    <cellStyle name="Обычный 2 4 3 2 10 2 4 2" xfId="22281"/>
    <cellStyle name="Обычный 2 4 3 2 10 2 4 2 2" xfId="51803"/>
    <cellStyle name="Обычный 2 4 3 2 10 2 4 3" xfId="35566"/>
    <cellStyle name="Обычный 2 4 3 2 10 2 5" xfId="7496"/>
    <cellStyle name="Обычный 2 4 3 2 10 2 5 2" xfId="23757"/>
    <cellStyle name="Обычный 2 4 3 2 10 2 5 2 2" xfId="53279"/>
    <cellStyle name="Обычный 2 4 3 2 10 2 5 3" xfId="37042"/>
    <cellStyle name="Обычный 2 4 3 2 10 2 6" xfId="8972"/>
    <cellStyle name="Обычный 2 4 3 2 10 2 6 2" xfId="25233"/>
    <cellStyle name="Обычный 2 4 3 2 10 2 6 2 2" xfId="54755"/>
    <cellStyle name="Обычный 2 4 3 2 10 2 6 3" xfId="38518"/>
    <cellStyle name="Обычный 2 4 3 2 10 2 7" xfId="10448"/>
    <cellStyle name="Обычный 2 4 3 2 10 2 7 2" xfId="26709"/>
    <cellStyle name="Обычный 2 4 3 2 10 2 7 2 2" xfId="56231"/>
    <cellStyle name="Обычный 2 4 3 2 10 2 7 3" xfId="39994"/>
    <cellStyle name="Обычный 2 4 3 2 10 2 8" xfId="11946"/>
    <cellStyle name="Обычный 2 4 3 2 10 2 8 2" xfId="28185"/>
    <cellStyle name="Обычный 2 4 3 2 10 2 8 2 2" xfId="57707"/>
    <cellStyle name="Обычный 2 4 3 2 10 2 8 3" xfId="41470"/>
    <cellStyle name="Обычный 2 4 3 2 10 2 9" xfId="14900"/>
    <cellStyle name="Обычный 2 4 3 2 10 2 9 2" xfId="44423"/>
    <cellStyle name="Обычный 2 4 3 2 10 3" xfId="2281"/>
    <cellStyle name="Обычный 2 4 3 2 10 3 2" xfId="12635"/>
    <cellStyle name="Обычный 2 4 3 2 10 3 2 2" xfId="28874"/>
    <cellStyle name="Обычный 2 4 3 2 10 3 2 2 2" xfId="58396"/>
    <cellStyle name="Обычный 2 4 3 2 10 3 2 3" xfId="42159"/>
    <cellStyle name="Обычный 2 4 3 2 10 3 3" xfId="15590"/>
    <cellStyle name="Обычный 2 4 3 2 10 3 3 2" xfId="45112"/>
    <cellStyle name="Обычный 2 4 3 2 10 3 4" xfId="18542"/>
    <cellStyle name="Обычный 2 4 3 2 10 3 4 2" xfId="48064"/>
    <cellStyle name="Обычный 2 4 3 2 10 3 5" xfId="61349"/>
    <cellStyle name="Обычный 2 4 3 2 10 3 6" xfId="31827"/>
    <cellStyle name="Обычный 2 4 3 2 10 4" xfId="3757"/>
    <cellStyle name="Обычный 2 4 3 2 10 4 2" xfId="20018"/>
    <cellStyle name="Обычный 2 4 3 2 10 4 2 2" xfId="49540"/>
    <cellStyle name="Обычный 2 4 3 2 10 4 3" xfId="33303"/>
    <cellStyle name="Обычный 2 4 3 2 10 5" xfId="5233"/>
    <cellStyle name="Обычный 2 4 3 2 10 5 2" xfId="21494"/>
    <cellStyle name="Обычный 2 4 3 2 10 5 2 2" xfId="51016"/>
    <cellStyle name="Обычный 2 4 3 2 10 5 3" xfId="34779"/>
    <cellStyle name="Обычный 2 4 3 2 10 6" xfId="6709"/>
    <cellStyle name="Обычный 2 4 3 2 10 6 2" xfId="22970"/>
    <cellStyle name="Обычный 2 4 3 2 10 6 2 2" xfId="52492"/>
    <cellStyle name="Обычный 2 4 3 2 10 6 3" xfId="36255"/>
    <cellStyle name="Обычный 2 4 3 2 10 7" xfId="8185"/>
    <cellStyle name="Обычный 2 4 3 2 10 7 2" xfId="24446"/>
    <cellStyle name="Обычный 2 4 3 2 10 7 2 2" xfId="53968"/>
    <cellStyle name="Обычный 2 4 3 2 10 7 3" xfId="37731"/>
    <cellStyle name="Обычный 2 4 3 2 10 8" xfId="9661"/>
    <cellStyle name="Обычный 2 4 3 2 10 8 2" xfId="25922"/>
    <cellStyle name="Обычный 2 4 3 2 10 8 2 2" xfId="55444"/>
    <cellStyle name="Обычный 2 4 3 2 10 8 3" xfId="39207"/>
    <cellStyle name="Обычный 2 4 3 2 10 9" xfId="11159"/>
    <cellStyle name="Обычный 2 4 3 2 10 9 2" xfId="27398"/>
    <cellStyle name="Обычный 2 4 3 2 10 9 2 2" xfId="56920"/>
    <cellStyle name="Обычный 2 4 3 2 10 9 3" xfId="40683"/>
    <cellStyle name="Обычный 2 4 3 2 11" xfId="903"/>
    <cellStyle name="Обычный 2 4 3 2 11 10" xfId="17164"/>
    <cellStyle name="Обычный 2 4 3 2 11 10 2" xfId="46686"/>
    <cellStyle name="Обычный 2 4 3 2 11 11" xfId="59971"/>
    <cellStyle name="Обычный 2 4 3 2 11 12" xfId="30449"/>
    <cellStyle name="Обычный 2 4 3 2 11 2" xfId="2379"/>
    <cellStyle name="Обычный 2 4 3 2 11 2 2" xfId="12733"/>
    <cellStyle name="Обычный 2 4 3 2 11 2 2 2" xfId="28972"/>
    <cellStyle name="Обычный 2 4 3 2 11 2 2 2 2" xfId="58494"/>
    <cellStyle name="Обычный 2 4 3 2 11 2 2 3" xfId="42257"/>
    <cellStyle name="Обычный 2 4 3 2 11 2 3" xfId="15688"/>
    <cellStyle name="Обычный 2 4 3 2 11 2 3 2" xfId="45210"/>
    <cellStyle name="Обычный 2 4 3 2 11 2 4" xfId="18640"/>
    <cellStyle name="Обычный 2 4 3 2 11 2 4 2" xfId="48162"/>
    <cellStyle name="Обычный 2 4 3 2 11 2 5" xfId="61447"/>
    <cellStyle name="Обычный 2 4 3 2 11 2 6" xfId="31925"/>
    <cellStyle name="Обычный 2 4 3 2 11 3" xfId="3855"/>
    <cellStyle name="Обычный 2 4 3 2 11 3 2" xfId="20116"/>
    <cellStyle name="Обычный 2 4 3 2 11 3 2 2" xfId="49638"/>
    <cellStyle name="Обычный 2 4 3 2 11 3 3" xfId="33401"/>
    <cellStyle name="Обычный 2 4 3 2 11 4" xfId="5331"/>
    <cellStyle name="Обычный 2 4 3 2 11 4 2" xfId="21592"/>
    <cellStyle name="Обычный 2 4 3 2 11 4 2 2" xfId="51114"/>
    <cellStyle name="Обычный 2 4 3 2 11 4 3" xfId="34877"/>
    <cellStyle name="Обычный 2 4 3 2 11 5" xfId="6807"/>
    <cellStyle name="Обычный 2 4 3 2 11 5 2" xfId="23068"/>
    <cellStyle name="Обычный 2 4 3 2 11 5 2 2" xfId="52590"/>
    <cellStyle name="Обычный 2 4 3 2 11 5 3" xfId="36353"/>
    <cellStyle name="Обычный 2 4 3 2 11 6" xfId="8283"/>
    <cellStyle name="Обычный 2 4 3 2 11 6 2" xfId="24544"/>
    <cellStyle name="Обычный 2 4 3 2 11 6 2 2" xfId="54066"/>
    <cellStyle name="Обычный 2 4 3 2 11 6 3" xfId="37829"/>
    <cellStyle name="Обычный 2 4 3 2 11 7" xfId="9759"/>
    <cellStyle name="Обычный 2 4 3 2 11 7 2" xfId="26020"/>
    <cellStyle name="Обычный 2 4 3 2 11 7 2 2" xfId="55542"/>
    <cellStyle name="Обычный 2 4 3 2 11 7 3" xfId="39305"/>
    <cellStyle name="Обычный 2 4 3 2 11 8" xfId="11257"/>
    <cellStyle name="Обычный 2 4 3 2 11 8 2" xfId="27496"/>
    <cellStyle name="Обычный 2 4 3 2 11 8 2 2" xfId="57018"/>
    <cellStyle name="Обычный 2 4 3 2 11 8 3" xfId="40781"/>
    <cellStyle name="Обычный 2 4 3 2 11 9" xfId="14211"/>
    <cellStyle name="Обычный 2 4 3 2 11 9 2" xfId="43734"/>
    <cellStyle name="Обычный 2 4 3 2 12" xfId="1001"/>
    <cellStyle name="Обычный 2 4 3 2 12 10" xfId="17262"/>
    <cellStyle name="Обычный 2 4 3 2 12 10 2" xfId="46784"/>
    <cellStyle name="Обычный 2 4 3 2 12 11" xfId="60069"/>
    <cellStyle name="Обычный 2 4 3 2 12 12" xfId="30547"/>
    <cellStyle name="Обычный 2 4 3 2 12 2" xfId="2477"/>
    <cellStyle name="Обычный 2 4 3 2 12 2 2" xfId="12831"/>
    <cellStyle name="Обычный 2 4 3 2 12 2 2 2" xfId="29070"/>
    <cellStyle name="Обычный 2 4 3 2 12 2 2 2 2" xfId="58592"/>
    <cellStyle name="Обычный 2 4 3 2 12 2 2 3" xfId="42355"/>
    <cellStyle name="Обычный 2 4 3 2 12 2 3" xfId="15786"/>
    <cellStyle name="Обычный 2 4 3 2 12 2 3 2" xfId="45308"/>
    <cellStyle name="Обычный 2 4 3 2 12 2 4" xfId="18738"/>
    <cellStyle name="Обычный 2 4 3 2 12 2 4 2" xfId="48260"/>
    <cellStyle name="Обычный 2 4 3 2 12 2 5" xfId="61545"/>
    <cellStyle name="Обычный 2 4 3 2 12 2 6" xfId="32023"/>
    <cellStyle name="Обычный 2 4 3 2 12 3" xfId="3953"/>
    <cellStyle name="Обычный 2 4 3 2 12 3 2" xfId="20214"/>
    <cellStyle name="Обычный 2 4 3 2 12 3 2 2" xfId="49736"/>
    <cellStyle name="Обычный 2 4 3 2 12 3 3" xfId="33499"/>
    <cellStyle name="Обычный 2 4 3 2 12 4" xfId="5429"/>
    <cellStyle name="Обычный 2 4 3 2 12 4 2" xfId="21690"/>
    <cellStyle name="Обычный 2 4 3 2 12 4 2 2" xfId="51212"/>
    <cellStyle name="Обычный 2 4 3 2 12 4 3" xfId="34975"/>
    <cellStyle name="Обычный 2 4 3 2 12 5" xfId="6905"/>
    <cellStyle name="Обычный 2 4 3 2 12 5 2" xfId="23166"/>
    <cellStyle name="Обычный 2 4 3 2 12 5 2 2" xfId="52688"/>
    <cellStyle name="Обычный 2 4 3 2 12 5 3" xfId="36451"/>
    <cellStyle name="Обычный 2 4 3 2 12 6" xfId="8381"/>
    <cellStyle name="Обычный 2 4 3 2 12 6 2" xfId="24642"/>
    <cellStyle name="Обычный 2 4 3 2 12 6 2 2" xfId="54164"/>
    <cellStyle name="Обычный 2 4 3 2 12 6 3" xfId="37927"/>
    <cellStyle name="Обычный 2 4 3 2 12 7" xfId="9857"/>
    <cellStyle name="Обычный 2 4 3 2 12 7 2" xfId="26118"/>
    <cellStyle name="Обычный 2 4 3 2 12 7 2 2" xfId="55640"/>
    <cellStyle name="Обычный 2 4 3 2 12 7 3" xfId="39403"/>
    <cellStyle name="Обычный 2 4 3 2 12 8" xfId="11355"/>
    <cellStyle name="Обычный 2 4 3 2 12 8 2" xfId="27594"/>
    <cellStyle name="Обычный 2 4 3 2 12 8 2 2" xfId="57116"/>
    <cellStyle name="Обычный 2 4 3 2 12 8 3" xfId="40879"/>
    <cellStyle name="Обычный 2 4 3 2 12 9" xfId="14309"/>
    <cellStyle name="Обычный 2 4 3 2 12 9 2" xfId="43832"/>
    <cellStyle name="Обычный 2 4 3 2 13" xfId="1690"/>
    <cellStyle name="Обычный 2 4 3 2 13 2" xfId="12044"/>
    <cellStyle name="Обычный 2 4 3 2 13 2 2" xfId="28283"/>
    <cellStyle name="Обычный 2 4 3 2 13 2 2 2" xfId="57805"/>
    <cellStyle name="Обычный 2 4 3 2 13 2 3" xfId="41568"/>
    <cellStyle name="Обычный 2 4 3 2 13 3" xfId="14999"/>
    <cellStyle name="Обычный 2 4 3 2 13 3 2" xfId="44521"/>
    <cellStyle name="Обычный 2 4 3 2 13 4" xfId="17951"/>
    <cellStyle name="Обычный 2 4 3 2 13 4 2" xfId="47473"/>
    <cellStyle name="Обычный 2 4 3 2 13 5" xfId="60758"/>
    <cellStyle name="Обычный 2 4 3 2 13 6" xfId="31236"/>
    <cellStyle name="Обычный 2 4 3 2 14" xfId="3166"/>
    <cellStyle name="Обычный 2 4 3 2 14 2" xfId="19427"/>
    <cellStyle name="Обычный 2 4 3 2 14 2 2" xfId="48949"/>
    <cellStyle name="Обычный 2 4 3 2 14 3" xfId="32712"/>
    <cellStyle name="Обычный 2 4 3 2 15" xfId="4642"/>
    <cellStyle name="Обычный 2 4 3 2 15 2" xfId="20903"/>
    <cellStyle name="Обычный 2 4 3 2 15 2 2" xfId="50425"/>
    <cellStyle name="Обычный 2 4 3 2 15 3" xfId="34188"/>
    <cellStyle name="Обычный 2 4 3 2 16" xfId="6118"/>
    <cellStyle name="Обычный 2 4 3 2 16 2" xfId="22379"/>
    <cellStyle name="Обычный 2 4 3 2 16 2 2" xfId="51901"/>
    <cellStyle name="Обычный 2 4 3 2 16 3" xfId="35664"/>
    <cellStyle name="Обычный 2 4 3 2 17" xfId="7594"/>
    <cellStyle name="Обычный 2 4 3 2 17 2" xfId="23855"/>
    <cellStyle name="Обычный 2 4 3 2 17 2 2" xfId="53377"/>
    <cellStyle name="Обычный 2 4 3 2 17 3" xfId="37140"/>
    <cellStyle name="Обычный 2 4 3 2 18" xfId="9070"/>
    <cellStyle name="Обычный 2 4 3 2 18 2" xfId="25331"/>
    <cellStyle name="Обычный 2 4 3 2 18 2 2" xfId="54853"/>
    <cellStyle name="Обычный 2 4 3 2 18 3" xfId="38616"/>
    <cellStyle name="Обычный 2 4 3 2 19" xfId="10568"/>
    <cellStyle name="Обычный 2 4 3 2 19 2" xfId="26807"/>
    <cellStyle name="Обычный 2 4 3 2 19 2 2" xfId="56329"/>
    <cellStyle name="Обычный 2 4 3 2 19 3" xfId="40092"/>
    <cellStyle name="Обычный 2 4 3 2 2" xfId="261"/>
    <cellStyle name="Обычный 2 4 3 2 2 10" xfId="1738"/>
    <cellStyle name="Обычный 2 4 3 2 2 10 2" xfId="12092"/>
    <cellStyle name="Обычный 2 4 3 2 2 10 2 2" xfId="28331"/>
    <cellStyle name="Обычный 2 4 3 2 2 10 2 2 2" xfId="57853"/>
    <cellStyle name="Обычный 2 4 3 2 2 10 2 3" xfId="41616"/>
    <cellStyle name="Обычный 2 4 3 2 2 10 3" xfId="15047"/>
    <cellStyle name="Обычный 2 4 3 2 2 10 3 2" xfId="44569"/>
    <cellStyle name="Обычный 2 4 3 2 2 10 4" xfId="17999"/>
    <cellStyle name="Обычный 2 4 3 2 2 10 4 2" xfId="47521"/>
    <cellStyle name="Обычный 2 4 3 2 2 10 5" xfId="60806"/>
    <cellStyle name="Обычный 2 4 3 2 2 10 6" xfId="31284"/>
    <cellStyle name="Обычный 2 4 3 2 2 11" xfId="3214"/>
    <cellStyle name="Обычный 2 4 3 2 2 11 2" xfId="19475"/>
    <cellStyle name="Обычный 2 4 3 2 2 11 2 2" xfId="48997"/>
    <cellStyle name="Обычный 2 4 3 2 2 11 3" xfId="32760"/>
    <cellStyle name="Обычный 2 4 3 2 2 12" xfId="4690"/>
    <cellStyle name="Обычный 2 4 3 2 2 12 2" xfId="20951"/>
    <cellStyle name="Обычный 2 4 3 2 2 12 2 2" xfId="50473"/>
    <cellStyle name="Обычный 2 4 3 2 2 12 3" xfId="34236"/>
    <cellStyle name="Обычный 2 4 3 2 2 13" xfId="6166"/>
    <cellStyle name="Обычный 2 4 3 2 2 13 2" xfId="22427"/>
    <cellStyle name="Обычный 2 4 3 2 2 13 2 2" xfId="51949"/>
    <cellStyle name="Обычный 2 4 3 2 2 13 3" xfId="35712"/>
    <cellStyle name="Обычный 2 4 3 2 2 14" xfId="7642"/>
    <cellStyle name="Обычный 2 4 3 2 2 14 2" xfId="23903"/>
    <cellStyle name="Обычный 2 4 3 2 2 14 2 2" xfId="53425"/>
    <cellStyle name="Обычный 2 4 3 2 2 14 3" xfId="37188"/>
    <cellStyle name="Обычный 2 4 3 2 2 15" xfId="9118"/>
    <cellStyle name="Обычный 2 4 3 2 2 15 2" xfId="25379"/>
    <cellStyle name="Обычный 2 4 3 2 2 15 2 2" xfId="54901"/>
    <cellStyle name="Обычный 2 4 3 2 2 15 3" xfId="38664"/>
    <cellStyle name="Обычный 2 4 3 2 2 16" xfId="10616"/>
    <cellStyle name="Обычный 2 4 3 2 2 16 2" xfId="26855"/>
    <cellStyle name="Обычный 2 4 3 2 2 16 2 2" xfId="56377"/>
    <cellStyle name="Обычный 2 4 3 2 2 16 3" xfId="40140"/>
    <cellStyle name="Обычный 2 4 3 2 2 17" xfId="13570"/>
    <cellStyle name="Обычный 2 4 3 2 2 17 2" xfId="43093"/>
    <cellStyle name="Обычный 2 4 3 2 2 18" xfId="16523"/>
    <cellStyle name="Обычный 2 4 3 2 2 18 2" xfId="46045"/>
    <cellStyle name="Обычный 2 4 3 2 2 19" xfId="59330"/>
    <cellStyle name="Обычный 2 4 3 2 2 2" xfId="359"/>
    <cellStyle name="Обычный 2 4 3 2 2 2 10" xfId="13668"/>
    <cellStyle name="Обычный 2 4 3 2 2 2 10 2" xfId="43191"/>
    <cellStyle name="Обычный 2 4 3 2 2 2 11" xfId="16621"/>
    <cellStyle name="Обычный 2 4 3 2 2 2 11 2" xfId="46143"/>
    <cellStyle name="Обычный 2 4 3 2 2 2 12" xfId="59428"/>
    <cellStyle name="Обычный 2 4 3 2 2 2 13" xfId="29906"/>
    <cellStyle name="Обычный 2 4 3 2 2 2 2" xfId="1147"/>
    <cellStyle name="Обычный 2 4 3 2 2 2 2 10" xfId="17408"/>
    <cellStyle name="Обычный 2 4 3 2 2 2 2 10 2" xfId="46930"/>
    <cellStyle name="Обычный 2 4 3 2 2 2 2 11" xfId="60215"/>
    <cellStyle name="Обычный 2 4 3 2 2 2 2 12" xfId="30693"/>
    <cellStyle name="Обычный 2 4 3 2 2 2 2 2" xfId="2623"/>
    <cellStyle name="Обычный 2 4 3 2 2 2 2 2 2" xfId="12977"/>
    <cellStyle name="Обычный 2 4 3 2 2 2 2 2 2 2" xfId="29216"/>
    <cellStyle name="Обычный 2 4 3 2 2 2 2 2 2 2 2" xfId="58738"/>
    <cellStyle name="Обычный 2 4 3 2 2 2 2 2 2 3" xfId="42501"/>
    <cellStyle name="Обычный 2 4 3 2 2 2 2 2 3" xfId="15932"/>
    <cellStyle name="Обычный 2 4 3 2 2 2 2 2 3 2" xfId="45454"/>
    <cellStyle name="Обычный 2 4 3 2 2 2 2 2 4" xfId="18884"/>
    <cellStyle name="Обычный 2 4 3 2 2 2 2 2 4 2" xfId="48406"/>
    <cellStyle name="Обычный 2 4 3 2 2 2 2 2 5" xfId="61691"/>
    <cellStyle name="Обычный 2 4 3 2 2 2 2 2 6" xfId="32169"/>
    <cellStyle name="Обычный 2 4 3 2 2 2 2 3" xfId="4099"/>
    <cellStyle name="Обычный 2 4 3 2 2 2 2 3 2" xfId="20360"/>
    <cellStyle name="Обычный 2 4 3 2 2 2 2 3 2 2" xfId="49882"/>
    <cellStyle name="Обычный 2 4 3 2 2 2 2 3 3" xfId="33645"/>
    <cellStyle name="Обычный 2 4 3 2 2 2 2 4" xfId="5575"/>
    <cellStyle name="Обычный 2 4 3 2 2 2 2 4 2" xfId="21836"/>
    <cellStyle name="Обычный 2 4 3 2 2 2 2 4 2 2" xfId="51358"/>
    <cellStyle name="Обычный 2 4 3 2 2 2 2 4 3" xfId="35121"/>
    <cellStyle name="Обычный 2 4 3 2 2 2 2 5" xfId="7051"/>
    <cellStyle name="Обычный 2 4 3 2 2 2 2 5 2" xfId="23312"/>
    <cellStyle name="Обычный 2 4 3 2 2 2 2 5 2 2" xfId="52834"/>
    <cellStyle name="Обычный 2 4 3 2 2 2 2 5 3" xfId="36597"/>
    <cellStyle name="Обычный 2 4 3 2 2 2 2 6" xfId="8527"/>
    <cellStyle name="Обычный 2 4 3 2 2 2 2 6 2" xfId="24788"/>
    <cellStyle name="Обычный 2 4 3 2 2 2 2 6 2 2" xfId="54310"/>
    <cellStyle name="Обычный 2 4 3 2 2 2 2 6 3" xfId="38073"/>
    <cellStyle name="Обычный 2 4 3 2 2 2 2 7" xfId="10003"/>
    <cellStyle name="Обычный 2 4 3 2 2 2 2 7 2" xfId="26264"/>
    <cellStyle name="Обычный 2 4 3 2 2 2 2 7 2 2" xfId="55786"/>
    <cellStyle name="Обычный 2 4 3 2 2 2 2 7 3" xfId="39549"/>
    <cellStyle name="Обычный 2 4 3 2 2 2 2 8" xfId="11501"/>
    <cellStyle name="Обычный 2 4 3 2 2 2 2 8 2" xfId="27740"/>
    <cellStyle name="Обычный 2 4 3 2 2 2 2 8 2 2" xfId="57262"/>
    <cellStyle name="Обычный 2 4 3 2 2 2 2 8 3" xfId="41025"/>
    <cellStyle name="Обычный 2 4 3 2 2 2 2 9" xfId="14455"/>
    <cellStyle name="Обычный 2 4 3 2 2 2 2 9 2" xfId="43978"/>
    <cellStyle name="Обычный 2 4 3 2 2 2 3" xfId="1836"/>
    <cellStyle name="Обычный 2 4 3 2 2 2 3 2" xfId="12190"/>
    <cellStyle name="Обычный 2 4 3 2 2 2 3 2 2" xfId="28429"/>
    <cellStyle name="Обычный 2 4 3 2 2 2 3 2 2 2" xfId="57951"/>
    <cellStyle name="Обычный 2 4 3 2 2 2 3 2 3" xfId="41714"/>
    <cellStyle name="Обычный 2 4 3 2 2 2 3 3" xfId="15145"/>
    <cellStyle name="Обычный 2 4 3 2 2 2 3 3 2" xfId="44667"/>
    <cellStyle name="Обычный 2 4 3 2 2 2 3 4" xfId="18097"/>
    <cellStyle name="Обычный 2 4 3 2 2 2 3 4 2" xfId="47619"/>
    <cellStyle name="Обычный 2 4 3 2 2 2 3 5" xfId="60904"/>
    <cellStyle name="Обычный 2 4 3 2 2 2 3 6" xfId="31382"/>
    <cellStyle name="Обычный 2 4 3 2 2 2 4" xfId="3312"/>
    <cellStyle name="Обычный 2 4 3 2 2 2 4 2" xfId="19573"/>
    <cellStyle name="Обычный 2 4 3 2 2 2 4 2 2" xfId="49095"/>
    <cellStyle name="Обычный 2 4 3 2 2 2 4 3" xfId="32858"/>
    <cellStyle name="Обычный 2 4 3 2 2 2 5" xfId="4788"/>
    <cellStyle name="Обычный 2 4 3 2 2 2 5 2" xfId="21049"/>
    <cellStyle name="Обычный 2 4 3 2 2 2 5 2 2" xfId="50571"/>
    <cellStyle name="Обычный 2 4 3 2 2 2 5 3" xfId="34334"/>
    <cellStyle name="Обычный 2 4 3 2 2 2 6" xfId="6264"/>
    <cellStyle name="Обычный 2 4 3 2 2 2 6 2" xfId="22525"/>
    <cellStyle name="Обычный 2 4 3 2 2 2 6 2 2" xfId="52047"/>
    <cellStyle name="Обычный 2 4 3 2 2 2 6 3" xfId="35810"/>
    <cellStyle name="Обычный 2 4 3 2 2 2 7" xfId="7740"/>
    <cellStyle name="Обычный 2 4 3 2 2 2 7 2" xfId="24001"/>
    <cellStyle name="Обычный 2 4 3 2 2 2 7 2 2" xfId="53523"/>
    <cellStyle name="Обычный 2 4 3 2 2 2 7 3" xfId="37286"/>
    <cellStyle name="Обычный 2 4 3 2 2 2 8" xfId="9216"/>
    <cellStyle name="Обычный 2 4 3 2 2 2 8 2" xfId="25477"/>
    <cellStyle name="Обычный 2 4 3 2 2 2 8 2 2" xfId="54999"/>
    <cellStyle name="Обычный 2 4 3 2 2 2 8 3" xfId="38762"/>
    <cellStyle name="Обычный 2 4 3 2 2 2 9" xfId="10714"/>
    <cellStyle name="Обычный 2 4 3 2 2 2 9 2" xfId="26953"/>
    <cellStyle name="Обычный 2 4 3 2 2 2 9 2 2" xfId="56475"/>
    <cellStyle name="Обычный 2 4 3 2 2 2 9 3" xfId="40238"/>
    <cellStyle name="Обычный 2 4 3 2 2 20" xfId="29808"/>
    <cellStyle name="Обычный 2 4 3 2 2 3" xfId="459"/>
    <cellStyle name="Обычный 2 4 3 2 2 3 10" xfId="13768"/>
    <cellStyle name="Обычный 2 4 3 2 2 3 10 2" xfId="43291"/>
    <cellStyle name="Обычный 2 4 3 2 2 3 11" xfId="16721"/>
    <cellStyle name="Обычный 2 4 3 2 2 3 11 2" xfId="46243"/>
    <cellStyle name="Обычный 2 4 3 2 2 3 12" xfId="59528"/>
    <cellStyle name="Обычный 2 4 3 2 2 3 13" xfId="30006"/>
    <cellStyle name="Обычный 2 4 3 2 2 3 2" xfId="1247"/>
    <cellStyle name="Обычный 2 4 3 2 2 3 2 10" xfId="17508"/>
    <cellStyle name="Обычный 2 4 3 2 2 3 2 10 2" xfId="47030"/>
    <cellStyle name="Обычный 2 4 3 2 2 3 2 11" xfId="60315"/>
    <cellStyle name="Обычный 2 4 3 2 2 3 2 12" xfId="30793"/>
    <cellStyle name="Обычный 2 4 3 2 2 3 2 2" xfId="2723"/>
    <cellStyle name="Обычный 2 4 3 2 2 3 2 2 2" xfId="13077"/>
    <cellStyle name="Обычный 2 4 3 2 2 3 2 2 2 2" xfId="29316"/>
    <cellStyle name="Обычный 2 4 3 2 2 3 2 2 2 2 2" xfId="58838"/>
    <cellStyle name="Обычный 2 4 3 2 2 3 2 2 2 3" xfId="42601"/>
    <cellStyle name="Обычный 2 4 3 2 2 3 2 2 3" xfId="16032"/>
    <cellStyle name="Обычный 2 4 3 2 2 3 2 2 3 2" xfId="45554"/>
    <cellStyle name="Обычный 2 4 3 2 2 3 2 2 4" xfId="18984"/>
    <cellStyle name="Обычный 2 4 3 2 2 3 2 2 4 2" xfId="48506"/>
    <cellStyle name="Обычный 2 4 3 2 2 3 2 2 5" xfId="61791"/>
    <cellStyle name="Обычный 2 4 3 2 2 3 2 2 6" xfId="32269"/>
    <cellStyle name="Обычный 2 4 3 2 2 3 2 3" xfId="4199"/>
    <cellStyle name="Обычный 2 4 3 2 2 3 2 3 2" xfId="20460"/>
    <cellStyle name="Обычный 2 4 3 2 2 3 2 3 2 2" xfId="49982"/>
    <cellStyle name="Обычный 2 4 3 2 2 3 2 3 3" xfId="33745"/>
    <cellStyle name="Обычный 2 4 3 2 2 3 2 4" xfId="5675"/>
    <cellStyle name="Обычный 2 4 3 2 2 3 2 4 2" xfId="21936"/>
    <cellStyle name="Обычный 2 4 3 2 2 3 2 4 2 2" xfId="51458"/>
    <cellStyle name="Обычный 2 4 3 2 2 3 2 4 3" xfId="35221"/>
    <cellStyle name="Обычный 2 4 3 2 2 3 2 5" xfId="7151"/>
    <cellStyle name="Обычный 2 4 3 2 2 3 2 5 2" xfId="23412"/>
    <cellStyle name="Обычный 2 4 3 2 2 3 2 5 2 2" xfId="52934"/>
    <cellStyle name="Обычный 2 4 3 2 2 3 2 5 3" xfId="36697"/>
    <cellStyle name="Обычный 2 4 3 2 2 3 2 6" xfId="8627"/>
    <cellStyle name="Обычный 2 4 3 2 2 3 2 6 2" xfId="24888"/>
    <cellStyle name="Обычный 2 4 3 2 2 3 2 6 2 2" xfId="54410"/>
    <cellStyle name="Обычный 2 4 3 2 2 3 2 6 3" xfId="38173"/>
    <cellStyle name="Обычный 2 4 3 2 2 3 2 7" xfId="10103"/>
    <cellStyle name="Обычный 2 4 3 2 2 3 2 7 2" xfId="26364"/>
    <cellStyle name="Обычный 2 4 3 2 2 3 2 7 2 2" xfId="55886"/>
    <cellStyle name="Обычный 2 4 3 2 2 3 2 7 3" xfId="39649"/>
    <cellStyle name="Обычный 2 4 3 2 2 3 2 8" xfId="11601"/>
    <cellStyle name="Обычный 2 4 3 2 2 3 2 8 2" xfId="27840"/>
    <cellStyle name="Обычный 2 4 3 2 2 3 2 8 2 2" xfId="57362"/>
    <cellStyle name="Обычный 2 4 3 2 2 3 2 8 3" xfId="41125"/>
    <cellStyle name="Обычный 2 4 3 2 2 3 2 9" xfId="14555"/>
    <cellStyle name="Обычный 2 4 3 2 2 3 2 9 2" xfId="44078"/>
    <cellStyle name="Обычный 2 4 3 2 2 3 3" xfId="1936"/>
    <cellStyle name="Обычный 2 4 3 2 2 3 3 2" xfId="12290"/>
    <cellStyle name="Обычный 2 4 3 2 2 3 3 2 2" xfId="28529"/>
    <cellStyle name="Обычный 2 4 3 2 2 3 3 2 2 2" xfId="58051"/>
    <cellStyle name="Обычный 2 4 3 2 2 3 3 2 3" xfId="41814"/>
    <cellStyle name="Обычный 2 4 3 2 2 3 3 3" xfId="15245"/>
    <cellStyle name="Обычный 2 4 3 2 2 3 3 3 2" xfId="44767"/>
    <cellStyle name="Обычный 2 4 3 2 2 3 3 4" xfId="18197"/>
    <cellStyle name="Обычный 2 4 3 2 2 3 3 4 2" xfId="47719"/>
    <cellStyle name="Обычный 2 4 3 2 2 3 3 5" xfId="61004"/>
    <cellStyle name="Обычный 2 4 3 2 2 3 3 6" xfId="31482"/>
    <cellStyle name="Обычный 2 4 3 2 2 3 4" xfId="3412"/>
    <cellStyle name="Обычный 2 4 3 2 2 3 4 2" xfId="19673"/>
    <cellStyle name="Обычный 2 4 3 2 2 3 4 2 2" xfId="49195"/>
    <cellStyle name="Обычный 2 4 3 2 2 3 4 3" xfId="32958"/>
    <cellStyle name="Обычный 2 4 3 2 2 3 5" xfId="4888"/>
    <cellStyle name="Обычный 2 4 3 2 2 3 5 2" xfId="21149"/>
    <cellStyle name="Обычный 2 4 3 2 2 3 5 2 2" xfId="50671"/>
    <cellStyle name="Обычный 2 4 3 2 2 3 5 3" xfId="34434"/>
    <cellStyle name="Обычный 2 4 3 2 2 3 6" xfId="6364"/>
    <cellStyle name="Обычный 2 4 3 2 2 3 6 2" xfId="22625"/>
    <cellStyle name="Обычный 2 4 3 2 2 3 6 2 2" xfId="52147"/>
    <cellStyle name="Обычный 2 4 3 2 2 3 6 3" xfId="35910"/>
    <cellStyle name="Обычный 2 4 3 2 2 3 7" xfId="7840"/>
    <cellStyle name="Обычный 2 4 3 2 2 3 7 2" xfId="24101"/>
    <cellStyle name="Обычный 2 4 3 2 2 3 7 2 2" xfId="53623"/>
    <cellStyle name="Обычный 2 4 3 2 2 3 7 3" xfId="37386"/>
    <cellStyle name="Обычный 2 4 3 2 2 3 8" xfId="9316"/>
    <cellStyle name="Обычный 2 4 3 2 2 3 8 2" xfId="25577"/>
    <cellStyle name="Обычный 2 4 3 2 2 3 8 2 2" xfId="55099"/>
    <cellStyle name="Обычный 2 4 3 2 2 3 8 3" xfId="38862"/>
    <cellStyle name="Обычный 2 4 3 2 2 3 9" xfId="10814"/>
    <cellStyle name="Обычный 2 4 3 2 2 3 9 2" xfId="27053"/>
    <cellStyle name="Обычный 2 4 3 2 2 3 9 2 2" xfId="56575"/>
    <cellStyle name="Обычный 2 4 3 2 2 3 9 3" xfId="40338"/>
    <cellStyle name="Обычный 2 4 3 2 2 4" xfId="558"/>
    <cellStyle name="Обычный 2 4 3 2 2 4 10" xfId="13867"/>
    <cellStyle name="Обычный 2 4 3 2 2 4 10 2" xfId="43390"/>
    <cellStyle name="Обычный 2 4 3 2 2 4 11" xfId="16820"/>
    <cellStyle name="Обычный 2 4 3 2 2 4 11 2" xfId="46342"/>
    <cellStyle name="Обычный 2 4 3 2 2 4 12" xfId="59627"/>
    <cellStyle name="Обычный 2 4 3 2 2 4 13" xfId="30105"/>
    <cellStyle name="Обычный 2 4 3 2 2 4 2" xfId="1346"/>
    <cellStyle name="Обычный 2 4 3 2 2 4 2 10" xfId="17607"/>
    <cellStyle name="Обычный 2 4 3 2 2 4 2 10 2" xfId="47129"/>
    <cellStyle name="Обычный 2 4 3 2 2 4 2 11" xfId="60414"/>
    <cellStyle name="Обычный 2 4 3 2 2 4 2 12" xfId="30892"/>
    <cellStyle name="Обычный 2 4 3 2 2 4 2 2" xfId="2822"/>
    <cellStyle name="Обычный 2 4 3 2 2 4 2 2 2" xfId="13176"/>
    <cellStyle name="Обычный 2 4 3 2 2 4 2 2 2 2" xfId="29415"/>
    <cellStyle name="Обычный 2 4 3 2 2 4 2 2 2 2 2" xfId="58937"/>
    <cellStyle name="Обычный 2 4 3 2 2 4 2 2 2 3" xfId="42700"/>
    <cellStyle name="Обычный 2 4 3 2 2 4 2 2 3" xfId="16131"/>
    <cellStyle name="Обычный 2 4 3 2 2 4 2 2 3 2" xfId="45653"/>
    <cellStyle name="Обычный 2 4 3 2 2 4 2 2 4" xfId="19083"/>
    <cellStyle name="Обычный 2 4 3 2 2 4 2 2 4 2" xfId="48605"/>
    <cellStyle name="Обычный 2 4 3 2 2 4 2 2 5" xfId="61890"/>
    <cellStyle name="Обычный 2 4 3 2 2 4 2 2 6" xfId="32368"/>
    <cellStyle name="Обычный 2 4 3 2 2 4 2 3" xfId="4298"/>
    <cellStyle name="Обычный 2 4 3 2 2 4 2 3 2" xfId="20559"/>
    <cellStyle name="Обычный 2 4 3 2 2 4 2 3 2 2" xfId="50081"/>
    <cellStyle name="Обычный 2 4 3 2 2 4 2 3 3" xfId="33844"/>
    <cellStyle name="Обычный 2 4 3 2 2 4 2 4" xfId="5774"/>
    <cellStyle name="Обычный 2 4 3 2 2 4 2 4 2" xfId="22035"/>
    <cellStyle name="Обычный 2 4 3 2 2 4 2 4 2 2" xfId="51557"/>
    <cellStyle name="Обычный 2 4 3 2 2 4 2 4 3" xfId="35320"/>
    <cellStyle name="Обычный 2 4 3 2 2 4 2 5" xfId="7250"/>
    <cellStyle name="Обычный 2 4 3 2 2 4 2 5 2" xfId="23511"/>
    <cellStyle name="Обычный 2 4 3 2 2 4 2 5 2 2" xfId="53033"/>
    <cellStyle name="Обычный 2 4 3 2 2 4 2 5 3" xfId="36796"/>
    <cellStyle name="Обычный 2 4 3 2 2 4 2 6" xfId="8726"/>
    <cellStyle name="Обычный 2 4 3 2 2 4 2 6 2" xfId="24987"/>
    <cellStyle name="Обычный 2 4 3 2 2 4 2 6 2 2" xfId="54509"/>
    <cellStyle name="Обычный 2 4 3 2 2 4 2 6 3" xfId="38272"/>
    <cellStyle name="Обычный 2 4 3 2 2 4 2 7" xfId="10202"/>
    <cellStyle name="Обычный 2 4 3 2 2 4 2 7 2" xfId="26463"/>
    <cellStyle name="Обычный 2 4 3 2 2 4 2 7 2 2" xfId="55985"/>
    <cellStyle name="Обычный 2 4 3 2 2 4 2 7 3" xfId="39748"/>
    <cellStyle name="Обычный 2 4 3 2 2 4 2 8" xfId="11700"/>
    <cellStyle name="Обычный 2 4 3 2 2 4 2 8 2" xfId="27939"/>
    <cellStyle name="Обычный 2 4 3 2 2 4 2 8 2 2" xfId="57461"/>
    <cellStyle name="Обычный 2 4 3 2 2 4 2 8 3" xfId="41224"/>
    <cellStyle name="Обычный 2 4 3 2 2 4 2 9" xfId="14654"/>
    <cellStyle name="Обычный 2 4 3 2 2 4 2 9 2" xfId="44177"/>
    <cellStyle name="Обычный 2 4 3 2 2 4 3" xfId="2035"/>
    <cellStyle name="Обычный 2 4 3 2 2 4 3 2" xfId="12389"/>
    <cellStyle name="Обычный 2 4 3 2 2 4 3 2 2" xfId="28628"/>
    <cellStyle name="Обычный 2 4 3 2 2 4 3 2 2 2" xfId="58150"/>
    <cellStyle name="Обычный 2 4 3 2 2 4 3 2 3" xfId="41913"/>
    <cellStyle name="Обычный 2 4 3 2 2 4 3 3" xfId="15344"/>
    <cellStyle name="Обычный 2 4 3 2 2 4 3 3 2" xfId="44866"/>
    <cellStyle name="Обычный 2 4 3 2 2 4 3 4" xfId="18296"/>
    <cellStyle name="Обычный 2 4 3 2 2 4 3 4 2" xfId="47818"/>
    <cellStyle name="Обычный 2 4 3 2 2 4 3 5" xfId="61103"/>
    <cellStyle name="Обычный 2 4 3 2 2 4 3 6" xfId="31581"/>
    <cellStyle name="Обычный 2 4 3 2 2 4 4" xfId="3511"/>
    <cellStyle name="Обычный 2 4 3 2 2 4 4 2" xfId="19772"/>
    <cellStyle name="Обычный 2 4 3 2 2 4 4 2 2" xfId="49294"/>
    <cellStyle name="Обычный 2 4 3 2 2 4 4 3" xfId="33057"/>
    <cellStyle name="Обычный 2 4 3 2 2 4 5" xfId="4987"/>
    <cellStyle name="Обычный 2 4 3 2 2 4 5 2" xfId="21248"/>
    <cellStyle name="Обычный 2 4 3 2 2 4 5 2 2" xfId="50770"/>
    <cellStyle name="Обычный 2 4 3 2 2 4 5 3" xfId="34533"/>
    <cellStyle name="Обычный 2 4 3 2 2 4 6" xfId="6463"/>
    <cellStyle name="Обычный 2 4 3 2 2 4 6 2" xfId="22724"/>
    <cellStyle name="Обычный 2 4 3 2 2 4 6 2 2" xfId="52246"/>
    <cellStyle name="Обычный 2 4 3 2 2 4 6 3" xfId="36009"/>
    <cellStyle name="Обычный 2 4 3 2 2 4 7" xfId="7939"/>
    <cellStyle name="Обычный 2 4 3 2 2 4 7 2" xfId="24200"/>
    <cellStyle name="Обычный 2 4 3 2 2 4 7 2 2" xfId="53722"/>
    <cellStyle name="Обычный 2 4 3 2 2 4 7 3" xfId="37485"/>
    <cellStyle name="Обычный 2 4 3 2 2 4 8" xfId="9415"/>
    <cellStyle name="Обычный 2 4 3 2 2 4 8 2" xfId="25676"/>
    <cellStyle name="Обычный 2 4 3 2 2 4 8 2 2" xfId="55198"/>
    <cellStyle name="Обычный 2 4 3 2 2 4 8 3" xfId="38961"/>
    <cellStyle name="Обычный 2 4 3 2 2 4 9" xfId="10913"/>
    <cellStyle name="Обычный 2 4 3 2 2 4 9 2" xfId="27152"/>
    <cellStyle name="Обычный 2 4 3 2 2 4 9 2 2" xfId="56674"/>
    <cellStyle name="Обычный 2 4 3 2 2 4 9 3" xfId="40437"/>
    <cellStyle name="Обычный 2 4 3 2 2 5" xfId="656"/>
    <cellStyle name="Обычный 2 4 3 2 2 5 10" xfId="13965"/>
    <cellStyle name="Обычный 2 4 3 2 2 5 10 2" xfId="43488"/>
    <cellStyle name="Обычный 2 4 3 2 2 5 11" xfId="16918"/>
    <cellStyle name="Обычный 2 4 3 2 2 5 11 2" xfId="46440"/>
    <cellStyle name="Обычный 2 4 3 2 2 5 12" xfId="59725"/>
    <cellStyle name="Обычный 2 4 3 2 2 5 13" xfId="30203"/>
    <cellStyle name="Обычный 2 4 3 2 2 5 2" xfId="1444"/>
    <cellStyle name="Обычный 2 4 3 2 2 5 2 10" xfId="17705"/>
    <cellStyle name="Обычный 2 4 3 2 2 5 2 10 2" xfId="47227"/>
    <cellStyle name="Обычный 2 4 3 2 2 5 2 11" xfId="60512"/>
    <cellStyle name="Обычный 2 4 3 2 2 5 2 12" xfId="30990"/>
    <cellStyle name="Обычный 2 4 3 2 2 5 2 2" xfId="2920"/>
    <cellStyle name="Обычный 2 4 3 2 2 5 2 2 2" xfId="13274"/>
    <cellStyle name="Обычный 2 4 3 2 2 5 2 2 2 2" xfId="29513"/>
    <cellStyle name="Обычный 2 4 3 2 2 5 2 2 2 2 2" xfId="59035"/>
    <cellStyle name="Обычный 2 4 3 2 2 5 2 2 2 3" xfId="42798"/>
    <cellStyle name="Обычный 2 4 3 2 2 5 2 2 3" xfId="16229"/>
    <cellStyle name="Обычный 2 4 3 2 2 5 2 2 3 2" xfId="45751"/>
    <cellStyle name="Обычный 2 4 3 2 2 5 2 2 4" xfId="19181"/>
    <cellStyle name="Обычный 2 4 3 2 2 5 2 2 4 2" xfId="48703"/>
    <cellStyle name="Обычный 2 4 3 2 2 5 2 2 5" xfId="61988"/>
    <cellStyle name="Обычный 2 4 3 2 2 5 2 2 6" xfId="32466"/>
    <cellStyle name="Обычный 2 4 3 2 2 5 2 3" xfId="4396"/>
    <cellStyle name="Обычный 2 4 3 2 2 5 2 3 2" xfId="20657"/>
    <cellStyle name="Обычный 2 4 3 2 2 5 2 3 2 2" xfId="50179"/>
    <cellStyle name="Обычный 2 4 3 2 2 5 2 3 3" xfId="33942"/>
    <cellStyle name="Обычный 2 4 3 2 2 5 2 4" xfId="5872"/>
    <cellStyle name="Обычный 2 4 3 2 2 5 2 4 2" xfId="22133"/>
    <cellStyle name="Обычный 2 4 3 2 2 5 2 4 2 2" xfId="51655"/>
    <cellStyle name="Обычный 2 4 3 2 2 5 2 4 3" xfId="35418"/>
    <cellStyle name="Обычный 2 4 3 2 2 5 2 5" xfId="7348"/>
    <cellStyle name="Обычный 2 4 3 2 2 5 2 5 2" xfId="23609"/>
    <cellStyle name="Обычный 2 4 3 2 2 5 2 5 2 2" xfId="53131"/>
    <cellStyle name="Обычный 2 4 3 2 2 5 2 5 3" xfId="36894"/>
    <cellStyle name="Обычный 2 4 3 2 2 5 2 6" xfId="8824"/>
    <cellStyle name="Обычный 2 4 3 2 2 5 2 6 2" xfId="25085"/>
    <cellStyle name="Обычный 2 4 3 2 2 5 2 6 2 2" xfId="54607"/>
    <cellStyle name="Обычный 2 4 3 2 2 5 2 6 3" xfId="38370"/>
    <cellStyle name="Обычный 2 4 3 2 2 5 2 7" xfId="10300"/>
    <cellStyle name="Обычный 2 4 3 2 2 5 2 7 2" xfId="26561"/>
    <cellStyle name="Обычный 2 4 3 2 2 5 2 7 2 2" xfId="56083"/>
    <cellStyle name="Обычный 2 4 3 2 2 5 2 7 3" xfId="39846"/>
    <cellStyle name="Обычный 2 4 3 2 2 5 2 8" xfId="11798"/>
    <cellStyle name="Обычный 2 4 3 2 2 5 2 8 2" xfId="28037"/>
    <cellStyle name="Обычный 2 4 3 2 2 5 2 8 2 2" xfId="57559"/>
    <cellStyle name="Обычный 2 4 3 2 2 5 2 8 3" xfId="41322"/>
    <cellStyle name="Обычный 2 4 3 2 2 5 2 9" xfId="14752"/>
    <cellStyle name="Обычный 2 4 3 2 2 5 2 9 2" xfId="44275"/>
    <cellStyle name="Обычный 2 4 3 2 2 5 3" xfId="2133"/>
    <cellStyle name="Обычный 2 4 3 2 2 5 3 2" xfId="12487"/>
    <cellStyle name="Обычный 2 4 3 2 2 5 3 2 2" xfId="28726"/>
    <cellStyle name="Обычный 2 4 3 2 2 5 3 2 2 2" xfId="58248"/>
    <cellStyle name="Обычный 2 4 3 2 2 5 3 2 3" xfId="42011"/>
    <cellStyle name="Обычный 2 4 3 2 2 5 3 3" xfId="15442"/>
    <cellStyle name="Обычный 2 4 3 2 2 5 3 3 2" xfId="44964"/>
    <cellStyle name="Обычный 2 4 3 2 2 5 3 4" xfId="18394"/>
    <cellStyle name="Обычный 2 4 3 2 2 5 3 4 2" xfId="47916"/>
    <cellStyle name="Обычный 2 4 3 2 2 5 3 5" xfId="61201"/>
    <cellStyle name="Обычный 2 4 3 2 2 5 3 6" xfId="31679"/>
    <cellStyle name="Обычный 2 4 3 2 2 5 4" xfId="3609"/>
    <cellStyle name="Обычный 2 4 3 2 2 5 4 2" xfId="19870"/>
    <cellStyle name="Обычный 2 4 3 2 2 5 4 2 2" xfId="49392"/>
    <cellStyle name="Обычный 2 4 3 2 2 5 4 3" xfId="33155"/>
    <cellStyle name="Обычный 2 4 3 2 2 5 5" xfId="5085"/>
    <cellStyle name="Обычный 2 4 3 2 2 5 5 2" xfId="21346"/>
    <cellStyle name="Обычный 2 4 3 2 2 5 5 2 2" xfId="50868"/>
    <cellStyle name="Обычный 2 4 3 2 2 5 5 3" xfId="34631"/>
    <cellStyle name="Обычный 2 4 3 2 2 5 6" xfId="6561"/>
    <cellStyle name="Обычный 2 4 3 2 2 5 6 2" xfId="22822"/>
    <cellStyle name="Обычный 2 4 3 2 2 5 6 2 2" xfId="52344"/>
    <cellStyle name="Обычный 2 4 3 2 2 5 6 3" xfId="36107"/>
    <cellStyle name="Обычный 2 4 3 2 2 5 7" xfId="8037"/>
    <cellStyle name="Обычный 2 4 3 2 2 5 7 2" xfId="24298"/>
    <cellStyle name="Обычный 2 4 3 2 2 5 7 2 2" xfId="53820"/>
    <cellStyle name="Обычный 2 4 3 2 2 5 7 3" xfId="37583"/>
    <cellStyle name="Обычный 2 4 3 2 2 5 8" xfId="9513"/>
    <cellStyle name="Обычный 2 4 3 2 2 5 8 2" xfId="25774"/>
    <cellStyle name="Обычный 2 4 3 2 2 5 8 2 2" xfId="55296"/>
    <cellStyle name="Обычный 2 4 3 2 2 5 8 3" xfId="39059"/>
    <cellStyle name="Обычный 2 4 3 2 2 5 9" xfId="11011"/>
    <cellStyle name="Обычный 2 4 3 2 2 5 9 2" xfId="27250"/>
    <cellStyle name="Обычный 2 4 3 2 2 5 9 2 2" xfId="56772"/>
    <cellStyle name="Обычный 2 4 3 2 2 5 9 3" xfId="40535"/>
    <cellStyle name="Обычный 2 4 3 2 2 6" xfId="754"/>
    <cellStyle name="Обычный 2 4 3 2 2 6 10" xfId="14063"/>
    <cellStyle name="Обычный 2 4 3 2 2 6 10 2" xfId="43586"/>
    <cellStyle name="Обычный 2 4 3 2 2 6 11" xfId="17016"/>
    <cellStyle name="Обычный 2 4 3 2 2 6 11 2" xfId="46538"/>
    <cellStyle name="Обычный 2 4 3 2 2 6 12" xfId="59823"/>
    <cellStyle name="Обычный 2 4 3 2 2 6 13" xfId="30301"/>
    <cellStyle name="Обычный 2 4 3 2 2 6 2" xfId="1542"/>
    <cellStyle name="Обычный 2 4 3 2 2 6 2 10" xfId="17803"/>
    <cellStyle name="Обычный 2 4 3 2 2 6 2 10 2" xfId="47325"/>
    <cellStyle name="Обычный 2 4 3 2 2 6 2 11" xfId="60610"/>
    <cellStyle name="Обычный 2 4 3 2 2 6 2 12" xfId="31088"/>
    <cellStyle name="Обычный 2 4 3 2 2 6 2 2" xfId="3018"/>
    <cellStyle name="Обычный 2 4 3 2 2 6 2 2 2" xfId="13372"/>
    <cellStyle name="Обычный 2 4 3 2 2 6 2 2 2 2" xfId="29611"/>
    <cellStyle name="Обычный 2 4 3 2 2 6 2 2 2 2 2" xfId="59133"/>
    <cellStyle name="Обычный 2 4 3 2 2 6 2 2 2 3" xfId="42896"/>
    <cellStyle name="Обычный 2 4 3 2 2 6 2 2 3" xfId="16327"/>
    <cellStyle name="Обычный 2 4 3 2 2 6 2 2 3 2" xfId="45849"/>
    <cellStyle name="Обычный 2 4 3 2 2 6 2 2 4" xfId="19279"/>
    <cellStyle name="Обычный 2 4 3 2 2 6 2 2 4 2" xfId="48801"/>
    <cellStyle name="Обычный 2 4 3 2 2 6 2 2 5" xfId="62086"/>
    <cellStyle name="Обычный 2 4 3 2 2 6 2 2 6" xfId="32564"/>
    <cellStyle name="Обычный 2 4 3 2 2 6 2 3" xfId="4494"/>
    <cellStyle name="Обычный 2 4 3 2 2 6 2 3 2" xfId="20755"/>
    <cellStyle name="Обычный 2 4 3 2 2 6 2 3 2 2" xfId="50277"/>
    <cellStyle name="Обычный 2 4 3 2 2 6 2 3 3" xfId="34040"/>
    <cellStyle name="Обычный 2 4 3 2 2 6 2 4" xfId="5970"/>
    <cellStyle name="Обычный 2 4 3 2 2 6 2 4 2" xfId="22231"/>
    <cellStyle name="Обычный 2 4 3 2 2 6 2 4 2 2" xfId="51753"/>
    <cellStyle name="Обычный 2 4 3 2 2 6 2 4 3" xfId="35516"/>
    <cellStyle name="Обычный 2 4 3 2 2 6 2 5" xfId="7446"/>
    <cellStyle name="Обычный 2 4 3 2 2 6 2 5 2" xfId="23707"/>
    <cellStyle name="Обычный 2 4 3 2 2 6 2 5 2 2" xfId="53229"/>
    <cellStyle name="Обычный 2 4 3 2 2 6 2 5 3" xfId="36992"/>
    <cellStyle name="Обычный 2 4 3 2 2 6 2 6" xfId="8922"/>
    <cellStyle name="Обычный 2 4 3 2 2 6 2 6 2" xfId="25183"/>
    <cellStyle name="Обычный 2 4 3 2 2 6 2 6 2 2" xfId="54705"/>
    <cellStyle name="Обычный 2 4 3 2 2 6 2 6 3" xfId="38468"/>
    <cellStyle name="Обычный 2 4 3 2 2 6 2 7" xfId="10398"/>
    <cellStyle name="Обычный 2 4 3 2 2 6 2 7 2" xfId="26659"/>
    <cellStyle name="Обычный 2 4 3 2 2 6 2 7 2 2" xfId="56181"/>
    <cellStyle name="Обычный 2 4 3 2 2 6 2 7 3" xfId="39944"/>
    <cellStyle name="Обычный 2 4 3 2 2 6 2 8" xfId="11896"/>
    <cellStyle name="Обычный 2 4 3 2 2 6 2 8 2" xfId="28135"/>
    <cellStyle name="Обычный 2 4 3 2 2 6 2 8 2 2" xfId="57657"/>
    <cellStyle name="Обычный 2 4 3 2 2 6 2 8 3" xfId="41420"/>
    <cellStyle name="Обычный 2 4 3 2 2 6 2 9" xfId="14850"/>
    <cellStyle name="Обычный 2 4 3 2 2 6 2 9 2" xfId="44373"/>
    <cellStyle name="Обычный 2 4 3 2 2 6 3" xfId="2231"/>
    <cellStyle name="Обычный 2 4 3 2 2 6 3 2" xfId="12585"/>
    <cellStyle name="Обычный 2 4 3 2 2 6 3 2 2" xfId="28824"/>
    <cellStyle name="Обычный 2 4 3 2 2 6 3 2 2 2" xfId="58346"/>
    <cellStyle name="Обычный 2 4 3 2 2 6 3 2 3" xfId="42109"/>
    <cellStyle name="Обычный 2 4 3 2 2 6 3 3" xfId="15540"/>
    <cellStyle name="Обычный 2 4 3 2 2 6 3 3 2" xfId="45062"/>
    <cellStyle name="Обычный 2 4 3 2 2 6 3 4" xfId="18492"/>
    <cellStyle name="Обычный 2 4 3 2 2 6 3 4 2" xfId="48014"/>
    <cellStyle name="Обычный 2 4 3 2 2 6 3 5" xfId="61299"/>
    <cellStyle name="Обычный 2 4 3 2 2 6 3 6" xfId="31777"/>
    <cellStyle name="Обычный 2 4 3 2 2 6 4" xfId="3707"/>
    <cellStyle name="Обычный 2 4 3 2 2 6 4 2" xfId="19968"/>
    <cellStyle name="Обычный 2 4 3 2 2 6 4 2 2" xfId="49490"/>
    <cellStyle name="Обычный 2 4 3 2 2 6 4 3" xfId="33253"/>
    <cellStyle name="Обычный 2 4 3 2 2 6 5" xfId="5183"/>
    <cellStyle name="Обычный 2 4 3 2 2 6 5 2" xfId="21444"/>
    <cellStyle name="Обычный 2 4 3 2 2 6 5 2 2" xfId="50966"/>
    <cellStyle name="Обычный 2 4 3 2 2 6 5 3" xfId="34729"/>
    <cellStyle name="Обычный 2 4 3 2 2 6 6" xfId="6659"/>
    <cellStyle name="Обычный 2 4 3 2 2 6 6 2" xfId="22920"/>
    <cellStyle name="Обычный 2 4 3 2 2 6 6 2 2" xfId="52442"/>
    <cellStyle name="Обычный 2 4 3 2 2 6 6 3" xfId="36205"/>
    <cellStyle name="Обычный 2 4 3 2 2 6 7" xfId="8135"/>
    <cellStyle name="Обычный 2 4 3 2 2 6 7 2" xfId="24396"/>
    <cellStyle name="Обычный 2 4 3 2 2 6 7 2 2" xfId="53918"/>
    <cellStyle name="Обычный 2 4 3 2 2 6 7 3" xfId="37681"/>
    <cellStyle name="Обычный 2 4 3 2 2 6 8" xfId="9611"/>
    <cellStyle name="Обычный 2 4 3 2 2 6 8 2" xfId="25872"/>
    <cellStyle name="Обычный 2 4 3 2 2 6 8 2 2" xfId="55394"/>
    <cellStyle name="Обычный 2 4 3 2 2 6 8 3" xfId="39157"/>
    <cellStyle name="Обычный 2 4 3 2 2 6 9" xfId="11109"/>
    <cellStyle name="Обычный 2 4 3 2 2 6 9 2" xfId="27348"/>
    <cellStyle name="Обычный 2 4 3 2 2 6 9 2 2" xfId="56870"/>
    <cellStyle name="Обычный 2 4 3 2 2 6 9 3" xfId="40633"/>
    <cellStyle name="Обычный 2 4 3 2 2 7" xfId="852"/>
    <cellStyle name="Обычный 2 4 3 2 2 7 10" xfId="14161"/>
    <cellStyle name="Обычный 2 4 3 2 2 7 10 2" xfId="43684"/>
    <cellStyle name="Обычный 2 4 3 2 2 7 11" xfId="17114"/>
    <cellStyle name="Обычный 2 4 3 2 2 7 11 2" xfId="46636"/>
    <cellStyle name="Обычный 2 4 3 2 2 7 12" xfId="59921"/>
    <cellStyle name="Обычный 2 4 3 2 2 7 13" xfId="30399"/>
    <cellStyle name="Обычный 2 4 3 2 2 7 2" xfId="1640"/>
    <cellStyle name="Обычный 2 4 3 2 2 7 2 10" xfId="17901"/>
    <cellStyle name="Обычный 2 4 3 2 2 7 2 10 2" xfId="47423"/>
    <cellStyle name="Обычный 2 4 3 2 2 7 2 11" xfId="60708"/>
    <cellStyle name="Обычный 2 4 3 2 2 7 2 12" xfId="31186"/>
    <cellStyle name="Обычный 2 4 3 2 2 7 2 2" xfId="3116"/>
    <cellStyle name="Обычный 2 4 3 2 2 7 2 2 2" xfId="13470"/>
    <cellStyle name="Обычный 2 4 3 2 2 7 2 2 2 2" xfId="29709"/>
    <cellStyle name="Обычный 2 4 3 2 2 7 2 2 2 2 2" xfId="59231"/>
    <cellStyle name="Обычный 2 4 3 2 2 7 2 2 2 3" xfId="42994"/>
    <cellStyle name="Обычный 2 4 3 2 2 7 2 2 3" xfId="16425"/>
    <cellStyle name="Обычный 2 4 3 2 2 7 2 2 3 2" xfId="45947"/>
    <cellStyle name="Обычный 2 4 3 2 2 7 2 2 4" xfId="19377"/>
    <cellStyle name="Обычный 2 4 3 2 2 7 2 2 4 2" xfId="48899"/>
    <cellStyle name="Обычный 2 4 3 2 2 7 2 2 5" xfId="62184"/>
    <cellStyle name="Обычный 2 4 3 2 2 7 2 2 6" xfId="32662"/>
    <cellStyle name="Обычный 2 4 3 2 2 7 2 3" xfId="4592"/>
    <cellStyle name="Обычный 2 4 3 2 2 7 2 3 2" xfId="20853"/>
    <cellStyle name="Обычный 2 4 3 2 2 7 2 3 2 2" xfId="50375"/>
    <cellStyle name="Обычный 2 4 3 2 2 7 2 3 3" xfId="34138"/>
    <cellStyle name="Обычный 2 4 3 2 2 7 2 4" xfId="6068"/>
    <cellStyle name="Обычный 2 4 3 2 2 7 2 4 2" xfId="22329"/>
    <cellStyle name="Обычный 2 4 3 2 2 7 2 4 2 2" xfId="51851"/>
    <cellStyle name="Обычный 2 4 3 2 2 7 2 4 3" xfId="35614"/>
    <cellStyle name="Обычный 2 4 3 2 2 7 2 5" xfId="7544"/>
    <cellStyle name="Обычный 2 4 3 2 2 7 2 5 2" xfId="23805"/>
    <cellStyle name="Обычный 2 4 3 2 2 7 2 5 2 2" xfId="53327"/>
    <cellStyle name="Обычный 2 4 3 2 2 7 2 5 3" xfId="37090"/>
    <cellStyle name="Обычный 2 4 3 2 2 7 2 6" xfId="9020"/>
    <cellStyle name="Обычный 2 4 3 2 2 7 2 6 2" xfId="25281"/>
    <cellStyle name="Обычный 2 4 3 2 2 7 2 6 2 2" xfId="54803"/>
    <cellStyle name="Обычный 2 4 3 2 2 7 2 6 3" xfId="38566"/>
    <cellStyle name="Обычный 2 4 3 2 2 7 2 7" xfId="10496"/>
    <cellStyle name="Обычный 2 4 3 2 2 7 2 7 2" xfId="26757"/>
    <cellStyle name="Обычный 2 4 3 2 2 7 2 7 2 2" xfId="56279"/>
    <cellStyle name="Обычный 2 4 3 2 2 7 2 7 3" xfId="40042"/>
    <cellStyle name="Обычный 2 4 3 2 2 7 2 8" xfId="11994"/>
    <cellStyle name="Обычный 2 4 3 2 2 7 2 8 2" xfId="28233"/>
    <cellStyle name="Обычный 2 4 3 2 2 7 2 8 2 2" xfId="57755"/>
    <cellStyle name="Обычный 2 4 3 2 2 7 2 8 3" xfId="41518"/>
    <cellStyle name="Обычный 2 4 3 2 2 7 2 9" xfId="14948"/>
    <cellStyle name="Обычный 2 4 3 2 2 7 2 9 2" xfId="44471"/>
    <cellStyle name="Обычный 2 4 3 2 2 7 3" xfId="2329"/>
    <cellStyle name="Обычный 2 4 3 2 2 7 3 2" xfId="12683"/>
    <cellStyle name="Обычный 2 4 3 2 2 7 3 2 2" xfId="28922"/>
    <cellStyle name="Обычный 2 4 3 2 2 7 3 2 2 2" xfId="58444"/>
    <cellStyle name="Обычный 2 4 3 2 2 7 3 2 3" xfId="42207"/>
    <cellStyle name="Обычный 2 4 3 2 2 7 3 3" xfId="15638"/>
    <cellStyle name="Обычный 2 4 3 2 2 7 3 3 2" xfId="45160"/>
    <cellStyle name="Обычный 2 4 3 2 2 7 3 4" xfId="18590"/>
    <cellStyle name="Обычный 2 4 3 2 2 7 3 4 2" xfId="48112"/>
    <cellStyle name="Обычный 2 4 3 2 2 7 3 5" xfId="61397"/>
    <cellStyle name="Обычный 2 4 3 2 2 7 3 6" xfId="31875"/>
    <cellStyle name="Обычный 2 4 3 2 2 7 4" xfId="3805"/>
    <cellStyle name="Обычный 2 4 3 2 2 7 4 2" xfId="20066"/>
    <cellStyle name="Обычный 2 4 3 2 2 7 4 2 2" xfId="49588"/>
    <cellStyle name="Обычный 2 4 3 2 2 7 4 3" xfId="33351"/>
    <cellStyle name="Обычный 2 4 3 2 2 7 5" xfId="5281"/>
    <cellStyle name="Обычный 2 4 3 2 2 7 5 2" xfId="21542"/>
    <cellStyle name="Обычный 2 4 3 2 2 7 5 2 2" xfId="51064"/>
    <cellStyle name="Обычный 2 4 3 2 2 7 5 3" xfId="34827"/>
    <cellStyle name="Обычный 2 4 3 2 2 7 6" xfId="6757"/>
    <cellStyle name="Обычный 2 4 3 2 2 7 6 2" xfId="23018"/>
    <cellStyle name="Обычный 2 4 3 2 2 7 6 2 2" xfId="52540"/>
    <cellStyle name="Обычный 2 4 3 2 2 7 6 3" xfId="36303"/>
    <cellStyle name="Обычный 2 4 3 2 2 7 7" xfId="8233"/>
    <cellStyle name="Обычный 2 4 3 2 2 7 7 2" xfId="24494"/>
    <cellStyle name="Обычный 2 4 3 2 2 7 7 2 2" xfId="54016"/>
    <cellStyle name="Обычный 2 4 3 2 2 7 7 3" xfId="37779"/>
    <cellStyle name="Обычный 2 4 3 2 2 7 8" xfId="9709"/>
    <cellStyle name="Обычный 2 4 3 2 2 7 8 2" xfId="25970"/>
    <cellStyle name="Обычный 2 4 3 2 2 7 8 2 2" xfId="55492"/>
    <cellStyle name="Обычный 2 4 3 2 2 7 8 3" xfId="39255"/>
    <cellStyle name="Обычный 2 4 3 2 2 7 9" xfId="11207"/>
    <cellStyle name="Обычный 2 4 3 2 2 7 9 2" xfId="27446"/>
    <cellStyle name="Обычный 2 4 3 2 2 7 9 2 2" xfId="56968"/>
    <cellStyle name="Обычный 2 4 3 2 2 7 9 3" xfId="40731"/>
    <cellStyle name="Обычный 2 4 3 2 2 8" xfId="951"/>
    <cellStyle name="Обычный 2 4 3 2 2 8 10" xfId="17212"/>
    <cellStyle name="Обычный 2 4 3 2 2 8 10 2" xfId="46734"/>
    <cellStyle name="Обычный 2 4 3 2 2 8 11" xfId="60019"/>
    <cellStyle name="Обычный 2 4 3 2 2 8 12" xfId="30497"/>
    <cellStyle name="Обычный 2 4 3 2 2 8 2" xfId="2427"/>
    <cellStyle name="Обычный 2 4 3 2 2 8 2 2" xfId="12781"/>
    <cellStyle name="Обычный 2 4 3 2 2 8 2 2 2" xfId="29020"/>
    <cellStyle name="Обычный 2 4 3 2 2 8 2 2 2 2" xfId="58542"/>
    <cellStyle name="Обычный 2 4 3 2 2 8 2 2 3" xfId="42305"/>
    <cellStyle name="Обычный 2 4 3 2 2 8 2 3" xfId="15736"/>
    <cellStyle name="Обычный 2 4 3 2 2 8 2 3 2" xfId="45258"/>
    <cellStyle name="Обычный 2 4 3 2 2 8 2 4" xfId="18688"/>
    <cellStyle name="Обычный 2 4 3 2 2 8 2 4 2" xfId="48210"/>
    <cellStyle name="Обычный 2 4 3 2 2 8 2 5" xfId="61495"/>
    <cellStyle name="Обычный 2 4 3 2 2 8 2 6" xfId="31973"/>
    <cellStyle name="Обычный 2 4 3 2 2 8 3" xfId="3903"/>
    <cellStyle name="Обычный 2 4 3 2 2 8 3 2" xfId="20164"/>
    <cellStyle name="Обычный 2 4 3 2 2 8 3 2 2" xfId="49686"/>
    <cellStyle name="Обычный 2 4 3 2 2 8 3 3" xfId="33449"/>
    <cellStyle name="Обычный 2 4 3 2 2 8 4" xfId="5379"/>
    <cellStyle name="Обычный 2 4 3 2 2 8 4 2" xfId="21640"/>
    <cellStyle name="Обычный 2 4 3 2 2 8 4 2 2" xfId="51162"/>
    <cellStyle name="Обычный 2 4 3 2 2 8 4 3" xfId="34925"/>
    <cellStyle name="Обычный 2 4 3 2 2 8 5" xfId="6855"/>
    <cellStyle name="Обычный 2 4 3 2 2 8 5 2" xfId="23116"/>
    <cellStyle name="Обычный 2 4 3 2 2 8 5 2 2" xfId="52638"/>
    <cellStyle name="Обычный 2 4 3 2 2 8 5 3" xfId="36401"/>
    <cellStyle name="Обычный 2 4 3 2 2 8 6" xfId="8331"/>
    <cellStyle name="Обычный 2 4 3 2 2 8 6 2" xfId="24592"/>
    <cellStyle name="Обычный 2 4 3 2 2 8 6 2 2" xfId="54114"/>
    <cellStyle name="Обычный 2 4 3 2 2 8 6 3" xfId="37877"/>
    <cellStyle name="Обычный 2 4 3 2 2 8 7" xfId="9807"/>
    <cellStyle name="Обычный 2 4 3 2 2 8 7 2" xfId="26068"/>
    <cellStyle name="Обычный 2 4 3 2 2 8 7 2 2" xfId="55590"/>
    <cellStyle name="Обычный 2 4 3 2 2 8 7 3" xfId="39353"/>
    <cellStyle name="Обычный 2 4 3 2 2 8 8" xfId="11305"/>
    <cellStyle name="Обычный 2 4 3 2 2 8 8 2" xfId="27544"/>
    <cellStyle name="Обычный 2 4 3 2 2 8 8 2 2" xfId="57066"/>
    <cellStyle name="Обычный 2 4 3 2 2 8 8 3" xfId="40829"/>
    <cellStyle name="Обычный 2 4 3 2 2 8 9" xfId="14259"/>
    <cellStyle name="Обычный 2 4 3 2 2 8 9 2" xfId="43782"/>
    <cellStyle name="Обычный 2 4 3 2 2 9" xfId="1049"/>
    <cellStyle name="Обычный 2 4 3 2 2 9 10" xfId="17310"/>
    <cellStyle name="Обычный 2 4 3 2 2 9 10 2" xfId="46832"/>
    <cellStyle name="Обычный 2 4 3 2 2 9 11" xfId="60117"/>
    <cellStyle name="Обычный 2 4 3 2 2 9 12" xfId="30595"/>
    <cellStyle name="Обычный 2 4 3 2 2 9 2" xfId="2525"/>
    <cellStyle name="Обычный 2 4 3 2 2 9 2 2" xfId="12879"/>
    <cellStyle name="Обычный 2 4 3 2 2 9 2 2 2" xfId="29118"/>
    <cellStyle name="Обычный 2 4 3 2 2 9 2 2 2 2" xfId="58640"/>
    <cellStyle name="Обычный 2 4 3 2 2 9 2 2 3" xfId="42403"/>
    <cellStyle name="Обычный 2 4 3 2 2 9 2 3" xfId="15834"/>
    <cellStyle name="Обычный 2 4 3 2 2 9 2 3 2" xfId="45356"/>
    <cellStyle name="Обычный 2 4 3 2 2 9 2 4" xfId="18786"/>
    <cellStyle name="Обычный 2 4 3 2 2 9 2 4 2" xfId="48308"/>
    <cellStyle name="Обычный 2 4 3 2 2 9 2 5" xfId="61593"/>
    <cellStyle name="Обычный 2 4 3 2 2 9 2 6" xfId="32071"/>
    <cellStyle name="Обычный 2 4 3 2 2 9 3" xfId="4001"/>
    <cellStyle name="Обычный 2 4 3 2 2 9 3 2" xfId="20262"/>
    <cellStyle name="Обычный 2 4 3 2 2 9 3 2 2" xfId="49784"/>
    <cellStyle name="Обычный 2 4 3 2 2 9 3 3" xfId="33547"/>
    <cellStyle name="Обычный 2 4 3 2 2 9 4" xfId="5477"/>
    <cellStyle name="Обычный 2 4 3 2 2 9 4 2" xfId="21738"/>
    <cellStyle name="Обычный 2 4 3 2 2 9 4 2 2" xfId="51260"/>
    <cellStyle name="Обычный 2 4 3 2 2 9 4 3" xfId="35023"/>
    <cellStyle name="Обычный 2 4 3 2 2 9 5" xfId="6953"/>
    <cellStyle name="Обычный 2 4 3 2 2 9 5 2" xfId="23214"/>
    <cellStyle name="Обычный 2 4 3 2 2 9 5 2 2" xfId="52736"/>
    <cellStyle name="Обычный 2 4 3 2 2 9 5 3" xfId="36499"/>
    <cellStyle name="Обычный 2 4 3 2 2 9 6" xfId="8429"/>
    <cellStyle name="Обычный 2 4 3 2 2 9 6 2" xfId="24690"/>
    <cellStyle name="Обычный 2 4 3 2 2 9 6 2 2" xfId="54212"/>
    <cellStyle name="Обычный 2 4 3 2 2 9 6 3" xfId="37975"/>
    <cellStyle name="Обычный 2 4 3 2 2 9 7" xfId="9905"/>
    <cellStyle name="Обычный 2 4 3 2 2 9 7 2" xfId="26166"/>
    <cellStyle name="Обычный 2 4 3 2 2 9 7 2 2" xfId="55688"/>
    <cellStyle name="Обычный 2 4 3 2 2 9 7 3" xfId="39451"/>
    <cellStyle name="Обычный 2 4 3 2 2 9 8" xfId="11403"/>
    <cellStyle name="Обычный 2 4 3 2 2 9 8 2" xfId="27642"/>
    <cellStyle name="Обычный 2 4 3 2 2 9 8 2 2" xfId="57164"/>
    <cellStyle name="Обычный 2 4 3 2 2 9 8 3" xfId="40927"/>
    <cellStyle name="Обычный 2 4 3 2 2 9 9" xfId="14357"/>
    <cellStyle name="Обычный 2 4 3 2 2 9 9 2" xfId="43880"/>
    <cellStyle name="Обычный 2 4 3 2 20" xfId="13522"/>
    <cellStyle name="Обычный 2 4 3 2 20 2" xfId="43045"/>
    <cellStyle name="Обычный 2 4 3 2 21" xfId="16475"/>
    <cellStyle name="Обычный 2 4 3 2 21 2" xfId="45997"/>
    <cellStyle name="Обычный 2 4 3 2 22" xfId="59282"/>
    <cellStyle name="Обычный 2 4 3 2 23" xfId="29760"/>
    <cellStyle name="Обычный 2 4 3 2 3" xfId="285"/>
    <cellStyle name="Обычный 2 4 3 2 3 10" xfId="1762"/>
    <cellStyle name="Обычный 2 4 3 2 3 10 2" xfId="12116"/>
    <cellStyle name="Обычный 2 4 3 2 3 10 2 2" xfId="28355"/>
    <cellStyle name="Обычный 2 4 3 2 3 10 2 2 2" xfId="57877"/>
    <cellStyle name="Обычный 2 4 3 2 3 10 2 3" xfId="41640"/>
    <cellStyle name="Обычный 2 4 3 2 3 10 3" xfId="15071"/>
    <cellStyle name="Обычный 2 4 3 2 3 10 3 2" xfId="44593"/>
    <cellStyle name="Обычный 2 4 3 2 3 10 4" xfId="18023"/>
    <cellStyle name="Обычный 2 4 3 2 3 10 4 2" xfId="47545"/>
    <cellStyle name="Обычный 2 4 3 2 3 10 5" xfId="60830"/>
    <cellStyle name="Обычный 2 4 3 2 3 10 6" xfId="31308"/>
    <cellStyle name="Обычный 2 4 3 2 3 11" xfId="3238"/>
    <cellStyle name="Обычный 2 4 3 2 3 11 2" xfId="19499"/>
    <cellStyle name="Обычный 2 4 3 2 3 11 2 2" xfId="49021"/>
    <cellStyle name="Обычный 2 4 3 2 3 11 3" xfId="32784"/>
    <cellStyle name="Обычный 2 4 3 2 3 12" xfId="4714"/>
    <cellStyle name="Обычный 2 4 3 2 3 12 2" xfId="20975"/>
    <cellStyle name="Обычный 2 4 3 2 3 12 2 2" xfId="50497"/>
    <cellStyle name="Обычный 2 4 3 2 3 12 3" xfId="34260"/>
    <cellStyle name="Обычный 2 4 3 2 3 13" xfId="6190"/>
    <cellStyle name="Обычный 2 4 3 2 3 13 2" xfId="22451"/>
    <cellStyle name="Обычный 2 4 3 2 3 13 2 2" xfId="51973"/>
    <cellStyle name="Обычный 2 4 3 2 3 13 3" xfId="35736"/>
    <cellStyle name="Обычный 2 4 3 2 3 14" xfId="7666"/>
    <cellStyle name="Обычный 2 4 3 2 3 14 2" xfId="23927"/>
    <cellStyle name="Обычный 2 4 3 2 3 14 2 2" xfId="53449"/>
    <cellStyle name="Обычный 2 4 3 2 3 14 3" xfId="37212"/>
    <cellStyle name="Обычный 2 4 3 2 3 15" xfId="9142"/>
    <cellStyle name="Обычный 2 4 3 2 3 15 2" xfId="25403"/>
    <cellStyle name="Обычный 2 4 3 2 3 15 2 2" xfId="54925"/>
    <cellStyle name="Обычный 2 4 3 2 3 15 3" xfId="38688"/>
    <cellStyle name="Обычный 2 4 3 2 3 16" xfId="10640"/>
    <cellStyle name="Обычный 2 4 3 2 3 16 2" xfId="26879"/>
    <cellStyle name="Обычный 2 4 3 2 3 16 2 2" xfId="56401"/>
    <cellStyle name="Обычный 2 4 3 2 3 16 3" xfId="40164"/>
    <cellStyle name="Обычный 2 4 3 2 3 17" xfId="13594"/>
    <cellStyle name="Обычный 2 4 3 2 3 17 2" xfId="43117"/>
    <cellStyle name="Обычный 2 4 3 2 3 18" xfId="16547"/>
    <cellStyle name="Обычный 2 4 3 2 3 18 2" xfId="46069"/>
    <cellStyle name="Обычный 2 4 3 2 3 19" xfId="59354"/>
    <cellStyle name="Обычный 2 4 3 2 3 2" xfId="383"/>
    <cellStyle name="Обычный 2 4 3 2 3 2 10" xfId="13692"/>
    <cellStyle name="Обычный 2 4 3 2 3 2 10 2" xfId="43215"/>
    <cellStyle name="Обычный 2 4 3 2 3 2 11" xfId="16645"/>
    <cellStyle name="Обычный 2 4 3 2 3 2 11 2" xfId="46167"/>
    <cellStyle name="Обычный 2 4 3 2 3 2 12" xfId="59452"/>
    <cellStyle name="Обычный 2 4 3 2 3 2 13" xfId="29930"/>
    <cellStyle name="Обычный 2 4 3 2 3 2 2" xfId="1171"/>
    <cellStyle name="Обычный 2 4 3 2 3 2 2 10" xfId="17432"/>
    <cellStyle name="Обычный 2 4 3 2 3 2 2 10 2" xfId="46954"/>
    <cellStyle name="Обычный 2 4 3 2 3 2 2 11" xfId="60239"/>
    <cellStyle name="Обычный 2 4 3 2 3 2 2 12" xfId="30717"/>
    <cellStyle name="Обычный 2 4 3 2 3 2 2 2" xfId="2647"/>
    <cellStyle name="Обычный 2 4 3 2 3 2 2 2 2" xfId="13001"/>
    <cellStyle name="Обычный 2 4 3 2 3 2 2 2 2 2" xfId="29240"/>
    <cellStyle name="Обычный 2 4 3 2 3 2 2 2 2 2 2" xfId="58762"/>
    <cellStyle name="Обычный 2 4 3 2 3 2 2 2 2 3" xfId="42525"/>
    <cellStyle name="Обычный 2 4 3 2 3 2 2 2 3" xfId="15956"/>
    <cellStyle name="Обычный 2 4 3 2 3 2 2 2 3 2" xfId="45478"/>
    <cellStyle name="Обычный 2 4 3 2 3 2 2 2 4" xfId="18908"/>
    <cellStyle name="Обычный 2 4 3 2 3 2 2 2 4 2" xfId="48430"/>
    <cellStyle name="Обычный 2 4 3 2 3 2 2 2 5" xfId="61715"/>
    <cellStyle name="Обычный 2 4 3 2 3 2 2 2 6" xfId="32193"/>
    <cellStyle name="Обычный 2 4 3 2 3 2 2 3" xfId="4123"/>
    <cellStyle name="Обычный 2 4 3 2 3 2 2 3 2" xfId="20384"/>
    <cellStyle name="Обычный 2 4 3 2 3 2 2 3 2 2" xfId="49906"/>
    <cellStyle name="Обычный 2 4 3 2 3 2 2 3 3" xfId="33669"/>
    <cellStyle name="Обычный 2 4 3 2 3 2 2 4" xfId="5599"/>
    <cellStyle name="Обычный 2 4 3 2 3 2 2 4 2" xfId="21860"/>
    <cellStyle name="Обычный 2 4 3 2 3 2 2 4 2 2" xfId="51382"/>
    <cellStyle name="Обычный 2 4 3 2 3 2 2 4 3" xfId="35145"/>
    <cellStyle name="Обычный 2 4 3 2 3 2 2 5" xfId="7075"/>
    <cellStyle name="Обычный 2 4 3 2 3 2 2 5 2" xfId="23336"/>
    <cellStyle name="Обычный 2 4 3 2 3 2 2 5 2 2" xfId="52858"/>
    <cellStyle name="Обычный 2 4 3 2 3 2 2 5 3" xfId="36621"/>
    <cellStyle name="Обычный 2 4 3 2 3 2 2 6" xfId="8551"/>
    <cellStyle name="Обычный 2 4 3 2 3 2 2 6 2" xfId="24812"/>
    <cellStyle name="Обычный 2 4 3 2 3 2 2 6 2 2" xfId="54334"/>
    <cellStyle name="Обычный 2 4 3 2 3 2 2 6 3" xfId="38097"/>
    <cellStyle name="Обычный 2 4 3 2 3 2 2 7" xfId="10027"/>
    <cellStyle name="Обычный 2 4 3 2 3 2 2 7 2" xfId="26288"/>
    <cellStyle name="Обычный 2 4 3 2 3 2 2 7 2 2" xfId="55810"/>
    <cellStyle name="Обычный 2 4 3 2 3 2 2 7 3" xfId="39573"/>
    <cellStyle name="Обычный 2 4 3 2 3 2 2 8" xfId="11525"/>
    <cellStyle name="Обычный 2 4 3 2 3 2 2 8 2" xfId="27764"/>
    <cellStyle name="Обычный 2 4 3 2 3 2 2 8 2 2" xfId="57286"/>
    <cellStyle name="Обычный 2 4 3 2 3 2 2 8 3" xfId="41049"/>
    <cellStyle name="Обычный 2 4 3 2 3 2 2 9" xfId="14479"/>
    <cellStyle name="Обычный 2 4 3 2 3 2 2 9 2" xfId="44002"/>
    <cellStyle name="Обычный 2 4 3 2 3 2 3" xfId="1860"/>
    <cellStyle name="Обычный 2 4 3 2 3 2 3 2" xfId="12214"/>
    <cellStyle name="Обычный 2 4 3 2 3 2 3 2 2" xfId="28453"/>
    <cellStyle name="Обычный 2 4 3 2 3 2 3 2 2 2" xfId="57975"/>
    <cellStyle name="Обычный 2 4 3 2 3 2 3 2 3" xfId="41738"/>
    <cellStyle name="Обычный 2 4 3 2 3 2 3 3" xfId="15169"/>
    <cellStyle name="Обычный 2 4 3 2 3 2 3 3 2" xfId="44691"/>
    <cellStyle name="Обычный 2 4 3 2 3 2 3 4" xfId="18121"/>
    <cellStyle name="Обычный 2 4 3 2 3 2 3 4 2" xfId="47643"/>
    <cellStyle name="Обычный 2 4 3 2 3 2 3 5" xfId="60928"/>
    <cellStyle name="Обычный 2 4 3 2 3 2 3 6" xfId="31406"/>
    <cellStyle name="Обычный 2 4 3 2 3 2 4" xfId="3336"/>
    <cellStyle name="Обычный 2 4 3 2 3 2 4 2" xfId="19597"/>
    <cellStyle name="Обычный 2 4 3 2 3 2 4 2 2" xfId="49119"/>
    <cellStyle name="Обычный 2 4 3 2 3 2 4 3" xfId="32882"/>
    <cellStyle name="Обычный 2 4 3 2 3 2 5" xfId="4812"/>
    <cellStyle name="Обычный 2 4 3 2 3 2 5 2" xfId="21073"/>
    <cellStyle name="Обычный 2 4 3 2 3 2 5 2 2" xfId="50595"/>
    <cellStyle name="Обычный 2 4 3 2 3 2 5 3" xfId="34358"/>
    <cellStyle name="Обычный 2 4 3 2 3 2 6" xfId="6288"/>
    <cellStyle name="Обычный 2 4 3 2 3 2 6 2" xfId="22549"/>
    <cellStyle name="Обычный 2 4 3 2 3 2 6 2 2" xfId="52071"/>
    <cellStyle name="Обычный 2 4 3 2 3 2 6 3" xfId="35834"/>
    <cellStyle name="Обычный 2 4 3 2 3 2 7" xfId="7764"/>
    <cellStyle name="Обычный 2 4 3 2 3 2 7 2" xfId="24025"/>
    <cellStyle name="Обычный 2 4 3 2 3 2 7 2 2" xfId="53547"/>
    <cellStyle name="Обычный 2 4 3 2 3 2 7 3" xfId="37310"/>
    <cellStyle name="Обычный 2 4 3 2 3 2 8" xfId="9240"/>
    <cellStyle name="Обычный 2 4 3 2 3 2 8 2" xfId="25501"/>
    <cellStyle name="Обычный 2 4 3 2 3 2 8 2 2" xfId="55023"/>
    <cellStyle name="Обычный 2 4 3 2 3 2 8 3" xfId="38786"/>
    <cellStyle name="Обычный 2 4 3 2 3 2 9" xfId="10738"/>
    <cellStyle name="Обычный 2 4 3 2 3 2 9 2" xfId="26977"/>
    <cellStyle name="Обычный 2 4 3 2 3 2 9 2 2" xfId="56499"/>
    <cellStyle name="Обычный 2 4 3 2 3 2 9 3" xfId="40262"/>
    <cellStyle name="Обычный 2 4 3 2 3 20" xfId="29832"/>
    <cellStyle name="Обычный 2 4 3 2 3 3" xfId="483"/>
    <cellStyle name="Обычный 2 4 3 2 3 3 10" xfId="13792"/>
    <cellStyle name="Обычный 2 4 3 2 3 3 10 2" xfId="43315"/>
    <cellStyle name="Обычный 2 4 3 2 3 3 11" xfId="16745"/>
    <cellStyle name="Обычный 2 4 3 2 3 3 11 2" xfId="46267"/>
    <cellStyle name="Обычный 2 4 3 2 3 3 12" xfId="59552"/>
    <cellStyle name="Обычный 2 4 3 2 3 3 13" xfId="30030"/>
    <cellStyle name="Обычный 2 4 3 2 3 3 2" xfId="1271"/>
    <cellStyle name="Обычный 2 4 3 2 3 3 2 10" xfId="17532"/>
    <cellStyle name="Обычный 2 4 3 2 3 3 2 10 2" xfId="47054"/>
    <cellStyle name="Обычный 2 4 3 2 3 3 2 11" xfId="60339"/>
    <cellStyle name="Обычный 2 4 3 2 3 3 2 12" xfId="30817"/>
    <cellStyle name="Обычный 2 4 3 2 3 3 2 2" xfId="2747"/>
    <cellStyle name="Обычный 2 4 3 2 3 3 2 2 2" xfId="13101"/>
    <cellStyle name="Обычный 2 4 3 2 3 3 2 2 2 2" xfId="29340"/>
    <cellStyle name="Обычный 2 4 3 2 3 3 2 2 2 2 2" xfId="58862"/>
    <cellStyle name="Обычный 2 4 3 2 3 3 2 2 2 3" xfId="42625"/>
    <cellStyle name="Обычный 2 4 3 2 3 3 2 2 3" xfId="16056"/>
    <cellStyle name="Обычный 2 4 3 2 3 3 2 2 3 2" xfId="45578"/>
    <cellStyle name="Обычный 2 4 3 2 3 3 2 2 4" xfId="19008"/>
    <cellStyle name="Обычный 2 4 3 2 3 3 2 2 4 2" xfId="48530"/>
    <cellStyle name="Обычный 2 4 3 2 3 3 2 2 5" xfId="61815"/>
    <cellStyle name="Обычный 2 4 3 2 3 3 2 2 6" xfId="32293"/>
    <cellStyle name="Обычный 2 4 3 2 3 3 2 3" xfId="4223"/>
    <cellStyle name="Обычный 2 4 3 2 3 3 2 3 2" xfId="20484"/>
    <cellStyle name="Обычный 2 4 3 2 3 3 2 3 2 2" xfId="50006"/>
    <cellStyle name="Обычный 2 4 3 2 3 3 2 3 3" xfId="33769"/>
    <cellStyle name="Обычный 2 4 3 2 3 3 2 4" xfId="5699"/>
    <cellStyle name="Обычный 2 4 3 2 3 3 2 4 2" xfId="21960"/>
    <cellStyle name="Обычный 2 4 3 2 3 3 2 4 2 2" xfId="51482"/>
    <cellStyle name="Обычный 2 4 3 2 3 3 2 4 3" xfId="35245"/>
    <cellStyle name="Обычный 2 4 3 2 3 3 2 5" xfId="7175"/>
    <cellStyle name="Обычный 2 4 3 2 3 3 2 5 2" xfId="23436"/>
    <cellStyle name="Обычный 2 4 3 2 3 3 2 5 2 2" xfId="52958"/>
    <cellStyle name="Обычный 2 4 3 2 3 3 2 5 3" xfId="36721"/>
    <cellStyle name="Обычный 2 4 3 2 3 3 2 6" xfId="8651"/>
    <cellStyle name="Обычный 2 4 3 2 3 3 2 6 2" xfId="24912"/>
    <cellStyle name="Обычный 2 4 3 2 3 3 2 6 2 2" xfId="54434"/>
    <cellStyle name="Обычный 2 4 3 2 3 3 2 6 3" xfId="38197"/>
    <cellStyle name="Обычный 2 4 3 2 3 3 2 7" xfId="10127"/>
    <cellStyle name="Обычный 2 4 3 2 3 3 2 7 2" xfId="26388"/>
    <cellStyle name="Обычный 2 4 3 2 3 3 2 7 2 2" xfId="55910"/>
    <cellStyle name="Обычный 2 4 3 2 3 3 2 7 3" xfId="39673"/>
    <cellStyle name="Обычный 2 4 3 2 3 3 2 8" xfId="11625"/>
    <cellStyle name="Обычный 2 4 3 2 3 3 2 8 2" xfId="27864"/>
    <cellStyle name="Обычный 2 4 3 2 3 3 2 8 2 2" xfId="57386"/>
    <cellStyle name="Обычный 2 4 3 2 3 3 2 8 3" xfId="41149"/>
    <cellStyle name="Обычный 2 4 3 2 3 3 2 9" xfId="14579"/>
    <cellStyle name="Обычный 2 4 3 2 3 3 2 9 2" xfId="44102"/>
    <cellStyle name="Обычный 2 4 3 2 3 3 3" xfId="1960"/>
    <cellStyle name="Обычный 2 4 3 2 3 3 3 2" xfId="12314"/>
    <cellStyle name="Обычный 2 4 3 2 3 3 3 2 2" xfId="28553"/>
    <cellStyle name="Обычный 2 4 3 2 3 3 3 2 2 2" xfId="58075"/>
    <cellStyle name="Обычный 2 4 3 2 3 3 3 2 3" xfId="41838"/>
    <cellStyle name="Обычный 2 4 3 2 3 3 3 3" xfId="15269"/>
    <cellStyle name="Обычный 2 4 3 2 3 3 3 3 2" xfId="44791"/>
    <cellStyle name="Обычный 2 4 3 2 3 3 3 4" xfId="18221"/>
    <cellStyle name="Обычный 2 4 3 2 3 3 3 4 2" xfId="47743"/>
    <cellStyle name="Обычный 2 4 3 2 3 3 3 5" xfId="61028"/>
    <cellStyle name="Обычный 2 4 3 2 3 3 3 6" xfId="31506"/>
    <cellStyle name="Обычный 2 4 3 2 3 3 4" xfId="3436"/>
    <cellStyle name="Обычный 2 4 3 2 3 3 4 2" xfId="19697"/>
    <cellStyle name="Обычный 2 4 3 2 3 3 4 2 2" xfId="49219"/>
    <cellStyle name="Обычный 2 4 3 2 3 3 4 3" xfId="32982"/>
    <cellStyle name="Обычный 2 4 3 2 3 3 5" xfId="4912"/>
    <cellStyle name="Обычный 2 4 3 2 3 3 5 2" xfId="21173"/>
    <cellStyle name="Обычный 2 4 3 2 3 3 5 2 2" xfId="50695"/>
    <cellStyle name="Обычный 2 4 3 2 3 3 5 3" xfId="34458"/>
    <cellStyle name="Обычный 2 4 3 2 3 3 6" xfId="6388"/>
    <cellStyle name="Обычный 2 4 3 2 3 3 6 2" xfId="22649"/>
    <cellStyle name="Обычный 2 4 3 2 3 3 6 2 2" xfId="52171"/>
    <cellStyle name="Обычный 2 4 3 2 3 3 6 3" xfId="35934"/>
    <cellStyle name="Обычный 2 4 3 2 3 3 7" xfId="7864"/>
    <cellStyle name="Обычный 2 4 3 2 3 3 7 2" xfId="24125"/>
    <cellStyle name="Обычный 2 4 3 2 3 3 7 2 2" xfId="53647"/>
    <cellStyle name="Обычный 2 4 3 2 3 3 7 3" xfId="37410"/>
    <cellStyle name="Обычный 2 4 3 2 3 3 8" xfId="9340"/>
    <cellStyle name="Обычный 2 4 3 2 3 3 8 2" xfId="25601"/>
    <cellStyle name="Обычный 2 4 3 2 3 3 8 2 2" xfId="55123"/>
    <cellStyle name="Обычный 2 4 3 2 3 3 8 3" xfId="38886"/>
    <cellStyle name="Обычный 2 4 3 2 3 3 9" xfId="10838"/>
    <cellStyle name="Обычный 2 4 3 2 3 3 9 2" xfId="27077"/>
    <cellStyle name="Обычный 2 4 3 2 3 3 9 2 2" xfId="56599"/>
    <cellStyle name="Обычный 2 4 3 2 3 3 9 3" xfId="40362"/>
    <cellStyle name="Обычный 2 4 3 2 3 4" xfId="582"/>
    <cellStyle name="Обычный 2 4 3 2 3 4 10" xfId="13891"/>
    <cellStyle name="Обычный 2 4 3 2 3 4 10 2" xfId="43414"/>
    <cellStyle name="Обычный 2 4 3 2 3 4 11" xfId="16844"/>
    <cellStyle name="Обычный 2 4 3 2 3 4 11 2" xfId="46366"/>
    <cellStyle name="Обычный 2 4 3 2 3 4 12" xfId="59651"/>
    <cellStyle name="Обычный 2 4 3 2 3 4 13" xfId="30129"/>
    <cellStyle name="Обычный 2 4 3 2 3 4 2" xfId="1370"/>
    <cellStyle name="Обычный 2 4 3 2 3 4 2 10" xfId="17631"/>
    <cellStyle name="Обычный 2 4 3 2 3 4 2 10 2" xfId="47153"/>
    <cellStyle name="Обычный 2 4 3 2 3 4 2 11" xfId="60438"/>
    <cellStyle name="Обычный 2 4 3 2 3 4 2 12" xfId="30916"/>
    <cellStyle name="Обычный 2 4 3 2 3 4 2 2" xfId="2846"/>
    <cellStyle name="Обычный 2 4 3 2 3 4 2 2 2" xfId="13200"/>
    <cellStyle name="Обычный 2 4 3 2 3 4 2 2 2 2" xfId="29439"/>
    <cellStyle name="Обычный 2 4 3 2 3 4 2 2 2 2 2" xfId="58961"/>
    <cellStyle name="Обычный 2 4 3 2 3 4 2 2 2 3" xfId="42724"/>
    <cellStyle name="Обычный 2 4 3 2 3 4 2 2 3" xfId="16155"/>
    <cellStyle name="Обычный 2 4 3 2 3 4 2 2 3 2" xfId="45677"/>
    <cellStyle name="Обычный 2 4 3 2 3 4 2 2 4" xfId="19107"/>
    <cellStyle name="Обычный 2 4 3 2 3 4 2 2 4 2" xfId="48629"/>
    <cellStyle name="Обычный 2 4 3 2 3 4 2 2 5" xfId="61914"/>
    <cellStyle name="Обычный 2 4 3 2 3 4 2 2 6" xfId="32392"/>
    <cellStyle name="Обычный 2 4 3 2 3 4 2 3" xfId="4322"/>
    <cellStyle name="Обычный 2 4 3 2 3 4 2 3 2" xfId="20583"/>
    <cellStyle name="Обычный 2 4 3 2 3 4 2 3 2 2" xfId="50105"/>
    <cellStyle name="Обычный 2 4 3 2 3 4 2 3 3" xfId="33868"/>
    <cellStyle name="Обычный 2 4 3 2 3 4 2 4" xfId="5798"/>
    <cellStyle name="Обычный 2 4 3 2 3 4 2 4 2" xfId="22059"/>
    <cellStyle name="Обычный 2 4 3 2 3 4 2 4 2 2" xfId="51581"/>
    <cellStyle name="Обычный 2 4 3 2 3 4 2 4 3" xfId="35344"/>
    <cellStyle name="Обычный 2 4 3 2 3 4 2 5" xfId="7274"/>
    <cellStyle name="Обычный 2 4 3 2 3 4 2 5 2" xfId="23535"/>
    <cellStyle name="Обычный 2 4 3 2 3 4 2 5 2 2" xfId="53057"/>
    <cellStyle name="Обычный 2 4 3 2 3 4 2 5 3" xfId="36820"/>
    <cellStyle name="Обычный 2 4 3 2 3 4 2 6" xfId="8750"/>
    <cellStyle name="Обычный 2 4 3 2 3 4 2 6 2" xfId="25011"/>
    <cellStyle name="Обычный 2 4 3 2 3 4 2 6 2 2" xfId="54533"/>
    <cellStyle name="Обычный 2 4 3 2 3 4 2 6 3" xfId="38296"/>
    <cellStyle name="Обычный 2 4 3 2 3 4 2 7" xfId="10226"/>
    <cellStyle name="Обычный 2 4 3 2 3 4 2 7 2" xfId="26487"/>
    <cellStyle name="Обычный 2 4 3 2 3 4 2 7 2 2" xfId="56009"/>
    <cellStyle name="Обычный 2 4 3 2 3 4 2 7 3" xfId="39772"/>
    <cellStyle name="Обычный 2 4 3 2 3 4 2 8" xfId="11724"/>
    <cellStyle name="Обычный 2 4 3 2 3 4 2 8 2" xfId="27963"/>
    <cellStyle name="Обычный 2 4 3 2 3 4 2 8 2 2" xfId="57485"/>
    <cellStyle name="Обычный 2 4 3 2 3 4 2 8 3" xfId="41248"/>
    <cellStyle name="Обычный 2 4 3 2 3 4 2 9" xfId="14678"/>
    <cellStyle name="Обычный 2 4 3 2 3 4 2 9 2" xfId="44201"/>
    <cellStyle name="Обычный 2 4 3 2 3 4 3" xfId="2059"/>
    <cellStyle name="Обычный 2 4 3 2 3 4 3 2" xfId="12413"/>
    <cellStyle name="Обычный 2 4 3 2 3 4 3 2 2" xfId="28652"/>
    <cellStyle name="Обычный 2 4 3 2 3 4 3 2 2 2" xfId="58174"/>
    <cellStyle name="Обычный 2 4 3 2 3 4 3 2 3" xfId="41937"/>
    <cellStyle name="Обычный 2 4 3 2 3 4 3 3" xfId="15368"/>
    <cellStyle name="Обычный 2 4 3 2 3 4 3 3 2" xfId="44890"/>
    <cellStyle name="Обычный 2 4 3 2 3 4 3 4" xfId="18320"/>
    <cellStyle name="Обычный 2 4 3 2 3 4 3 4 2" xfId="47842"/>
    <cellStyle name="Обычный 2 4 3 2 3 4 3 5" xfId="61127"/>
    <cellStyle name="Обычный 2 4 3 2 3 4 3 6" xfId="31605"/>
    <cellStyle name="Обычный 2 4 3 2 3 4 4" xfId="3535"/>
    <cellStyle name="Обычный 2 4 3 2 3 4 4 2" xfId="19796"/>
    <cellStyle name="Обычный 2 4 3 2 3 4 4 2 2" xfId="49318"/>
    <cellStyle name="Обычный 2 4 3 2 3 4 4 3" xfId="33081"/>
    <cellStyle name="Обычный 2 4 3 2 3 4 5" xfId="5011"/>
    <cellStyle name="Обычный 2 4 3 2 3 4 5 2" xfId="21272"/>
    <cellStyle name="Обычный 2 4 3 2 3 4 5 2 2" xfId="50794"/>
    <cellStyle name="Обычный 2 4 3 2 3 4 5 3" xfId="34557"/>
    <cellStyle name="Обычный 2 4 3 2 3 4 6" xfId="6487"/>
    <cellStyle name="Обычный 2 4 3 2 3 4 6 2" xfId="22748"/>
    <cellStyle name="Обычный 2 4 3 2 3 4 6 2 2" xfId="52270"/>
    <cellStyle name="Обычный 2 4 3 2 3 4 6 3" xfId="36033"/>
    <cellStyle name="Обычный 2 4 3 2 3 4 7" xfId="7963"/>
    <cellStyle name="Обычный 2 4 3 2 3 4 7 2" xfId="24224"/>
    <cellStyle name="Обычный 2 4 3 2 3 4 7 2 2" xfId="53746"/>
    <cellStyle name="Обычный 2 4 3 2 3 4 7 3" xfId="37509"/>
    <cellStyle name="Обычный 2 4 3 2 3 4 8" xfId="9439"/>
    <cellStyle name="Обычный 2 4 3 2 3 4 8 2" xfId="25700"/>
    <cellStyle name="Обычный 2 4 3 2 3 4 8 2 2" xfId="55222"/>
    <cellStyle name="Обычный 2 4 3 2 3 4 8 3" xfId="38985"/>
    <cellStyle name="Обычный 2 4 3 2 3 4 9" xfId="10937"/>
    <cellStyle name="Обычный 2 4 3 2 3 4 9 2" xfId="27176"/>
    <cellStyle name="Обычный 2 4 3 2 3 4 9 2 2" xfId="56698"/>
    <cellStyle name="Обычный 2 4 3 2 3 4 9 3" xfId="40461"/>
    <cellStyle name="Обычный 2 4 3 2 3 5" xfId="680"/>
    <cellStyle name="Обычный 2 4 3 2 3 5 10" xfId="13989"/>
    <cellStyle name="Обычный 2 4 3 2 3 5 10 2" xfId="43512"/>
    <cellStyle name="Обычный 2 4 3 2 3 5 11" xfId="16942"/>
    <cellStyle name="Обычный 2 4 3 2 3 5 11 2" xfId="46464"/>
    <cellStyle name="Обычный 2 4 3 2 3 5 12" xfId="59749"/>
    <cellStyle name="Обычный 2 4 3 2 3 5 13" xfId="30227"/>
    <cellStyle name="Обычный 2 4 3 2 3 5 2" xfId="1468"/>
    <cellStyle name="Обычный 2 4 3 2 3 5 2 10" xfId="17729"/>
    <cellStyle name="Обычный 2 4 3 2 3 5 2 10 2" xfId="47251"/>
    <cellStyle name="Обычный 2 4 3 2 3 5 2 11" xfId="60536"/>
    <cellStyle name="Обычный 2 4 3 2 3 5 2 12" xfId="31014"/>
    <cellStyle name="Обычный 2 4 3 2 3 5 2 2" xfId="2944"/>
    <cellStyle name="Обычный 2 4 3 2 3 5 2 2 2" xfId="13298"/>
    <cellStyle name="Обычный 2 4 3 2 3 5 2 2 2 2" xfId="29537"/>
    <cellStyle name="Обычный 2 4 3 2 3 5 2 2 2 2 2" xfId="59059"/>
    <cellStyle name="Обычный 2 4 3 2 3 5 2 2 2 3" xfId="42822"/>
    <cellStyle name="Обычный 2 4 3 2 3 5 2 2 3" xfId="16253"/>
    <cellStyle name="Обычный 2 4 3 2 3 5 2 2 3 2" xfId="45775"/>
    <cellStyle name="Обычный 2 4 3 2 3 5 2 2 4" xfId="19205"/>
    <cellStyle name="Обычный 2 4 3 2 3 5 2 2 4 2" xfId="48727"/>
    <cellStyle name="Обычный 2 4 3 2 3 5 2 2 5" xfId="62012"/>
    <cellStyle name="Обычный 2 4 3 2 3 5 2 2 6" xfId="32490"/>
    <cellStyle name="Обычный 2 4 3 2 3 5 2 3" xfId="4420"/>
    <cellStyle name="Обычный 2 4 3 2 3 5 2 3 2" xfId="20681"/>
    <cellStyle name="Обычный 2 4 3 2 3 5 2 3 2 2" xfId="50203"/>
    <cellStyle name="Обычный 2 4 3 2 3 5 2 3 3" xfId="33966"/>
    <cellStyle name="Обычный 2 4 3 2 3 5 2 4" xfId="5896"/>
    <cellStyle name="Обычный 2 4 3 2 3 5 2 4 2" xfId="22157"/>
    <cellStyle name="Обычный 2 4 3 2 3 5 2 4 2 2" xfId="51679"/>
    <cellStyle name="Обычный 2 4 3 2 3 5 2 4 3" xfId="35442"/>
    <cellStyle name="Обычный 2 4 3 2 3 5 2 5" xfId="7372"/>
    <cellStyle name="Обычный 2 4 3 2 3 5 2 5 2" xfId="23633"/>
    <cellStyle name="Обычный 2 4 3 2 3 5 2 5 2 2" xfId="53155"/>
    <cellStyle name="Обычный 2 4 3 2 3 5 2 5 3" xfId="36918"/>
    <cellStyle name="Обычный 2 4 3 2 3 5 2 6" xfId="8848"/>
    <cellStyle name="Обычный 2 4 3 2 3 5 2 6 2" xfId="25109"/>
    <cellStyle name="Обычный 2 4 3 2 3 5 2 6 2 2" xfId="54631"/>
    <cellStyle name="Обычный 2 4 3 2 3 5 2 6 3" xfId="38394"/>
    <cellStyle name="Обычный 2 4 3 2 3 5 2 7" xfId="10324"/>
    <cellStyle name="Обычный 2 4 3 2 3 5 2 7 2" xfId="26585"/>
    <cellStyle name="Обычный 2 4 3 2 3 5 2 7 2 2" xfId="56107"/>
    <cellStyle name="Обычный 2 4 3 2 3 5 2 7 3" xfId="39870"/>
    <cellStyle name="Обычный 2 4 3 2 3 5 2 8" xfId="11822"/>
    <cellStyle name="Обычный 2 4 3 2 3 5 2 8 2" xfId="28061"/>
    <cellStyle name="Обычный 2 4 3 2 3 5 2 8 2 2" xfId="57583"/>
    <cellStyle name="Обычный 2 4 3 2 3 5 2 8 3" xfId="41346"/>
    <cellStyle name="Обычный 2 4 3 2 3 5 2 9" xfId="14776"/>
    <cellStyle name="Обычный 2 4 3 2 3 5 2 9 2" xfId="44299"/>
    <cellStyle name="Обычный 2 4 3 2 3 5 3" xfId="2157"/>
    <cellStyle name="Обычный 2 4 3 2 3 5 3 2" xfId="12511"/>
    <cellStyle name="Обычный 2 4 3 2 3 5 3 2 2" xfId="28750"/>
    <cellStyle name="Обычный 2 4 3 2 3 5 3 2 2 2" xfId="58272"/>
    <cellStyle name="Обычный 2 4 3 2 3 5 3 2 3" xfId="42035"/>
    <cellStyle name="Обычный 2 4 3 2 3 5 3 3" xfId="15466"/>
    <cellStyle name="Обычный 2 4 3 2 3 5 3 3 2" xfId="44988"/>
    <cellStyle name="Обычный 2 4 3 2 3 5 3 4" xfId="18418"/>
    <cellStyle name="Обычный 2 4 3 2 3 5 3 4 2" xfId="47940"/>
    <cellStyle name="Обычный 2 4 3 2 3 5 3 5" xfId="61225"/>
    <cellStyle name="Обычный 2 4 3 2 3 5 3 6" xfId="31703"/>
    <cellStyle name="Обычный 2 4 3 2 3 5 4" xfId="3633"/>
    <cellStyle name="Обычный 2 4 3 2 3 5 4 2" xfId="19894"/>
    <cellStyle name="Обычный 2 4 3 2 3 5 4 2 2" xfId="49416"/>
    <cellStyle name="Обычный 2 4 3 2 3 5 4 3" xfId="33179"/>
    <cellStyle name="Обычный 2 4 3 2 3 5 5" xfId="5109"/>
    <cellStyle name="Обычный 2 4 3 2 3 5 5 2" xfId="21370"/>
    <cellStyle name="Обычный 2 4 3 2 3 5 5 2 2" xfId="50892"/>
    <cellStyle name="Обычный 2 4 3 2 3 5 5 3" xfId="34655"/>
    <cellStyle name="Обычный 2 4 3 2 3 5 6" xfId="6585"/>
    <cellStyle name="Обычный 2 4 3 2 3 5 6 2" xfId="22846"/>
    <cellStyle name="Обычный 2 4 3 2 3 5 6 2 2" xfId="52368"/>
    <cellStyle name="Обычный 2 4 3 2 3 5 6 3" xfId="36131"/>
    <cellStyle name="Обычный 2 4 3 2 3 5 7" xfId="8061"/>
    <cellStyle name="Обычный 2 4 3 2 3 5 7 2" xfId="24322"/>
    <cellStyle name="Обычный 2 4 3 2 3 5 7 2 2" xfId="53844"/>
    <cellStyle name="Обычный 2 4 3 2 3 5 7 3" xfId="37607"/>
    <cellStyle name="Обычный 2 4 3 2 3 5 8" xfId="9537"/>
    <cellStyle name="Обычный 2 4 3 2 3 5 8 2" xfId="25798"/>
    <cellStyle name="Обычный 2 4 3 2 3 5 8 2 2" xfId="55320"/>
    <cellStyle name="Обычный 2 4 3 2 3 5 8 3" xfId="39083"/>
    <cellStyle name="Обычный 2 4 3 2 3 5 9" xfId="11035"/>
    <cellStyle name="Обычный 2 4 3 2 3 5 9 2" xfId="27274"/>
    <cellStyle name="Обычный 2 4 3 2 3 5 9 2 2" xfId="56796"/>
    <cellStyle name="Обычный 2 4 3 2 3 5 9 3" xfId="40559"/>
    <cellStyle name="Обычный 2 4 3 2 3 6" xfId="778"/>
    <cellStyle name="Обычный 2 4 3 2 3 6 10" xfId="14087"/>
    <cellStyle name="Обычный 2 4 3 2 3 6 10 2" xfId="43610"/>
    <cellStyle name="Обычный 2 4 3 2 3 6 11" xfId="17040"/>
    <cellStyle name="Обычный 2 4 3 2 3 6 11 2" xfId="46562"/>
    <cellStyle name="Обычный 2 4 3 2 3 6 12" xfId="59847"/>
    <cellStyle name="Обычный 2 4 3 2 3 6 13" xfId="30325"/>
    <cellStyle name="Обычный 2 4 3 2 3 6 2" xfId="1566"/>
    <cellStyle name="Обычный 2 4 3 2 3 6 2 10" xfId="17827"/>
    <cellStyle name="Обычный 2 4 3 2 3 6 2 10 2" xfId="47349"/>
    <cellStyle name="Обычный 2 4 3 2 3 6 2 11" xfId="60634"/>
    <cellStyle name="Обычный 2 4 3 2 3 6 2 12" xfId="31112"/>
    <cellStyle name="Обычный 2 4 3 2 3 6 2 2" xfId="3042"/>
    <cellStyle name="Обычный 2 4 3 2 3 6 2 2 2" xfId="13396"/>
    <cellStyle name="Обычный 2 4 3 2 3 6 2 2 2 2" xfId="29635"/>
    <cellStyle name="Обычный 2 4 3 2 3 6 2 2 2 2 2" xfId="59157"/>
    <cellStyle name="Обычный 2 4 3 2 3 6 2 2 2 3" xfId="42920"/>
    <cellStyle name="Обычный 2 4 3 2 3 6 2 2 3" xfId="16351"/>
    <cellStyle name="Обычный 2 4 3 2 3 6 2 2 3 2" xfId="45873"/>
    <cellStyle name="Обычный 2 4 3 2 3 6 2 2 4" xfId="19303"/>
    <cellStyle name="Обычный 2 4 3 2 3 6 2 2 4 2" xfId="48825"/>
    <cellStyle name="Обычный 2 4 3 2 3 6 2 2 5" xfId="62110"/>
    <cellStyle name="Обычный 2 4 3 2 3 6 2 2 6" xfId="32588"/>
    <cellStyle name="Обычный 2 4 3 2 3 6 2 3" xfId="4518"/>
    <cellStyle name="Обычный 2 4 3 2 3 6 2 3 2" xfId="20779"/>
    <cellStyle name="Обычный 2 4 3 2 3 6 2 3 2 2" xfId="50301"/>
    <cellStyle name="Обычный 2 4 3 2 3 6 2 3 3" xfId="34064"/>
    <cellStyle name="Обычный 2 4 3 2 3 6 2 4" xfId="5994"/>
    <cellStyle name="Обычный 2 4 3 2 3 6 2 4 2" xfId="22255"/>
    <cellStyle name="Обычный 2 4 3 2 3 6 2 4 2 2" xfId="51777"/>
    <cellStyle name="Обычный 2 4 3 2 3 6 2 4 3" xfId="35540"/>
    <cellStyle name="Обычный 2 4 3 2 3 6 2 5" xfId="7470"/>
    <cellStyle name="Обычный 2 4 3 2 3 6 2 5 2" xfId="23731"/>
    <cellStyle name="Обычный 2 4 3 2 3 6 2 5 2 2" xfId="53253"/>
    <cellStyle name="Обычный 2 4 3 2 3 6 2 5 3" xfId="37016"/>
    <cellStyle name="Обычный 2 4 3 2 3 6 2 6" xfId="8946"/>
    <cellStyle name="Обычный 2 4 3 2 3 6 2 6 2" xfId="25207"/>
    <cellStyle name="Обычный 2 4 3 2 3 6 2 6 2 2" xfId="54729"/>
    <cellStyle name="Обычный 2 4 3 2 3 6 2 6 3" xfId="38492"/>
    <cellStyle name="Обычный 2 4 3 2 3 6 2 7" xfId="10422"/>
    <cellStyle name="Обычный 2 4 3 2 3 6 2 7 2" xfId="26683"/>
    <cellStyle name="Обычный 2 4 3 2 3 6 2 7 2 2" xfId="56205"/>
    <cellStyle name="Обычный 2 4 3 2 3 6 2 7 3" xfId="39968"/>
    <cellStyle name="Обычный 2 4 3 2 3 6 2 8" xfId="11920"/>
    <cellStyle name="Обычный 2 4 3 2 3 6 2 8 2" xfId="28159"/>
    <cellStyle name="Обычный 2 4 3 2 3 6 2 8 2 2" xfId="57681"/>
    <cellStyle name="Обычный 2 4 3 2 3 6 2 8 3" xfId="41444"/>
    <cellStyle name="Обычный 2 4 3 2 3 6 2 9" xfId="14874"/>
    <cellStyle name="Обычный 2 4 3 2 3 6 2 9 2" xfId="44397"/>
    <cellStyle name="Обычный 2 4 3 2 3 6 3" xfId="2255"/>
    <cellStyle name="Обычный 2 4 3 2 3 6 3 2" xfId="12609"/>
    <cellStyle name="Обычный 2 4 3 2 3 6 3 2 2" xfId="28848"/>
    <cellStyle name="Обычный 2 4 3 2 3 6 3 2 2 2" xfId="58370"/>
    <cellStyle name="Обычный 2 4 3 2 3 6 3 2 3" xfId="42133"/>
    <cellStyle name="Обычный 2 4 3 2 3 6 3 3" xfId="15564"/>
    <cellStyle name="Обычный 2 4 3 2 3 6 3 3 2" xfId="45086"/>
    <cellStyle name="Обычный 2 4 3 2 3 6 3 4" xfId="18516"/>
    <cellStyle name="Обычный 2 4 3 2 3 6 3 4 2" xfId="48038"/>
    <cellStyle name="Обычный 2 4 3 2 3 6 3 5" xfId="61323"/>
    <cellStyle name="Обычный 2 4 3 2 3 6 3 6" xfId="31801"/>
    <cellStyle name="Обычный 2 4 3 2 3 6 4" xfId="3731"/>
    <cellStyle name="Обычный 2 4 3 2 3 6 4 2" xfId="19992"/>
    <cellStyle name="Обычный 2 4 3 2 3 6 4 2 2" xfId="49514"/>
    <cellStyle name="Обычный 2 4 3 2 3 6 4 3" xfId="33277"/>
    <cellStyle name="Обычный 2 4 3 2 3 6 5" xfId="5207"/>
    <cellStyle name="Обычный 2 4 3 2 3 6 5 2" xfId="21468"/>
    <cellStyle name="Обычный 2 4 3 2 3 6 5 2 2" xfId="50990"/>
    <cellStyle name="Обычный 2 4 3 2 3 6 5 3" xfId="34753"/>
    <cellStyle name="Обычный 2 4 3 2 3 6 6" xfId="6683"/>
    <cellStyle name="Обычный 2 4 3 2 3 6 6 2" xfId="22944"/>
    <cellStyle name="Обычный 2 4 3 2 3 6 6 2 2" xfId="52466"/>
    <cellStyle name="Обычный 2 4 3 2 3 6 6 3" xfId="36229"/>
    <cellStyle name="Обычный 2 4 3 2 3 6 7" xfId="8159"/>
    <cellStyle name="Обычный 2 4 3 2 3 6 7 2" xfId="24420"/>
    <cellStyle name="Обычный 2 4 3 2 3 6 7 2 2" xfId="53942"/>
    <cellStyle name="Обычный 2 4 3 2 3 6 7 3" xfId="37705"/>
    <cellStyle name="Обычный 2 4 3 2 3 6 8" xfId="9635"/>
    <cellStyle name="Обычный 2 4 3 2 3 6 8 2" xfId="25896"/>
    <cellStyle name="Обычный 2 4 3 2 3 6 8 2 2" xfId="55418"/>
    <cellStyle name="Обычный 2 4 3 2 3 6 8 3" xfId="39181"/>
    <cellStyle name="Обычный 2 4 3 2 3 6 9" xfId="11133"/>
    <cellStyle name="Обычный 2 4 3 2 3 6 9 2" xfId="27372"/>
    <cellStyle name="Обычный 2 4 3 2 3 6 9 2 2" xfId="56894"/>
    <cellStyle name="Обычный 2 4 3 2 3 6 9 3" xfId="40657"/>
    <cellStyle name="Обычный 2 4 3 2 3 7" xfId="876"/>
    <cellStyle name="Обычный 2 4 3 2 3 7 10" xfId="14185"/>
    <cellStyle name="Обычный 2 4 3 2 3 7 10 2" xfId="43708"/>
    <cellStyle name="Обычный 2 4 3 2 3 7 11" xfId="17138"/>
    <cellStyle name="Обычный 2 4 3 2 3 7 11 2" xfId="46660"/>
    <cellStyle name="Обычный 2 4 3 2 3 7 12" xfId="59945"/>
    <cellStyle name="Обычный 2 4 3 2 3 7 13" xfId="30423"/>
    <cellStyle name="Обычный 2 4 3 2 3 7 2" xfId="1664"/>
    <cellStyle name="Обычный 2 4 3 2 3 7 2 10" xfId="17925"/>
    <cellStyle name="Обычный 2 4 3 2 3 7 2 10 2" xfId="47447"/>
    <cellStyle name="Обычный 2 4 3 2 3 7 2 11" xfId="60732"/>
    <cellStyle name="Обычный 2 4 3 2 3 7 2 12" xfId="31210"/>
    <cellStyle name="Обычный 2 4 3 2 3 7 2 2" xfId="3140"/>
    <cellStyle name="Обычный 2 4 3 2 3 7 2 2 2" xfId="13494"/>
    <cellStyle name="Обычный 2 4 3 2 3 7 2 2 2 2" xfId="29733"/>
    <cellStyle name="Обычный 2 4 3 2 3 7 2 2 2 2 2" xfId="59255"/>
    <cellStyle name="Обычный 2 4 3 2 3 7 2 2 2 3" xfId="43018"/>
    <cellStyle name="Обычный 2 4 3 2 3 7 2 2 3" xfId="16449"/>
    <cellStyle name="Обычный 2 4 3 2 3 7 2 2 3 2" xfId="45971"/>
    <cellStyle name="Обычный 2 4 3 2 3 7 2 2 4" xfId="19401"/>
    <cellStyle name="Обычный 2 4 3 2 3 7 2 2 4 2" xfId="48923"/>
    <cellStyle name="Обычный 2 4 3 2 3 7 2 2 5" xfId="62208"/>
    <cellStyle name="Обычный 2 4 3 2 3 7 2 2 6" xfId="32686"/>
    <cellStyle name="Обычный 2 4 3 2 3 7 2 3" xfId="4616"/>
    <cellStyle name="Обычный 2 4 3 2 3 7 2 3 2" xfId="20877"/>
    <cellStyle name="Обычный 2 4 3 2 3 7 2 3 2 2" xfId="50399"/>
    <cellStyle name="Обычный 2 4 3 2 3 7 2 3 3" xfId="34162"/>
    <cellStyle name="Обычный 2 4 3 2 3 7 2 4" xfId="6092"/>
    <cellStyle name="Обычный 2 4 3 2 3 7 2 4 2" xfId="22353"/>
    <cellStyle name="Обычный 2 4 3 2 3 7 2 4 2 2" xfId="51875"/>
    <cellStyle name="Обычный 2 4 3 2 3 7 2 4 3" xfId="35638"/>
    <cellStyle name="Обычный 2 4 3 2 3 7 2 5" xfId="7568"/>
    <cellStyle name="Обычный 2 4 3 2 3 7 2 5 2" xfId="23829"/>
    <cellStyle name="Обычный 2 4 3 2 3 7 2 5 2 2" xfId="53351"/>
    <cellStyle name="Обычный 2 4 3 2 3 7 2 5 3" xfId="37114"/>
    <cellStyle name="Обычный 2 4 3 2 3 7 2 6" xfId="9044"/>
    <cellStyle name="Обычный 2 4 3 2 3 7 2 6 2" xfId="25305"/>
    <cellStyle name="Обычный 2 4 3 2 3 7 2 6 2 2" xfId="54827"/>
    <cellStyle name="Обычный 2 4 3 2 3 7 2 6 3" xfId="38590"/>
    <cellStyle name="Обычный 2 4 3 2 3 7 2 7" xfId="10520"/>
    <cellStyle name="Обычный 2 4 3 2 3 7 2 7 2" xfId="26781"/>
    <cellStyle name="Обычный 2 4 3 2 3 7 2 7 2 2" xfId="56303"/>
    <cellStyle name="Обычный 2 4 3 2 3 7 2 7 3" xfId="40066"/>
    <cellStyle name="Обычный 2 4 3 2 3 7 2 8" xfId="12018"/>
    <cellStyle name="Обычный 2 4 3 2 3 7 2 8 2" xfId="28257"/>
    <cellStyle name="Обычный 2 4 3 2 3 7 2 8 2 2" xfId="57779"/>
    <cellStyle name="Обычный 2 4 3 2 3 7 2 8 3" xfId="41542"/>
    <cellStyle name="Обычный 2 4 3 2 3 7 2 9" xfId="14972"/>
    <cellStyle name="Обычный 2 4 3 2 3 7 2 9 2" xfId="44495"/>
    <cellStyle name="Обычный 2 4 3 2 3 7 3" xfId="2353"/>
    <cellStyle name="Обычный 2 4 3 2 3 7 3 2" xfId="12707"/>
    <cellStyle name="Обычный 2 4 3 2 3 7 3 2 2" xfId="28946"/>
    <cellStyle name="Обычный 2 4 3 2 3 7 3 2 2 2" xfId="58468"/>
    <cellStyle name="Обычный 2 4 3 2 3 7 3 2 3" xfId="42231"/>
    <cellStyle name="Обычный 2 4 3 2 3 7 3 3" xfId="15662"/>
    <cellStyle name="Обычный 2 4 3 2 3 7 3 3 2" xfId="45184"/>
    <cellStyle name="Обычный 2 4 3 2 3 7 3 4" xfId="18614"/>
    <cellStyle name="Обычный 2 4 3 2 3 7 3 4 2" xfId="48136"/>
    <cellStyle name="Обычный 2 4 3 2 3 7 3 5" xfId="61421"/>
    <cellStyle name="Обычный 2 4 3 2 3 7 3 6" xfId="31899"/>
    <cellStyle name="Обычный 2 4 3 2 3 7 4" xfId="3829"/>
    <cellStyle name="Обычный 2 4 3 2 3 7 4 2" xfId="20090"/>
    <cellStyle name="Обычный 2 4 3 2 3 7 4 2 2" xfId="49612"/>
    <cellStyle name="Обычный 2 4 3 2 3 7 4 3" xfId="33375"/>
    <cellStyle name="Обычный 2 4 3 2 3 7 5" xfId="5305"/>
    <cellStyle name="Обычный 2 4 3 2 3 7 5 2" xfId="21566"/>
    <cellStyle name="Обычный 2 4 3 2 3 7 5 2 2" xfId="51088"/>
    <cellStyle name="Обычный 2 4 3 2 3 7 5 3" xfId="34851"/>
    <cellStyle name="Обычный 2 4 3 2 3 7 6" xfId="6781"/>
    <cellStyle name="Обычный 2 4 3 2 3 7 6 2" xfId="23042"/>
    <cellStyle name="Обычный 2 4 3 2 3 7 6 2 2" xfId="52564"/>
    <cellStyle name="Обычный 2 4 3 2 3 7 6 3" xfId="36327"/>
    <cellStyle name="Обычный 2 4 3 2 3 7 7" xfId="8257"/>
    <cellStyle name="Обычный 2 4 3 2 3 7 7 2" xfId="24518"/>
    <cellStyle name="Обычный 2 4 3 2 3 7 7 2 2" xfId="54040"/>
    <cellStyle name="Обычный 2 4 3 2 3 7 7 3" xfId="37803"/>
    <cellStyle name="Обычный 2 4 3 2 3 7 8" xfId="9733"/>
    <cellStyle name="Обычный 2 4 3 2 3 7 8 2" xfId="25994"/>
    <cellStyle name="Обычный 2 4 3 2 3 7 8 2 2" xfId="55516"/>
    <cellStyle name="Обычный 2 4 3 2 3 7 8 3" xfId="39279"/>
    <cellStyle name="Обычный 2 4 3 2 3 7 9" xfId="11231"/>
    <cellStyle name="Обычный 2 4 3 2 3 7 9 2" xfId="27470"/>
    <cellStyle name="Обычный 2 4 3 2 3 7 9 2 2" xfId="56992"/>
    <cellStyle name="Обычный 2 4 3 2 3 7 9 3" xfId="40755"/>
    <cellStyle name="Обычный 2 4 3 2 3 8" xfId="975"/>
    <cellStyle name="Обычный 2 4 3 2 3 8 10" xfId="17236"/>
    <cellStyle name="Обычный 2 4 3 2 3 8 10 2" xfId="46758"/>
    <cellStyle name="Обычный 2 4 3 2 3 8 11" xfId="60043"/>
    <cellStyle name="Обычный 2 4 3 2 3 8 12" xfId="30521"/>
    <cellStyle name="Обычный 2 4 3 2 3 8 2" xfId="2451"/>
    <cellStyle name="Обычный 2 4 3 2 3 8 2 2" xfId="12805"/>
    <cellStyle name="Обычный 2 4 3 2 3 8 2 2 2" xfId="29044"/>
    <cellStyle name="Обычный 2 4 3 2 3 8 2 2 2 2" xfId="58566"/>
    <cellStyle name="Обычный 2 4 3 2 3 8 2 2 3" xfId="42329"/>
    <cellStyle name="Обычный 2 4 3 2 3 8 2 3" xfId="15760"/>
    <cellStyle name="Обычный 2 4 3 2 3 8 2 3 2" xfId="45282"/>
    <cellStyle name="Обычный 2 4 3 2 3 8 2 4" xfId="18712"/>
    <cellStyle name="Обычный 2 4 3 2 3 8 2 4 2" xfId="48234"/>
    <cellStyle name="Обычный 2 4 3 2 3 8 2 5" xfId="61519"/>
    <cellStyle name="Обычный 2 4 3 2 3 8 2 6" xfId="31997"/>
    <cellStyle name="Обычный 2 4 3 2 3 8 3" xfId="3927"/>
    <cellStyle name="Обычный 2 4 3 2 3 8 3 2" xfId="20188"/>
    <cellStyle name="Обычный 2 4 3 2 3 8 3 2 2" xfId="49710"/>
    <cellStyle name="Обычный 2 4 3 2 3 8 3 3" xfId="33473"/>
    <cellStyle name="Обычный 2 4 3 2 3 8 4" xfId="5403"/>
    <cellStyle name="Обычный 2 4 3 2 3 8 4 2" xfId="21664"/>
    <cellStyle name="Обычный 2 4 3 2 3 8 4 2 2" xfId="51186"/>
    <cellStyle name="Обычный 2 4 3 2 3 8 4 3" xfId="34949"/>
    <cellStyle name="Обычный 2 4 3 2 3 8 5" xfId="6879"/>
    <cellStyle name="Обычный 2 4 3 2 3 8 5 2" xfId="23140"/>
    <cellStyle name="Обычный 2 4 3 2 3 8 5 2 2" xfId="52662"/>
    <cellStyle name="Обычный 2 4 3 2 3 8 5 3" xfId="36425"/>
    <cellStyle name="Обычный 2 4 3 2 3 8 6" xfId="8355"/>
    <cellStyle name="Обычный 2 4 3 2 3 8 6 2" xfId="24616"/>
    <cellStyle name="Обычный 2 4 3 2 3 8 6 2 2" xfId="54138"/>
    <cellStyle name="Обычный 2 4 3 2 3 8 6 3" xfId="37901"/>
    <cellStyle name="Обычный 2 4 3 2 3 8 7" xfId="9831"/>
    <cellStyle name="Обычный 2 4 3 2 3 8 7 2" xfId="26092"/>
    <cellStyle name="Обычный 2 4 3 2 3 8 7 2 2" xfId="55614"/>
    <cellStyle name="Обычный 2 4 3 2 3 8 7 3" xfId="39377"/>
    <cellStyle name="Обычный 2 4 3 2 3 8 8" xfId="11329"/>
    <cellStyle name="Обычный 2 4 3 2 3 8 8 2" xfId="27568"/>
    <cellStyle name="Обычный 2 4 3 2 3 8 8 2 2" xfId="57090"/>
    <cellStyle name="Обычный 2 4 3 2 3 8 8 3" xfId="40853"/>
    <cellStyle name="Обычный 2 4 3 2 3 8 9" xfId="14283"/>
    <cellStyle name="Обычный 2 4 3 2 3 8 9 2" xfId="43806"/>
    <cellStyle name="Обычный 2 4 3 2 3 9" xfId="1073"/>
    <cellStyle name="Обычный 2 4 3 2 3 9 10" xfId="17334"/>
    <cellStyle name="Обычный 2 4 3 2 3 9 10 2" xfId="46856"/>
    <cellStyle name="Обычный 2 4 3 2 3 9 11" xfId="60141"/>
    <cellStyle name="Обычный 2 4 3 2 3 9 12" xfId="30619"/>
    <cellStyle name="Обычный 2 4 3 2 3 9 2" xfId="2549"/>
    <cellStyle name="Обычный 2 4 3 2 3 9 2 2" xfId="12903"/>
    <cellStyle name="Обычный 2 4 3 2 3 9 2 2 2" xfId="29142"/>
    <cellStyle name="Обычный 2 4 3 2 3 9 2 2 2 2" xfId="58664"/>
    <cellStyle name="Обычный 2 4 3 2 3 9 2 2 3" xfId="42427"/>
    <cellStyle name="Обычный 2 4 3 2 3 9 2 3" xfId="15858"/>
    <cellStyle name="Обычный 2 4 3 2 3 9 2 3 2" xfId="45380"/>
    <cellStyle name="Обычный 2 4 3 2 3 9 2 4" xfId="18810"/>
    <cellStyle name="Обычный 2 4 3 2 3 9 2 4 2" xfId="48332"/>
    <cellStyle name="Обычный 2 4 3 2 3 9 2 5" xfId="61617"/>
    <cellStyle name="Обычный 2 4 3 2 3 9 2 6" xfId="32095"/>
    <cellStyle name="Обычный 2 4 3 2 3 9 3" xfId="4025"/>
    <cellStyle name="Обычный 2 4 3 2 3 9 3 2" xfId="20286"/>
    <cellStyle name="Обычный 2 4 3 2 3 9 3 2 2" xfId="49808"/>
    <cellStyle name="Обычный 2 4 3 2 3 9 3 3" xfId="33571"/>
    <cellStyle name="Обычный 2 4 3 2 3 9 4" xfId="5501"/>
    <cellStyle name="Обычный 2 4 3 2 3 9 4 2" xfId="21762"/>
    <cellStyle name="Обычный 2 4 3 2 3 9 4 2 2" xfId="51284"/>
    <cellStyle name="Обычный 2 4 3 2 3 9 4 3" xfId="35047"/>
    <cellStyle name="Обычный 2 4 3 2 3 9 5" xfId="6977"/>
    <cellStyle name="Обычный 2 4 3 2 3 9 5 2" xfId="23238"/>
    <cellStyle name="Обычный 2 4 3 2 3 9 5 2 2" xfId="52760"/>
    <cellStyle name="Обычный 2 4 3 2 3 9 5 3" xfId="36523"/>
    <cellStyle name="Обычный 2 4 3 2 3 9 6" xfId="8453"/>
    <cellStyle name="Обычный 2 4 3 2 3 9 6 2" xfId="24714"/>
    <cellStyle name="Обычный 2 4 3 2 3 9 6 2 2" xfId="54236"/>
    <cellStyle name="Обычный 2 4 3 2 3 9 6 3" xfId="37999"/>
    <cellStyle name="Обычный 2 4 3 2 3 9 7" xfId="9929"/>
    <cellStyle name="Обычный 2 4 3 2 3 9 7 2" xfId="26190"/>
    <cellStyle name="Обычный 2 4 3 2 3 9 7 2 2" xfId="55712"/>
    <cellStyle name="Обычный 2 4 3 2 3 9 7 3" xfId="39475"/>
    <cellStyle name="Обычный 2 4 3 2 3 9 8" xfId="11427"/>
    <cellStyle name="Обычный 2 4 3 2 3 9 8 2" xfId="27666"/>
    <cellStyle name="Обычный 2 4 3 2 3 9 8 2 2" xfId="57188"/>
    <cellStyle name="Обычный 2 4 3 2 3 9 8 3" xfId="40951"/>
    <cellStyle name="Обычный 2 4 3 2 3 9 9" xfId="14381"/>
    <cellStyle name="Обычный 2 4 3 2 3 9 9 2" xfId="43904"/>
    <cellStyle name="Обычный 2 4 3 2 4" xfId="237"/>
    <cellStyle name="Обычный 2 4 3 2 4 10" xfId="1714"/>
    <cellStyle name="Обычный 2 4 3 2 4 10 2" xfId="12068"/>
    <cellStyle name="Обычный 2 4 3 2 4 10 2 2" xfId="28307"/>
    <cellStyle name="Обычный 2 4 3 2 4 10 2 2 2" xfId="57829"/>
    <cellStyle name="Обычный 2 4 3 2 4 10 2 3" xfId="41592"/>
    <cellStyle name="Обычный 2 4 3 2 4 10 3" xfId="15023"/>
    <cellStyle name="Обычный 2 4 3 2 4 10 3 2" xfId="44545"/>
    <cellStyle name="Обычный 2 4 3 2 4 10 4" xfId="17975"/>
    <cellStyle name="Обычный 2 4 3 2 4 10 4 2" xfId="47497"/>
    <cellStyle name="Обычный 2 4 3 2 4 10 5" xfId="60782"/>
    <cellStyle name="Обычный 2 4 3 2 4 10 6" xfId="31260"/>
    <cellStyle name="Обычный 2 4 3 2 4 11" xfId="3190"/>
    <cellStyle name="Обычный 2 4 3 2 4 11 2" xfId="19451"/>
    <cellStyle name="Обычный 2 4 3 2 4 11 2 2" xfId="48973"/>
    <cellStyle name="Обычный 2 4 3 2 4 11 3" xfId="32736"/>
    <cellStyle name="Обычный 2 4 3 2 4 12" xfId="4666"/>
    <cellStyle name="Обычный 2 4 3 2 4 12 2" xfId="20927"/>
    <cellStyle name="Обычный 2 4 3 2 4 12 2 2" xfId="50449"/>
    <cellStyle name="Обычный 2 4 3 2 4 12 3" xfId="34212"/>
    <cellStyle name="Обычный 2 4 3 2 4 13" xfId="6142"/>
    <cellStyle name="Обычный 2 4 3 2 4 13 2" xfId="22403"/>
    <cellStyle name="Обычный 2 4 3 2 4 13 2 2" xfId="51925"/>
    <cellStyle name="Обычный 2 4 3 2 4 13 3" xfId="35688"/>
    <cellStyle name="Обычный 2 4 3 2 4 14" xfId="7618"/>
    <cellStyle name="Обычный 2 4 3 2 4 14 2" xfId="23879"/>
    <cellStyle name="Обычный 2 4 3 2 4 14 2 2" xfId="53401"/>
    <cellStyle name="Обычный 2 4 3 2 4 14 3" xfId="37164"/>
    <cellStyle name="Обычный 2 4 3 2 4 15" xfId="9094"/>
    <cellStyle name="Обычный 2 4 3 2 4 15 2" xfId="25355"/>
    <cellStyle name="Обычный 2 4 3 2 4 15 2 2" xfId="54877"/>
    <cellStyle name="Обычный 2 4 3 2 4 15 3" xfId="38640"/>
    <cellStyle name="Обычный 2 4 3 2 4 16" xfId="10592"/>
    <cellStyle name="Обычный 2 4 3 2 4 16 2" xfId="26831"/>
    <cellStyle name="Обычный 2 4 3 2 4 16 2 2" xfId="56353"/>
    <cellStyle name="Обычный 2 4 3 2 4 16 3" xfId="40116"/>
    <cellStyle name="Обычный 2 4 3 2 4 17" xfId="13546"/>
    <cellStyle name="Обычный 2 4 3 2 4 17 2" xfId="43069"/>
    <cellStyle name="Обычный 2 4 3 2 4 18" xfId="16499"/>
    <cellStyle name="Обычный 2 4 3 2 4 18 2" xfId="46021"/>
    <cellStyle name="Обычный 2 4 3 2 4 19" xfId="59306"/>
    <cellStyle name="Обычный 2 4 3 2 4 2" xfId="335"/>
    <cellStyle name="Обычный 2 4 3 2 4 2 10" xfId="13644"/>
    <cellStyle name="Обычный 2 4 3 2 4 2 10 2" xfId="43167"/>
    <cellStyle name="Обычный 2 4 3 2 4 2 11" xfId="16597"/>
    <cellStyle name="Обычный 2 4 3 2 4 2 11 2" xfId="46119"/>
    <cellStyle name="Обычный 2 4 3 2 4 2 12" xfId="59404"/>
    <cellStyle name="Обычный 2 4 3 2 4 2 13" xfId="29882"/>
    <cellStyle name="Обычный 2 4 3 2 4 2 2" xfId="1123"/>
    <cellStyle name="Обычный 2 4 3 2 4 2 2 10" xfId="17384"/>
    <cellStyle name="Обычный 2 4 3 2 4 2 2 10 2" xfId="46906"/>
    <cellStyle name="Обычный 2 4 3 2 4 2 2 11" xfId="60191"/>
    <cellStyle name="Обычный 2 4 3 2 4 2 2 12" xfId="30669"/>
    <cellStyle name="Обычный 2 4 3 2 4 2 2 2" xfId="2599"/>
    <cellStyle name="Обычный 2 4 3 2 4 2 2 2 2" xfId="12953"/>
    <cellStyle name="Обычный 2 4 3 2 4 2 2 2 2 2" xfId="29192"/>
    <cellStyle name="Обычный 2 4 3 2 4 2 2 2 2 2 2" xfId="58714"/>
    <cellStyle name="Обычный 2 4 3 2 4 2 2 2 2 3" xfId="42477"/>
    <cellStyle name="Обычный 2 4 3 2 4 2 2 2 3" xfId="15908"/>
    <cellStyle name="Обычный 2 4 3 2 4 2 2 2 3 2" xfId="45430"/>
    <cellStyle name="Обычный 2 4 3 2 4 2 2 2 4" xfId="18860"/>
    <cellStyle name="Обычный 2 4 3 2 4 2 2 2 4 2" xfId="48382"/>
    <cellStyle name="Обычный 2 4 3 2 4 2 2 2 5" xfId="61667"/>
    <cellStyle name="Обычный 2 4 3 2 4 2 2 2 6" xfId="32145"/>
    <cellStyle name="Обычный 2 4 3 2 4 2 2 3" xfId="4075"/>
    <cellStyle name="Обычный 2 4 3 2 4 2 2 3 2" xfId="20336"/>
    <cellStyle name="Обычный 2 4 3 2 4 2 2 3 2 2" xfId="49858"/>
    <cellStyle name="Обычный 2 4 3 2 4 2 2 3 3" xfId="33621"/>
    <cellStyle name="Обычный 2 4 3 2 4 2 2 4" xfId="5551"/>
    <cellStyle name="Обычный 2 4 3 2 4 2 2 4 2" xfId="21812"/>
    <cellStyle name="Обычный 2 4 3 2 4 2 2 4 2 2" xfId="51334"/>
    <cellStyle name="Обычный 2 4 3 2 4 2 2 4 3" xfId="35097"/>
    <cellStyle name="Обычный 2 4 3 2 4 2 2 5" xfId="7027"/>
    <cellStyle name="Обычный 2 4 3 2 4 2 2 5 2" xfId="23288"/>
    <cellStyle name="Обычный 2 4 3 2 4 2 2 5 2 2" xfId="52810"/>
    <cellStyle name="Обычный 2 4 3 2 4 2 2 5 3" xfId="36573"/>
    <cellStyle name="Обычный 2 4 3 2 4 2 2 6" xfId="8503"/>
    <cellStyle name="Обычный 2 4 3 2 4 2 2 6 2" xfId="24764"/>
    <cellStyle name="Обычный 2 4 3 2 4 2 2 6 2 2" xfId="54286"/>
    <cellStyle name="Обычный 2 4 3 2 4 2 2 6 3" xfId="38049"/>
    <cellStyle name="Обычный 2 4 3 2 4 2 2 7" xfId="9979"/>
    <cellStyle name="Обычный 2 4 3 2 4 2 2 7 2" xfId="26240"/>
    <cellStyle name="Обычный 2 4 3 2 4 2 2 7 2 2" xfId="55762"/>
    <cellStyle name="Обычный 2 4 3 2 4 2 2 7 3" xfId="39525"/>
    <cellStyle name="Обычный 2 4 3 2 4 2 2 8" xfId="11477"/>
    <cellStyle name="Обычный 2 4 3 2 4 2 2 8 2" xfId="27716"/>
    <cellStyle name="Обычный 2 4 3 2 4 2 2 8 2 2" xfId="57238"/>
    <cellStyle name="Обычный 2 4 3 2 4 2 2 8 3" xfId="41001"/>
    <cellStyle name="Обычный 2 4 3 2 4 2 2 9" xfId="14431"/>
    <cellStyle name="Обычный 2 4 3 2 4 2 2 9 2" xfId="43954"/>
    <cellStyle name="Обычный 2 4 3 2 4 2 3" xfId="1812"/>
    <cellStyle name="Обычный 2 4 3 2 4 2 3 2" xfId="12166"/>
    <cellStyle name="Обычный 2 4 3 2 4 2 3 2 2" xfId="28405"/>
    <cellStyle name="Обычный 2 4 3 2 4 2 3 2 2 2" xfId="57927"/>
    <cellStyle name="Обычный 2 4 3 2 4 2 3 2 3" xfId="41690"/>
    <cellStyle name="Обычный 2 4 3 2 4 2 3 3" xfId="15121"/>
    <cellStyle name="Обычный 2 4 3 2 4 2 3 3 2" xfId="44643"/>
    <cellStyle name="Обычный 2 4 3 2 4 2 3 4" xfId="18073"/>
    <cellStyle name="Обычный 2 4 3 2 4 2 3 4 2" xfId="47595"/>
    <cellStyle name="Обычный 2 4 3 2 4 2 3 5" xfId="60880"/>
    <cellStyle name="Обычный 2 4 3 2 4 2 3 6" xfId="31358"/>
    <cellStyle name="Обычный 2 4 3 2 4 2 4" xfId="3288"/>
    <cellStyle name="Обычный 2 4 3 2 4 2 4 2" xfId="19549"/>
    <cellStyle name="Обычный 2 4 3 2 4 2 4 2 2" xfId="49071"/>
    <cellStyle name="Обычный 2 4 3 2 4 2 4 3" xfId="32834"/>
    <cellStyle name="Обычный 2 4 3 2 4 2 5" xfId="4764"/>
    <cellStyle name="Обычный 2 4 3 2 4 2 5 2" xfId="21025"/>
    <cellStyle name="Обычный 2 4 3 2 4 2 5 2 2" xfId="50547"/>
    <cellStyle name="Обычный 2 4 3 2 4 2 5 3" xfId="34310"/>
    <cellStyle name="Обычный 2 4 3 2 4 2 6" xfId="6240"/>
    <cellStyle name="Обычный 2 4 3 2 4 2 6 2" xfId="22501"/>
    <cellStyle name="Обычный 2 4 3 2 4 2 6 2 2" xfId="52023"/>
    <cellStyle name="Обычный 2 4 3 2 4 2 6 3" xfId="35786"/>
    <cellStyle name="Обычный 2 4 3 2 4 2 7" xfId="7716"/>
    <cellStyle name="Обычный 2 4 3 2 4 2 7 2" xfId="23977"/>
    <cellStyle name="Обычный 2 4 3 2 4 2 7 2 2" xfId="53499"/>
    <cellStyle name="Обычный 2 4 3 2 4 2 7 3" xfId="37262"/>
    <cellStyle name="Обычный 2 4 3 2 4 2 8" xfId="9192"/>
    <cellStyle name="Обычный 2 4 3 2 4 2 8 2" xfId="25453"/>
    <cellStyle name="Обычный 2 4 3 2 4 2 8 2 2" xfId="54975"/>
    <cellStyle name="Обычный 2 4 3 2 4 2 8 3" xfId="38738"/>
    <cellStyle name="Обычный 2 4 3 2 4 2 9" xfId="10690"/>
    <cellStyle name="Обычный 2 4 3 2 4 2 9 2" xfId="26929"/>
    <cellStyle name="Обычный 2 4 3 2 4 2 9 2 2" xfId="56451"/>
    <cellStyle name="Обычный 2 4 3 2 4 2 9 3" xfId="40214"/>
    <cellStyle name="Обычный 2 4 3 2 4 20" xfId="29784"/>
    <cellStyle name="Обычный 2 4 3 2 4 3" xfId="435"/>
    <cellStyle name="Обычный 2 4 3 2 4 3 10" xfId="13744"/>
    <cellStyle name="Обычный 2 4 3 2 4 3 10 2" xfId="43267"/>
    <cellStyle name="Обычный 2 4 3 2 4 3 11" xfId="16697"/>
    <cellStyle name="Обычный 2 4 3 2 4 3 11 2" xfId="46219"/>
    <cellStyle name="Обычный 2 4 3 2 4 3 12" xfId="59504"/>
    <cellStyle name="Обычный 2 4 3 2 4 3 13" xfId="29982"/>
    <cellStyle name="Обычный 2 4 3 2 4 3 2" xfId="1223"/>
    <cellStyle name="Обычный 2 4 3 2 4 3 2 10" xfId="17484"/>
    <cellStyle name="Обычный 2 4 3 2 4 3 2 10 2" xfId="47006"/>
    <cellStyle name="Обычный 2 4 3 2 4 3 2 11" xfId="60291"/>
    <cellStyle name="Обычный 2 4 3 2 4 3 2 12" xfId="30769"/>
    <cellStyle name="Обычный 2 4 3 2 4 3 2 2" xfId="2699"/>
    <cellStyle name="Обычный 2 4 3 2 4 3 2 2 2" xfId="13053"/>
    <cellStyle name="Обычный 2 4 3 2 4 3 2 2 2 2" xfId="29292"/>
    <cellStyle name="Обычный 2 4 3 2 4 3 2 2 2 2 2" xfId="58814"/>
    <cellStyle name="Обычный 2 4 3 2 4 3 2 2 2 3" xfId="42577"/>
    <cellStyle name="Обычный 2 4 3 2 4 3 2 2 3" xfId="16008"/>
    <cellStyle name="Обычный 2 4 3 2 4 3 2 2 3 2" xfId="45530"/>
    <cellStyle name="Обычный 2 4 3 2 4 3 2 2 4" xfId="18960"/>
    <cellStyle name="Обычный 2 4 3 2 4 3 2 2 4 2" xfId="48482"/>
    <cellStyle name="Обычный 2 4 3 2 4 3 2 2 5" xfId="61767"/>
    <cellStyle name="Обычный 2 4 3 2 4 3 2 2 6" xfId="32245"/>
    <cellStyle name="Обычный 2 4 3 2 4 3 2 3" xfId="4175"/>
    <cellStyle name="Обычный 2 4 3 2 4 3 2 3 2" xfId="20436"/>
    <cellStyle name="Обычный 2 4 3 2 4 3 2 3 2 2" xfId="49958"/>
    <cellStyle name="Обычный 2 4 3 2 4 3 2 3 3" xfId="33721"/>
    <cellStyle name="Обычный 2 4 3 2 4 3 2 4" xfId="5651"/>
    <cellStyle name="Обычный 2 4 3 2 4 3 2 4 2" xfId="21912"/>
    <cellStyle name="Обычный 2 4 3 2 4 3 2 4 2 2" xfId="51434"/>
    <cellStyle name="Обычный 2 4 3 2 4 3 2 4 3" xfId="35197"/>
    <cellStyle name="Обычный 2 4 3 2 4 3 2 5" xfId="7127"/>
    <cellStyle name="Обычный 2 4 3 2 4 3 2 5 2" xfId="23388"/>
    <cellStyle name="Обычный 2 4 3 2 4 3 2 5 2 2" xfId="52910"/>
    <cellStyle name="Обычный 2 4 3 2 4 3 2 5 3" xfId="36673"/>
    <cellStyle name="Обычный 2 4 3 2 4 3 2 6" xfId="8603"/>
    <cellStyle name="Обычный 2 4 3 2 4 3 2 6 2" xfId="24864"/>
    <cellStyle name="Обычный 2 4 3 2 4 3 2 6 2 2" xfId="54386"/>
    <cellStyle name="Обычный 2 4 3 2 4 3 2 6 3" xfId="38149"/>
    <cellStyle name="Обычный 2 4 3 2 4 3 2 7" xfId="10079"/>
    <cellStyle name="Обычный 2 4 3 2 4 3 2 7 2" xfId="26340"/>
    <cellStyle name="Обычный 2 4 3 2 4 3 2 7 2 2" xfId="55862"/>
    <cellStyle name="Обычный 2 4 3 2 4 3 2 7 3" xfId="39625"/>
    <cellStyle name="Обычный 2 4 3 2 4 3 2 8" xfId="11577"/>
    <cellStyle name="Обычный 2 4 3 2 4 3 2 8 2" xfId="27816"/>
    <cellStyle name="Обычный 2 4 3 2 4 3 2 8 2 2" xfId="57338"/>
    <cellStyle name="Обычный 2 4 3 2 4 3 2 8 3" xfId="41101"/>
    <cellStyle name="Обычный 2 4 3 2 4 3 2 9" xfId="14531"/>
    <cellStyle name="Обычный 2 4 3 2 4 3 2 9 2" xfId="44054"/>
    <cellStyle name="Обычный 2 4 3 2 4 3 3" xfId="1912"/>
    <cellStyle name="Обычный 2 4 3 2 4 3 3 2" xfId="12266"/>
    <cellStyle name="Обычный 2 4 3 2 4 3 3 2 2" xfId="28505"/>
    <cellStyle name="Обычный 2 4 3 2 4 3 3 2 2 2" xfId="58027"/>
    <cellStyle name="Обычный 2 4 3 2 4 3 3 2 3" xfId="41790"/>
    <cellStyle name="Обычный 2 4 3 2 4 3 3 3" xfId="15221"/>
    <cellStyle name="Обычный 2 4 3 2 4 3 3 3 2" xfId="44743"/>
    <cellStyle name="Обычный 2 4 3 2 4 3 3 4" xfId="18173"/>
    <cellStyle name="Обычный 2 4 3 2 4 3 3 4 2" xfId="47695"/>
    <cellStyle name="Обычный 2 4 3 2 4 3 3 5" xfId="60980"/>
    <cellStyle name="Обычный 2 4 3 2 4 3 3 6" xfId="31458"/>
    <cellStyle name="Обычный 2 4 3 2 4 3 4" xfId="3388"/>
    <cellStyle name="Обычный 2 4 3 2 4 3 4 2" xfId="19649"/>
    <cellStyle name="Обычный 2 4 3 2 4 3 4 2 2" xfId="49171"/>
    <cellStyle name="Обычный 2 4 3 2 4 3 4 3" xfId="32934"/>
    <cellStyle name="Обычный 2 4 3 2 4 3 5" xfId="4864"/>
    <cellStyle name="Обычный 2 4 3 2 4 3 5 2" xfId="21125"/>
    <cellStyle name="Обычный 2 4 3 2 4 3 5 2 2" xfId="50647"/>
    <cellStyle name="Обычный 2 4 3 2 4 3 5 3" xfId="34410"/>
    <cellStyle name="Обычный 2 4 3 2 4 3 6" xfId="6340"/>
    <cellStyle name="Обычный 2 4 3 2 4 3 6 2" xfId="22601"/>
    <cellStyle name="Обычный 2 4 3 2 4 3 6 2 2" xfId="52123"/>
    <cellStyle name="Обычный 2 4 3 2 4 3 6 3" xfId="35886"/>
    <cellStyle name="Обычный 2 4 3 2 4 3 7" xfId="7816"/>
    <cellStyle name="Обычный 2 4 3 2 4 3 7 2" xfId="24077"/>
    <cellStyle name="Обычный 2 4 3 2 4 3 7 2 2" xfId="53599"/>
    <cellStyle name="Обычный 2 4 3 2 4 3 7 3" xfId="37362"/>
    <cellStyle name="Обычный 2 4 3 2 4 3 8" xfId="9292"/>
    <cellStyle name="Обычный 2 4 3 2 4 3 8 2" xfId="25553"/>
    <cellStyle name="Обычный 2 4 3 2 4 3 8 2 2" xfId="55075"/>
    <cellStyle name="Обычный 2 4 3 2 4 3 8 3" xfId="38838"/>
    <cellStyle name="Обычный 2 4 3 2 4 3 9" xfId="10790"/>
    <cellStyle name="Обычный 2 4 3 2 4 3 9 2" xfId="27029"/>
    <cellStyle name="Обычный 2 4 3 2 4 3 9 2 2" xfId="56551"/>
    <cellStyle name="Обычный 2 4 3 2 4 3 9 3" xfId="40314"/>
    <cellStyle name="Обычный 2 4 3 2 4 4" xfId="534"/>
    <cellStyle name="Обычный 2 4 3 2 4 4 10" xfId="13843"/>
    <cellStyle name="Обычный 2 4 3 2 4 4 10 2" xfId="43366"/>
    <cellStyle name="Обычный 2 4 3 2 4 4 11" xfId="16796"/>
    <cellStyle name="Обычный 2 4 3 2 4 4 11 2" xfId="46318"/>
    <cellStyle name="Обычный 2 4 3 2 4 4 12" xfId="59603"/>
    <cellStyle name="Обычный 2 4 3 2 4 4 13" xfId="30081"/>
    <cellStyle name="Обычный 2 4 3 2 4 4 2" xfId="1322"/>
    <cellStyle name="Обычный 2 4 3 2 4 4 2 10" xfId="17583"/>
    <cellStyle name="Обычный 2 4 3 2 4 4 2 10 2" xfId="47105"/>
    <cellStyle name="Обычный 2 4 3 2 4 4 2 11" xfId="60390"/>
    <cellStyle name="Обычный 2 4 3 2 4 4 2 12" xfId="30868"/>
    <cellStyle name="Обычный 2 4 3 2 4 4 2 2" xfId="2798"/>
    <cellStyle name="Обычный 2 4 3 2 4 4 2 2 2" xfId="13152"/>
    <cellStyle name="Обычный 2 4 3 2 4 4 2 2 2 2" xfId="29391"/>
    <cellStyle name="Обычный 2 4 3 2 4 4 2 2 2 2 2" xfId="58913"/>
    <cellStyle name="Обычный 2 4 3 2 4 4 2 2 2 3" xfId="42676"/>
    <cellStyle name="Обычный 2 4 3 2 4 4 2 2 3" xfId="16107"/>
    <cellStyle name="Обычный 2 4 3 2 4 4 2 2 3 2" xfId="45629"/>
    <cellStyle name="Обычный 2 4 3 2 4 4 2 2 4" xfId="19059"/>
    <cellStyle name="Обычный 2 4 3 2 4 4 2 2 4 2" xfId="48581"/>
    <cellStyle name="Обычный 2 4 3 2 4 4 2 2 5" xfId="61866"/>
    <cellStyle name="Обычный 2 4 3 2 4 4 2 2 6" xfId="32344"/>
    <cellStyle name="Обычный 2 4 3 2 4 4 2 3" xfId="4274"/>
    <cellStyle name="Обычный 2 4 3 2 4 4 2 3 2" xfId="20535"/>
    <cellStyle name="Обычный 2 4 3 2 4 4 2 3 2 2" xfId="50057"/>
    <cellStyle name="Обычный 2 4 3 2 4 4 2 3 3" xfId="33820"/>
    <cellStyle name="Обычный 2 4 3 2 4 4 2 4" xfId="5750"/>
    <cellStyle name="Обычный 2 4 3 2 4 4 2 4 2" xfId="22011"/>
    <cellStyle name="Обычный 2 4 3 2 4 4 2 4 2 2" xfId="51533"/>
    <cellStyle name="Обычный 2 4 3 2 4 4 2 4 3" xfId="35296"/>
    <cellStyle name="Обычный 2 4 3 2 4 4 2 5" xfId="7226"/>
    <cellStyle name="Обычный 2 4 3 2 4 4 2 5 2" xfId="23487"/>
    <cellStyle name="Обычный 2 4 3 2 4 4 2 5 2 2" xfId="53009"/>
    <cellStyle name="Обычный 2 4 3 2 4 4 2 5 3" xfId="36772"/>
    <cellStyle name="Обычный 2 4 3 2 4 4 2 6" xfId="8702"/>
    <cellStyle name="Обычный 2 4 3 2 4 4 2 6 2" xfId="24963"/>
    <cellStyle name="Обычный 2 4 3 2 4 4 2 6 2 2" xfId="54485"/>
    <cellStyle name="Обычный 2 4 3 2 4 4 2 6 3" xfId="38248"/>
    <cellStyle name="Обычный 2 4 3 2 4 4 2 7" xfId="10178"/>
    <cellStyle name="Обычный 2 4 3 2 4 4 2 7 2" xfId="26439"/>
    <cellStyle name="Обычный 2 4 3 2 4 4 2 7 2 2" xfId="55961"/>
    <cellStyle name="Обычный 2 4 3 2 4 4 2 7 3" xfId="39724"/>
    <cellStyle name="Обычный 2 4 3 2 4 4 2 8" xfId="11676"/>
    <cellStyle name="Обычный 2 4 3 2 4 4 2 8 2" xfId="27915"/>
    <cellStyle name="Обычный 2 4 3 2 4 4 2 8 2 2" xfId="57437"/>
    <cellStyle name="Обычный 2 4 3 2 4 4 2 8 3" xfId="41200"/>
    <cellStyle name="Обычный 2 4 3 2 4 4 2 9" xfId="14630"/>
    <cellStyle name="Обычный 2 4 3 2 4 4 2 9 2" xfId="44153"/>
    <cellStyle name="Обычный 2 4 3 2 4 4 3" xfId="2011"/>
    <cellStyle name="Обычный 2 4 3 2 4 4 3 2" xfId="12365"/>
    <cellStyle name="Обычный 2 4 3 2 4 4 3 2 2" xfId="28604"/>
    <cellStyle name="Обычный 2 4 3 2 4 4 3 2 2 2" xfId="58126"/>
    <cellStyle name="Обычный 2 4 3 2 4 4 3 2 3" xfId="41889"/>
    <cellStyle name="Обычный 2 4 3 2 4 4 3 3" xfId="15320"/>
    <cellStyle name="Обычный 2 4 3 2 4 4 3 3 2" xfId="44842"/>
    <cellStyle name="Обычный 2 4 3 2 4 4 3 4" xfId="18272"/>
    <cellStyle name="Обычный 2 4 3 2 4 4 3 4 2" xfId="47794"/>
    <cellStyle name="Обычный 2 4 3 2 4 4 3 5" xfId="61079"/>
    <cellStyle name="Обычный 2 4 3 2 4 4 3 6" xfId="31557"/>
    <cellStyle name="Обычный 2 4 3 2 4 4 4" xfId="3487"/>
    <cellStyle name="Обычный 2 4 3 2 4 4 4 2" xfId="19748"/>
    <cellStyle name="Обычный 2 4 3 2 4 4 4 2 2" xfId="49270"/>
    <cellStyle name="Обычный 2 4 3 2 4 4 4 3" xfId="33033"/>
    <cellStyle name="Обычный 2 4 3 2 4 4 5" xfId="4963"/>
    <cellStyle name="Обычный 2 4 3 2 4 4 5 2" xfId="21224"/>
    <cellStyle name="Обычный 2 4 3 2 4 4 5 2 2" xfId="50746"/>
    <cellStyle name="Обычный 2 4 3 2 4 4 5 3" xfId="34509"/>
    <cellStyle name="Обычный 2 4 3 2 4 4 6" xfId="6439"/>
    <cellStyle name="Обычный 2 4 3 2 4 4 6 2" xfId="22700"/>
    <cellStyle name="Обычный 2 4 3 2 4 4 6 2 2" xfId="52222"/>
    <cellStyle name="Обычный 2 4 3 2 4 4 6 3" xfId="35985"/>
    <cellStyle name="Обычный 2 4 3 2 4 4 7" xfId="7915"/>
    <cellStyle name="Обычный 2 4 3 2 4 4 7 2" xfId="24176"/>
    <cellStyle name="Обычный 2 4 3 2 4 4 7 2 2" xfId="53698"/>
    <cellStyle name="Обычный 2 4 3 2 4 4 7 3" xfId="37461"/>
    <cellStyle name="Обычный 2 4 3 2 4 4 8" xfId="9391"/>
    <cellStyle name="Обычный 2 4 3 2 4 4 8 2" xfId="25652"/>
    <cellStyle name="Обычный 2 4 3 2 4 4 8 2 2" xfId="55174"/>
    <cellStyle name="Обычный 2 4 3 2 4 4 8 3" xfId="38937"/>
    <cellStyle name="Обычный 2 4 3 2 4 4 9" xfId="10889"/>
    <cellStyle name="Обычный 2 4 3 2 4 4 9 2" xfId="27128"/>
    <cellStyle name="Обычный 2 4 3 2 4 4 9 2 2" xfId="56650"/>
    <cellStyle name="Обычный 2 4 3 2 4 4 9 3" xfId="40413"/>
    <cellStyle name="Обычный 2 4 3 2 4 5" xfId="632"/>
    <cellStyle name="Обычный 2 4 3 2 4 5 10" xfId="13941"/>
    <cellStyle name="Обычный 2 4 3 2 4 5 10 2" xfId="43464"/>
    <cellStyle name="Обычный 2 4 3 2 4 5 11" xfId="16894"/>
    <cellStyle name="Обычный 2 4 3 2 4 5 11 2" xfId="46416"/>
    <cellStyle name="Обычный 2 4 3 2 4 5 12" xfId="59701"/>
    <cellStyle name="Обычный 2 4 3 2 4 5 13" xfId="30179"/>
    <cellStyle name="Обычный 2 4 3 2 4 5 2" xfId="1420"/>
    <cellStyle name="Обычный 2 4 3 2 4 5 2 10" xfId="17681"/>
    <cellStyle name="Обычный 2 4 3 2 4 5 2 10 2" xfId="47203"/>
    <cellStyle name="Обычный 2 4 3 2 4 5 2 11" xfId="60488"/>
    <cellStyle name="Обычный 2 4 3 2 4 5 2 12" xfId="30966"/>
    <cellStyle name="Обычный 2 4 3 2 4 5 2 2" xfId="2896"/>
    <cellStyle name="Обычный 2 4 3 2 4 5 2 2 2" xfId="13250"/>
    <cellStyle name="Обычный 2 4 3 2 4 5 2 2 2 2" xfId="29489"/>
    <cellStyle name="Обычный 2 4 3 2 4 5 2 2 2 2 2" xfId="59011"/>
    <cellStyle name="Обычный 2 4 3 2 4 5 2 2 2 3" xfId="42774"/>
    <cellStyle name="Обычный 2 4 3 2 4 5 2 2 3" xfId="16205"/>
    <cellStyle name="Обычный 2 4 3 2 4 5 2 2 3 2" xfId="45727"/>
    <cellStyle name="Обычный 2 4 3 2 4 5 2 2 4" xfId="19157"/>
    <cellStyle name="Обычный 2 4 3 2 4 5 2 2 4 2" xfId="48679"/>
    <cellStyle name="Обычный 2 4 3 2 4 5 2 2 5" xfId="61964"/>
    <cellStyle name="Обычный 2 4 3 2 4 5 2 2 6" xfId="32442"/>
    <cellStyle name="Обычный 2 4 3 2 4 5 2 3" xfId="4372"/>
    <cellStyle name="Обычный 2 4 3 2 4 5 2 3 2" xfId="20633"/>
    <cellStyle name="Обычный 2 4 3 2 4 5 2 3 2 2" xfId="50155"/>
    <cellStyle name="Обычный 2 4 3 2 4 5 2 3 3" xfId="33918"/>
    <cellStyle name="Обычный 2 4 3 2 4 5 2 4" xfId="5848"/>
    <cellStyle name="Обычный 2 4 3 2 4 5 2 4 2" xfId="22109"/>
    <cellStyle name="Обычный 2 4 3 2 4 5 2 4 2 2" xfId="51631"/>
    <cellStyle name="Обычный 2 4 3 2 4 5 2 4 3" xfId="35394"/>
    <cellStyle name="Обычный 2 4 3 2 4 5 2 5" xfId="7324"/>
    <cellStyle name="Обычный 2 4 3 2 4 5 2 5 2" xfId="23585"/>
    <cellStyle name="Обычный 2 4 3 2 4 5 2 5 2 2" xfId="53107"/>
    <cellStyle name="Обычный 2 4 3 2 4 5 2 5 3" xfId="36870"/>
    <cellStyle name="Обычный 2 4 3 2 4 5 2 6" xfId="8800"/>
    <cellStyle name="Обычный 2 4 3 2 4 5 2 6 2" xfId="25061"/>
    <cellStyle name="Обычный 2 4 3 2 4 5 2 6 2 2" xfId="54583"/>
    <cellStyle name="Обычный 2 4 3 2 4 5 2 6 3" xfId="38346"/>
    <cellStyle name="Обычный 2 4 3 2 4 5 2 7" xfId="10276"/>
    <cellStyle name="Обычный 2 4 3 2 4 5 2 7 2" xfId="26537"/>
    <cellStyle name="Обычный 2 4 3 2 4 5 2 7 2 2" xfId="56059"/>
    <cellStyle name="Обычный 2 4 3 2 4 5 2 7 3" xfId="39822"/>
    <cellStyle name="Обычный 2 4 3 2 4 5 2 8" xfId="11774"/>
    <cellStyle name="Обычный 2 4 3 2 4 5 2 8 2" xfId="28013"/>
    <cellStyle name="Обычный 2 4 3 2 4 5 2 8 2 2" xfId="57535"/>
    <cellStyle name="Обычный 2 4 3 2 4 5 2 8 3" xfId="41298"/>
    <cellStyle name="Обычный 2 4 3 2 4 5 2 9" xfId="14728"/>
    <cellStyle name="Обычный 2 4 3 2 4 5 2 9 2" xfId="44251"/>
    <cellStyle name="Обычный 2 4 3 2 4 5 3" xfId="2109"/>
    <cellStyle name="Обычный 2 4 3 2 4 5 3 2" xfId="12463"/>
    <cellStyle name="Обычный 2 4 3 2 4 5 3 2 2" xfId="28702"/>
    <cellStyle name="Обычный 2 4 3 2 4 5 3 2 2 2" xfId="58224"/>
    <cellStyle name="Обычный 2 4 3 2 4 5 3 2 3" xfId="41987"/>
    <cellStyle name="Обычный 2 4 3 2 4 5 3 3" xfId="15418"/>
    <cellStyle name="Обычный 2 4 3 2 4 5 3 3 2" xfId="44940"/>
    <cellStyle name="Обычный 2 4 3 2 4 5 3 4" xfId="18370"/>
    <cellStyle name="Обычный 2 4 3 2 4 5 3 4 2" xfId="47892"/>
    <cellStyle name="Обычный 2 4 3 2 4 5 3 5" xfId="61177"/>
    <cellStyle name="Обычный 2 4 3 2 4 5 3 6" xfId="31655"/>
    <cellStyle name="Обычный 2 4 3 2 4 5 4" xfId="3585"/>
    <cellStyle name="Обычный 2 4 3 2 4 5 4 2" xfId="19846"/>
    <cellStyle name="Обычный 2 4 3 2 4 5 4 2 2" xfId="49368"/>
    <cellStyle name="Обычный 2 4 3 2 4 5 4 3" xfId="33131"/>
    <cellStyle name="Обычный 2 4 3 2 4 5 5" xfId="5061"/>
    <cellStyle name="Обычный 2 4 3 2 4 5 5 2" xfId="21322"/>
    <cellStyle name="Обычный 2 4 3 2 4 5 5 2 2" xfId="50844"/>
    <cellStyle name="Обычный 2 4 3 2 4 5 5 3" xfId="34607"/>
    <cellStyle name="Обычный 2 4 3 2 4 5 6" xfId="6537"/>
    <cellStyle name="Обычный 2 4 3 2 4 5 6 2" xfId="22798"/>
    <cellStyle name="Обычный 2 4 3 2 4 5 6 2 2" xfId="52320"/>
    <cellStyle name="Обычный 2 4 3 2 4 5 6 3" xfId="36083"/>
    <cellStyle name="Обычный 2 4 3 2 4 5 7" xfId="8013"/>
    <cellStyle name="Обычный 2 4 3 2 4 5 7 2" xfId="24274"/>
    <cellStyle name="Обычный 2 4 3 2 4 5 7 2 2" xfId="53796"/>
    <cellStyle name="Обычный 2 4 3 2 4 5 7 3" xfId="37559"/>
    <cellStyle name="Обычный 2 4 3 2 4 5 8" xfId="9489"/>
    <cellStyle name="Обычный 2 4 3 2 4 5 8 2" xfId="25750"/>
    <cellStyle name="Обычный 2 4 3 2 4 5 8 2 2" xfId="55272"/>
    <cellStyle name="Обычный 2 4 3 2 4 5 8 3" xfId="39035"/>
    <cellStyle name="Обычный 2 4 3 2 4 5 9" xfId="10987"/>
    <cellStyle name="Обычный 2 4 3 2 4 5 9 2" xfId="27226"/>
    <cellStyle name="Обычный 2 4 3 2 4 5 9 2 2" xfId="56748"/>
    <cellStyle name="Обычный 2 4 3 2 4 5 9 3" xfId="40511"/>
    <cellStyle name="Обычный 2 4 3 2 4 6" xfId="730"/>
    <cellStyle name="Обычный 2 4 3 2 4 6 10" xfId="14039"/>
    <cellStyle name="Обычный 2 4 3 2 4 6 10 2" xfId="43562"/>
    <cellStyle name="Обычный 2 4 3 2 4 6 11" xfId="16992"/>
    <cellStyle name="Обычный 2 4 3 2 4 6 11 2" xfId="46514"/>
    <cellStyle name="Обычный 2 4 3 2 4 6 12" xfId="59799"/>
    <cellStyle name="Обычный 2 4 3 2 4 6 13" xfId="30277"/>
    <cellStyle name="Обычный 2 4 3 2 4 6 2" xfId="1518"/>
    <cellStyle name="Обычный 2 4 3 2 4 6 2 10" xfId="17779"/>
    <cellStyle name="Обычный 2 4 3 2 4 6 2 10 2" xfId="47301"/>
    <cellStyle name="Обычный 2 4 3 2 4 6 2 11" xfId="60586"/>
    <cellStyle name="Обычный 2 4 3 2 4 6 2 12" xfId="31064"/>
    <cellStyle name="Обычный 2 4 3 2 4 6 2 2" xfId="2994"/>
    <cellStyle name="Обычный 2 4 3 2 4 6 2 2 2" xfId="13348"/>
    <cellStyle name="Обычный 2 4 3 2 4 6 2 2 2 2" xfId="29587"/>
    <cellStyle name="Обычный 2 4 3 2 4 6 2 2 2 2 2" xfId="59109"/>
    <cellStyle name="Обычный 2 4 3 2 4 6 2 2 2 3" xfId="42872"/>
    <cellStyle name="Обычный 2 4 3 2 4 6 2 2 3" xfId="16303"/>
    <cellStyle name="Обычный 2 4 3 2 4 6 2 2 3 2" xfId="45825"/>
    <cellStyle name="Обычный 2 4 3 2 4 6 2 2 4" xfId="19255"/>
    <cellStyle name="Обычный 2 4 3 2 4 6 2 2 4 2" xfId="48777"/>
    <cellStyle name="Обычный 2 4 3 2 4 6 2 2 5" xfId="62062"/>
    <cellStyle name="Обычный 2 4 3 2 4 6 2 2 6" xfId="32540"/>
    <cellStyle name="Обычный 2 4 3 2 4 6 2 3" xfId="4470"/>
    <cellStyle name="Обычный 2 4 3 2 4 6 2 3 2" xfId="20731"/>
    <cellStyle name="Обычный 2 4 3 2 4 6 2 3 2 2" xfId="50253"/>
    <cellStyle name="Обычный 2 4 3 2 4 6 2 3 3" xfId="34016"/>
    <cellStyle name="Обычный 2 4 3 2 4 6 2 4" xfId="5946"/>
    <cellStyle name="Обычный 2 4 3 2 4 6 2 4 2" xfId="22207"/>
    <cellStyle name="Обычный 2 4 3 2 4 6 2 4 2 2" xfId="51729"/>
    <cellStyle name="Обычный 2 4 3 2 4 6 2 4 3" xfId="35492"/>
    <cellStyle name="Обычный 2 4 3 2 4 6 2 5" xfId="7422"/>
    <cellStyle name="Обычный 2 4 3 2 4 6 2 5 2" xfId="23683"/>
    <cellStyle name="Обычный 2 4 3 2 4 6 2 5 2 2" xfId="53205"/>
    <cellStyle name="Обычный 2 4 3 2 4 6 2 5 3" xfId="36968"/>
    <cellStyle name="Обычный 2 4 3 2 4 6 2 6" xfId="8898"/>
    <cellStyle name="Обычный 2 4 3 2 4 6 2 6 2" xfId="25159"/>
    <cellStyle name="Обычный 2 4 3 2 4 6 2 6 2 2" xfId="54681"/>
    <cellStyle name="Обычный 2 4 3 2 4 6 2 6 3" xfId="38444"/>
    <cellStyle name="Обычный 2 4 3 2 4 6 2 7" xfId="10374"/>
    <cellStyle name="Обычный 2 4 3 2 4 6 2 7 2" xfId="26635"/>
    <cellStyle name="Обычный 2 4 3 2 4 6 2 7 2 2" xfId="56157"/>
    <cellStyle name="Обычный 2 4 3 2 4 6 2 7 3" xfId="39920"/>
    <cellStyle name="Обычный 2 4 3 2 4 6 2 8" xfId="11872"/>
    <cellStyle name="Обычный 2 4 3 2 4 6 2 8 2" xfId="28111"/>
    <cellStyle name="Обычный 2 4 3 2 4 6 2 8 2 2" xfId="57633"/>
    <cellStyle name="Обычный 2 4 3 2 4 6 2 8 3" xfId="41396"/>
    <cellStyle name="Обычный 2 4 3 2 4 6 2 9" xfId="14826"/>
    <cellStyle name="Обычный 2 4 3 2 4 6 2 9 2" xfId="44349"/>
    <cellStyle name="Обычный 2 4 3 2 4 6 3" xfId="2207"/>
    <cellStyle name="Обычный 2 4 3 2 4 6 3 2" xfId="12561"/>
    <cellStyle name="Обычный 2 4 3 2 4 6 3 2 2" xfId="28800"/>
    <cellStyle name="Обычный 2 4 3 2 4 6 3 2 2 2" xfId="58322"/>
    <cellStyle name="Обычный 2 4 3 2 4 6 3 2 3" xfId="42085"/>
    <cellStyle name="Обычный 2 4 3 2 4 6 3 3" xfId="15516"/>
    <cellStyle name="Обычный 2 4 3 2 4 6 3 3 2" xfId="45038"/>
    <cellStyle name="Обычный 2 4 3 2 4 6 3 4" xfId="18468"/>
    <cellStyle name="Обычный 2 4 3 2 4 6 3 4 2" xfId="47990"/>
    <cellStyle name="Обычный 2 4 3 2 4 6 3 5" xfId="61275"/>
    <cellStyle name="Обычный 2 4 3 2 4 6 3 6" xfId="31753"/>
    <cellStyle name="Обычный 2 4 3 2 4 6 4" xfId="3683"/>
    <cellStyle name="Обычный 2 4 3 2 4 6 4 2" xfId="19944"/>
    <cellStyle name="Обычный 2 4 3 2 4 6 4 2 2" xfId="49466"/>
    <cellStyle name="Обычный 2 4 3 2 4 6 4 3" xfId="33229"/>
    <cellStyle name="Обычный 2 4 3 2 4 6 5" xfId="5159"/>
    <cellStyle name="Обычный 2 4 3 2 4 6 5 2" xfId="21420"/>
    <cellStyle name="Обычный 2 4 3 2 4 6 5 2 2" xfId="50942"/>
    <cellStyle name="Обычный 2 4 3 2 4 6 5 3" xfId="34705"/>
    <cellStyle name="Обычный 2 4 3 2 4 6 6" xfId="6635"/>
    <cellStyle name="Обычный 2 4 3 2 4 6 6 2" xfId="22896"/>
    <cellStyle name="Обычный 2 4 3 2 4 6 6 2 2" xfId="52418"/>
    <cellStyle name="Обычный 2 4 3 2 4 6 6 3" xfId="36181"/>
    <cellStyle name="Обычный 2 4 3 2 4 6 7" xfId="8111"/>
    <cellStyle name="Обычный 2 4 3 2 4 6 7 2" xfId="24372"/>
    <cellStyle name="Обычный 2 4 3 2 4 6 7 2 2" xfId="53894"/>
    <cellStyle name="Обычный 2 4 3 2 4 6 7 3" xfId="37657"/>
    <cellStyle name="Обычный 2 4 3 2 4 6 8" xfId="9587"/>
    <cellStyle name="Обычный 2 4 3 2 4 6 8 2" xfId="25848"/>
    <cellStyle name="Обычный 2 4 3 2 4 6 8 2 2" xfId="55370"/>
    <cellStyle name="Обычный 2 4 3 2 4 6 8 3" xfId="39133"/>
    <cellStyle name="Обычный 2 4 3 2 4 6 9" xfId="11085"/>
    <cellStyle name="Обычный 2 4 3 2 4 6 9 2" xfId="27324"/>
    <cellStyle name="Обычный 2 4 3 2 4 6 9 2 2" xfId="56846"/>
    <cellStyle name="Обычный 2 4 3 2 4 6 9 3" xfId="40609"/>
    <cellStyle name="Обычный 2 4 3 2 4 7" xfId="828"/>
    <cellStyle name="Обычный 2 4 3 2 4 7 10" xfId="14137"/>
    <cellStyle name="Обычный 2 4 3 2 4 7 10 2" xfId="43660"/>
    <cellStyle name="Обычный 2 4 3 2 4 7 11" xfId="17090"/>
    <cellStyle name="Обычный 2 4 3 2 4 7 11 2" xfId="46612"/>
    <cellStyle name="Обычный 2 4 3 2 4 7 12" xfId="59897"/>
    <cellStyle name="Обычный 2 4 3 2 4 7 13" xfId="30375"/>
    <cellStyle name="Обычный 2 4 3 2 4 7 2" xfId="1616"/>
    <cellStyle name="Обычный 2 4 3 2 4 7 2 10" xfId="17877"/>
    <cellStyle name="Обычный 2 4 3 2 4 7 2 10 2" xfId="47399"/>
    <cellStyle name="Обычный 2 4 3 2 4 7 2 11" xfId="60684"/>
    <cellStyle name="Обычный 2 4 3 2 4 7 2 12" xfId="31162"/>
    <cellStyle name="Обычный 2 4 3 2 4 7 2 2" xfId="3092"/>
    <cellStyle name="Обычный 2 4 3 2 4 7 2 2 2" xfId="13446"/>
    <cellStyle name="Обычный 2 4 3 2 4 7 2 2 2 2" xfId="29685"/>
    <cellStyle name="Обычный 2 4 3 2 4 7 2 2 2 2 2" xfId="59207"/>
    <cellStyle name="Обычный 2 4 3 2 4 7 2 2 2 3" xfId="42970"/>
    <cellStyle name="Обычный 2 4 3 2 4 7 2 2 3" xfId="16401"/>
    <cellStyle name="Обычный 2 4 3 2 4 7 2 2 3 2" xfId="45923"/>
    <cellStyle name="Обычный 2 4 3 2 4 7 2 2 4" xfId="19353"/>
    <cellStyle name="Обычный 2 4 3 2 4 7 2 2 4 2" xfId="48875"/>
    <cellStyle name="Обычный 2 4 3 2 4 7 2 2 5" xfId="62160"/>
    <cellStyle name="Обычный 2 4 3 2 4 7 2 2 6" xfId="32638"/>
    <cellStyle name="Обычный 2 4 3 2 4 7 2 3" xfId="4568"/>
    <cellStyle name="Обычный 2 4 3 2 4 7 2 3 2" xfId="20829"/>
    <cellStyle name="Обычный 2 4 3 2 4 7 2 3 2 2" xfId="50351"/>
    <cellStyle name="Обычный 2 4 3 2 4 7 2 3 3" xfId="34114"/>
    <cellStyle name="Обычный 2 4 3 2 4 7 2 4" xfId="6044"/>
    <cellStyle name="Обычный 2 4 3 2 4 7 2 4 2" xfId="22305"/>
    <cellStyle name="Обычный 2 4 3 2 4 7 2 4 2 2" xfId="51827"/>
    <cellStyle name="Обычный 2 4 3 2 4 7 2 4 3" xfId="35590"/>
    <cellStyle name="Обычный 2 4 3 2 4 7 2 5" xfId="7520"/>
    <cellStyle name="Обычный 2 4 3 2 4 7 2 5 2" xfId="23781"/>
    <cellStyle name="Обычный 2 4 3 2 4 7 2 5 2 2" xfId="53303"/>
    <cellStyle name="Обычный 2 4 3 2 4 7 2 5 3" xfId="37066"/>
    <cellStyle name="Обычный 2 4 3 2 4 7 2 6" xfId="8996"/>
    <cellStyle name="Обычный 2 4 3 2 4 7 2 6 2" xfId="25257"/>
    <cellStyle name="Обычный 2 4 3 2 4 7 2 6 2 2" xfId="54779"/>
    <cellStyle name="Обычный 2 4 3 2 4 7 2 6 3" xfId="38542"/>
    <cellStyle name="Обычный 2 4 3 2 4 7 2 7" xfId="10472"/>
    <cellStyle name="Обычный 2 4 3 2 4 7 2 7 2" xfId="26733"/>
    <cellStyle name="Обычный 2 4 3 2 4 7 2 7 2 2" xfId="56255"/>
    <cellStyle name="Обычный 2 4 3 2 4 7 2 7 3" xfId="40018"/>
    <cellStyle name="Обычный 2 4 3 2 4 7 2 8" xfId="11970"/>
    <cellStyle name="Обычный 2 4 3 2 4 7 2 8 2" xfId="28209"/>
    <cellStyle name="Обычный 2 4 3 2 4 7 2 8 2 2" xfId="57731"/>
    <cellStyle name="Обычный 2 4 3 2 4 7 2 8 3" xfId="41494"/>
    <cellStyle name="Обычный 2 4 3 2 4 7 2 9" xfId="14924"/>
    <cellStyle name="Обычный 2 4 3 2 4 7 2 9 2" xfId="44447"/>
    <cellStyle name="Обычный 2 4 3 2 4 7 3" xfId="2305"/>
    <cellStyle name="Обычный 2 4 3 2 4 7 3 2" xfId="12659"/>
    <cellStyle name="Обычный 2 4 3 2 4 7 3 2 2" xfId="28898"/>
    <cellStyle name="Обычный 2 4 3 2 4 7 3 2 2 2" xfId="58420"/>
    <cellStyle name="Обычный 2 4 3 2 4 7 3 2 3" xfId="42183"/>
    <cellStyle name="Обычный 2 4 3 2 4 7 3 3" xfId="15614"/>
    <cellStyle name="Обычный 2 4 3 2 4 7 3 3 2" xfId="45136"/>
    <cellStyle name="Обычный 2 4 3 2 4 7 3 4" xfId="18566"/>
    <cellStyle name="Обычный 2 4 3 2 4 7 3 4 2" xfId="48088"/>
    <cellStyle name="Обычный 2 4 3 2 4 7 3 5" xfId="61373"/>
    <cellStyle name="Обычный 2 4 3 2 4 7 3 6" xfId="31851"/>
    <cellStyle name="Обычный 2 4 3 2 4 7 4" xfId="3781"/>
    <cellStyle name="Обычный 2 4 3 2 4 7 4 2" xfId="20042"/>
    <cellStyle name="Обычный 2 4 3 2 4 7 4 2 2" xfId="49564"/>
    <cellStyle name="Обычный 2 4 3 2 4 7 4 3" xfId="33327"/>
    <cellStyle name="Обычный 2 4 3 2 4 7 5" xfId="5257"/>
    <cellStyle name="Обычный 2 4 3 2 4 7 5 2" xfId="21518"/>
    <cellStyle name="Обычный 2 4 3 2 4 7 5 2 2" xfId="51040"/>
    <cellStyle name="Обычный 2 4 3 2 4 7 5 3" xfId="34803"/>
    <cellStyle name="Обычный 2 4 3 2 4 7 6" xfId="6733"/>
    <cellStyle name="Обычный 2 4 3 2 4 7 6 2" xfId="22994"/>
    <cellStyle name="Обычный 2 4 3 2 4 7 6 2 2" xfId="52516"/>
    <cellStyle name="Обычный 2 4 3 2 4 7 6 3" xfId="36279"/>
    <cellStyle name="Обычный 2 4 3 2 4 7 7" xfId="8209"/>
    <cellStyle name="Обычный 2 4 3 2 4 7 7 2" xfId="24470"/>
    <cellStyle name="Обычный 2 4 3 2 4 7 7 2 2" xfId="53992"/>
    <cellStyle name="Обычный 2 4 3 2 4 7 7 3" xfId="37755"/>
    <cellStyle name="Обычный 2 4 3 2 4 7 8" xfId="9685"/>
    <cellStyle name="Обычный 2 4 3 2 4 7 8 2" xfId="25946"/>
    <cellStyle name="Обычный 2 4 3 2 4 7 8 2 2" xfId="55468"/>
    <cellStyle name="Обычный 2 4 3 2 4 7 8 3" xfId="39231"/>
    <cellStyle name="Обычный 2 4 3 2 4 7 9" xfId="11183"/>
    <cellStyle name="Обычный 2 4 3 2 4 7 9 2" xfId="27422"/>
    <cellStyle name="Обычный 2 4 3 2 4 7 9 2 2" xfId="56944"/>
    <cellStyle name="Обычный 2 4 3 2 4 7 9 3" xfId="40707"/>
    <cellStyle name="Обычный 2 4 3 2 4 8" xfId="927"/>
    <cellStyle name="Обычный 2 4 3 2 4 8 10" xfId="17188"/>
    <cellStyle name="Обычный 2 4 3 2 4 8 10 2" xfId="46710"/>
    <cellStyle name="Обычный 2 4 3 2 4 8 11" xfId="59995"/>
    <cellStyle name="Обычный 2 4 3 2 4 8 12" xfId="30473"/>
    <cellStyle name="Обычный 2 4 3 2 4 8 2" xfId="2403"/>
    <cellStyle name="Обычный 2 4 3 2 4 8 2 2" xfId="12757"/>
    <cellStyle name="Обычный 2 4 3 2 4 8 2 2 2" xfId="28996"/>
    <cellStyle name="Обычный 2 4 3 2 4 8 2 2 2 2" xfId="58518"/>
    <cellStyle name="Обычный 2 4 3 2 4 8 2 2 3" xfId="42281"/>
    <cellStyle name="Обычный 2 4 3 2 4 8 2 3" xfId="15712"/>
    <cellStyle name="Обычный 2 4 3 2 4 8 2 3 2" xfId="45234"/>
    <cellStyle name="Обычный 2 4 3 2 4 8 2 4" xfId="18664"/>
    <cellStyle name="Обычный 2 4 3 2 4 8 2 4 2" xfId="48186"/>
    <cellStyle name="Обычный 2 4 3 2 4 8 2 5" xfId="61471"/>
    <cellStyle name="Обычный 2 4 3 2 4 8 2 6" xfId="31949"/>
    <cellStyle name="Обычный 2 4 3 2 4 8 3" xfId="3879"/>
    <cellStyle name="Обычный 2 4 3 2 4 8 3 2" xfId="20140"/>
    <cellStyle name="Обычный 2 4 3 2 4 8 3 2 2" xfId="49662"/>
    <cellStyle name="Обычный 2 4 3 2 4 8 3 3" xfId="33425"/>
    <cellStyle name="Обычный 2 4 3 2 4 8 4" xfId="5355"/>
    <cellStyle name="Обычный 2 4 3 2 4 8 4 2" xfId="21616"/>
    <cellStyle name="Обычный 2 4 3 2 4 8 4 2 2" xfId="51138"/>
    <cellStyle name="Обычный 2 4 3 2 4 8 4 3" xfId="34901"/>
    <cellStyle name="Обычный 2 4 3 2 4 8 5" xfId="6831"/>
    <cellStyle name="Обычный 2 4 3 2 4 8 5 2" xfId="23092"/>
    <cellStyle name="Обычный 2 4 3 2 4 8 5 2 2" xfId="52614"/>
    <cellStyle name="Обычный 2 4 3 2 4 8 5 3" xfId="36377"/>
    <cellStyle name="Обычный 2 4 3 2 4 8 6" xfId="8307"/>
    <cellStyle name="Обычный 2 4 3 2 4 8 6 2" xfId="24568"/>
    <cellStyle name="Обычный 2 4 3 2 4 8 6 2 2" xfId="54090"/>
    <cellStyle name="Обычный 2 4 3 2 4 8 6 3" xfId="37853"/>
    <cellStyle name="Обычный 2 4 3 2 4 8 7" xfId="9783"/>
    <cellStyle name="Обычный 2 4 3 2 4 8 7 2" xfId="26044"/>
    <cellStyle name="Обычный 2 4 3 2 4 8 7 2 2" xfId="55566"/>
    <cellStyle name="Обычный 2 4 3 2 4 8 7 3" xfId="39329"/>
    <cellStyle name="Обычный 2 4 3 2 4 8 8" xfId="11281"/>
    <cellStyle name="Обычный 2 4 3 2 4 8 8 2" xfId="27520"/>
    <cellStyle name="Обычный 2 4 3 2 4 8 8 2 2" xfId="57042"/>
    <cellStyle name="Обычный 2 4 3 2 4 8 8 3" xfId="40805"/>
    <cellStyle name="Обычный 2 4 3 2 4 8 9" xfId="14235"/>
    <cellStyle name="Обычный 2 4 3 2 4 8 9 2" xfId="43758"/>
    <cellStyle name="Обычный 2 4 3 2 4 9" xfId="1025"/>
    <cellStyle name="Обычный 2 4 3 2 4 9 10" xfId="17286"/>
    <cellStyle name="Обычный 2 4 3 2 4 9 10 2" xfId="46808"/>
    <cellStyle name="Обычный 2 4 3 2 4 9 11" xfId="60093"/>
    <cellStyle name="Обычный 2 4 3 2 4 9 12" xfId="30571"/>
    <cellStyle name="Обычный 2 4 3 2 4 9 2" xfId="2501"/>
    <cellStyle name="Обычный 2 4 3 2 4 9 2 2" xfId="12855"/>
    <cellStyle name="Обычный 2 4 3 2 4 9 2 2 2" xfId="29094"/>
    <cellStyle name="Обычный 2 4 3 2 4 9 2 2 2 2" xfId="58616"/>
    <cellStyle name="Обычный 2 4 3 2 4 9 2 2 3" xfId="42379"/>
    <cellStyle name="Обычный 2 4 3 2 4 9 2 3" xfId="15810"/>
    <cellStyle name="Обычный 2 4 3 2 4 9 2 3 2" xfId="45332"/>
    <cellStyle name="Обычный 2 4 3 2 4 9 2 4" xfId="18762"/>
    <cellStyle name="Обычный 2 4 3 2 4 9 2 4 2" xfId="48284"/>
    <cellStyle name="Обычный 2 4 3 2 4 9 2 5" xfId="61569"/>
    <cellStyle name="Обычный 2 4 3 2 4 9 2 6" xfId="32047"/>
    <cellStyle name="Обычный 2 4 3 2 4 9 3" xfId="3977"/>
    <cellStyle name="Обычный 2 4 3 2 4 9 3 2" xfId="20238"/>
    <cellStyle name="Обычный 2 4 3 2 4 9 3 2 2" xfId="49760"/>
    <cellStyle name="Обычный 2 4 3 2 4 9 3 3" xfId="33523"/>
    <cellStyle name="Обычный 2 4 3 2 4 9 4" xfId="5453"/>
    <cellStyle name="Обычный 2 4 3 2 4 9 4 2" xfId="21714"/>
    <cellStyle name="Обычный 2 4 3 2 4 9 4 2 2" xfId="51236"/>
    <cellStyle name="Обычный 2 4 3 2 4 9 4 3" xfId="34999"/>
    <cellStyle name="Обычный 2 4 3 2 4 9 5" xfId="6929"/>
    <cellStyle name="Обычный 2 4 3 2 4 9 5 2" xfId="23190"/>
    <cellStyle name="Обычный 2 4 3 2 4 9 5 2 2" xfId="52712"/>
    <cellStyle name="Обычный 2 4 3 2 4 9 5 3" xfId="36475"/>
    <cellStyle name="Обычный 2 4 3 2 4 9 6" xfId="8405"/>
    <cellStyle name="Обычный 2 4 3 2 4 9 6 2" xfId="24666"/>
    <cellStyle name="Обычный 2 4 3 2 4 9 6 2 2" xfId="54188"/>
    <cellStyle name="Обычный 2 4 3 2 4 9 6 3" xfId="37951"/>
    <cellStyle name="Обычный 2 4 3 2 4 9 7" xfId="9881"/>
    <cellStyle name="Обычный 2 4 3 2 4 9 7 2" xfId="26142"/>
    <cellStyle name="Обычный 2 4 3 2 4 9 7 2 2" xfId="55664"/>
    <cellStyle name="Обычный 2 4 3 2 4 9 7 3" xfId="39427"/>
    <cellStyle name="Обычный 2 4 3 2 4 9 8" xfId="11379"/>
    <cellStyle name="Обычный 2 4 3 2 4 9 8 2" xfId="27618"/>
    <cellStyle name="Обычный 2 4 3 2 4 9 8 2 2" xfId="57140"/>
    <cellStyle name="Обычный 2 4 3 2 4 9 8 3" xfId="40903"/>
    <cellStyle name="Обычный 2 4 3 2 4 9 9" xfId="14333"/>
    <cellStyle name="Обычный 2 4 3 2 4 9 9 2" xfId="43856"/>
    <cellStyle name="Обычный 2 4 3 2 5" xfId="311"/>
    <cellStyle name="Обычный 2 4 3 2 5 10" xfId="13620"/>
    <cellStyle name="Обычный 2 4 3 2 5 10 2" xfId="43143"/>
    <cellStyle name="Обычный 2 4 3 2 5 11" xfId="16573"/>
    <cellStyle name="Обычный 2 4 3 2 5 11 2" xfId="46095"/>
    <cellStyle name="Обычный 2 4 3 2 5 12" xfId="59380"/>
    <cellStyle name="Обычный 2 4 3 2 5 13" xfId="29858"/>
    <cellStyle name="Обычный 2 4 3 2 5 2" xfId="1099"/>
    <cellStyle name="Обычный 2 4 3 2 5 2 10" xfId="17360"/>
    <cellStyle name="Обычный 2 4 3 2 5 2 10 2" xfId="46882"/>
    <cellStyle name="Обычный 2 4 3 2 5 2 11" xfId="60167"/>
    <cellStyle name="Обычный 2 4 3 2 5 2 12" xfId="30645"/>
    <cellStyle name="Обычный 2 4 3 2 5 2 2" xfId="2575"/>
    <cellStyle name="Обычный 2 4 3 2 5 2 2 2" xfId="12929"/>
    <cellStyle name="Обычный 2 4 3 2 5 2 2 2 2" xfId="29168"/>
    <cellStyle name="Обычный 2 4 3 2 5 2 2 2 2 2" xfId="58690"/>
    <cellStyle name="Обычный 2 4 3 2 5 2 2 2 3" xfId="42453"/>
    <cellStyle name="Обычный 2 4 3 2 5 2 2 3" xfId="15884"/>
    <cellStyle name="Обычный 2 4 3 2 5 2 2 3 2" xfId="45406"/>
    <cellStyle name="Обычный 2 4 3 2 5 2 2 4" xfId="18836"/>
    <cellStyle name="Обычный 2 4 3 2 5 2 2 4 2" xfId="48358"/>
    <cellStyle name="Обычный 2 4 3 2 5 2 2 5" xfId="61643"/>
    <cellStyle name="Обычный 2 4 3 2 5 2 2 6" xfId="32121"/>
    <cellStyle name="Обычный 2 4 3 2 5 2 3" xfId="4051"/>
    <cellStyle name="Обычный 2 4 3 2 5 2 3 2" xfId="20312"/>
    <cellStyle name="Обычный 2 4 3 2 5 2 3 2 2" xfId="49834"/>
    <cellStyle name="Обычный 2 4 3 2 5 2 3 3" xfId="33597"/>
    <cellStyle name="Обычный 2 4 3 2 5 2 4" xfId="5527"/>
    <cellStyle name="Обычный 2 4 3 2 5 2 4 2" xfId="21788"/>
    <cellStyle name="Обычный 2 4 3 2 5 2 4 2 2" xfId="51310"/>
    <cellStyle name="Обычный 2 4 3 2 5 2 4 3" xfId="35073"/>
    <cellStyle name="Обычный 2 4 3 2 5 2 5" xfId="7003"/>
    <cellStyle name="Обычный 2 4 3 2 5 2 5 2" xfId="23264"/>
    <cellStyle name="Обычный 2 4 3 2 5 2 5 2 2" xfId="52786"/>
    <cellStyle name="Обычный 2 4 3 2 5 2 5 3" xfId="36549"/>
    <cellStyle name="Обычный 2 4 3 2 5 2 6" xfId="8479"/>
    <cellStyle name="Обычный 2 4 3 2 5 2 6 2" xfId="24740"/>
    <cellStyle name="Обычный 2 4 3 2 5 2 6 2 2" xfId="54262"/>
    <cellStyle name="Обычный 2 4 3 2 5 2 6 3" xfId="38025"/>
    <cellStyle name="Обычный 2 4 3 2 5 2 7" xfId="9955"/>
    <cellStyle name="Обычный 2 4 3 2 5 2 7 2" xfId="26216"/>
    <cellStyle name="Обычный 2 4 3 2 5 2 7 2 2" xfId="55738"/>
    <cellStyle name="Обычный 2 4 3 2 5 2 7 3" xfId="39501"/>
    <cellStyle name="Обычный 2 4 3 2 5 2 8" xfId="11453"/>
    <cellStyle name="Обычный 2 4 3 2 5 2 8 2" xfId="27692"/>
    <cellStyle name="Обычный 2 4 3 2 5 2 8 2 2" xfId="57214"/>
    <cellStyle name="Обычный 2 4 3 2 5 2 8 3" xfId="40977"/>
    <cellStyle name="Обычный 2 4 3 2 5 2 9" xfId="14407"/>
    <cellStyle name="Обычный 2 4 3 2 5 2 9 2" xfId="43930"/>
    <cellStyle name="Обычный 2 4 3 2 5 3" xfId="1788"/>
    <cellStyle name="Обычный 2 4 3 2 5 3 2" xfId="12142"/>
    <cellStyle name="Обычный 2 4 3 2 5 3 2 2" xfId="28381"/>
    <cellStyle name="Обычный 2 4 3 2 5 3 2 2 2" xfId="57903"/>
    <cellStyle name="Обычный 2 4 3 2 5 3 2 3" xfId="41666"/>
    <cellStyle name="Обычный 2 4 3 2 5 3 3" xfId="15097"/>
    <cellStyle name="Обычный 2 4 3 2 5 3 3 2" xfId="44619"/>
    <cellStyle name="Обычный 2 4 3 2 5 3 4" xfId="18049"/>
    <cellStyle name="Обычный 2 4 3 2 5 3 4 2" xfId="47571"/>
    <cellStyle name="Обычный 2 4 3 2 5 3 5" xfId="60856"/>
    <cellStyle name="Обычный 2 4 3 2 5 3 6" xfId="31334"/>
    <cellStyle name="Обычный 2 4 3 2 5 4" xfId="3264"/>
    <cellStyle name="Обычный 2 4 3 2 5 4 2" xfId="19525"/>
    <cellStyle name="Обычный 2 4 3 2 5 4 2 2" xfId="49047"/>
    <cellStyle name="Обычный 2 4 3 2 5 4 3" xfId="32810"/>
    <cellStyle name="Обычный 2 4 3 2 5 5" xfId="4740"/>
    <cellStyle name="Обычный 2 4 3 2 5 5 2" xfId="21001"/>
    <cellStyle name="Обычный 2 4 3 2 5 5 2 2" xfId="50523"/>
    <cellStyle name="Обычный 2 4 3 2 5 5 3" xfId="34286"/>
    <cellStyle name="Обычный 2 4 3 2 5 6" xfId="6216"/>
    <cellStyle name="Обычный 2 4 3 2 5 6 2" xfId="22477"/>
    <cellStyle name="Обычный 2 4 3 2 5 6 2 2" xfId="51999"/>
    <cellStyle name="Обычный 2 4 3 2 5 6 3" xfId="35762"/>
    <cellStyle name="Обычный 2 4 3 2 5 7" xfId="7692"/>
    <cellStyle name="Обычный 2 4 3 2 5 7 2" xfId="23953"/>
    <cellStyle name="Обычный 2 4 3 2 5 7 2 2" xfId="53475"/>
    <cellStyle name="Обычный 2 4 3 2 5 7 3" xfId="37238"/>
    <cellStyle name="Обычный 2 4 3 2 5 8" xfId="9168"/>
    <cellStyle name="Обычный 2 4 3 2 5 8 2" xfId="25429"/>
    <cellStyle name="Обычный 2 4 3 2 5 8 2 2" xfId="54951"/>
    <cellStyle name="Обычный 2 4 3 2 5 8 3" xfId="38714"/>
    <cellStyle name="Обычный 2 4 3 2 5 9" xfId="10666"/>
    <cellStyle name="Обычный 2 4 3 2 5 9 2" xfId="26905"/>
    <cellStyle name="Обычный 2 4 3 2 5 9 2 2" xfId="56427"/>
    <cellStyle name="Обычный 2 4 3 2 5 9 3" xfId="40190"/>
    <cellStyle name="Обычный 2 4 3 2 6" xfId="411"/>
    <cellStyle name="Обычный 2 4 3 2 6 10" xfId="13720"/>
    <cellStyle name="Обычный 2 4 3 2 6 10 2" xfId="43243"/>
    <cellStyle name="Обычный 2 4 3 2 6 11" xfId="16673"/>
    <cellStyle name="Обычный 2 4 3 2 6 11 2" xfId="46195"/>
    <cellStyle name="Обычный 2 4 3 2 6 12" xfId="59480"/>
    <cellStyle name="Обычный 2 4 3 2 6 13" xfId="29958"/>
    <cellStyle name="Обычный 2 4 3 2 6 2" xfId="1199"/>
    <cellStyle name="Обычный 2 4 3 2 6 2 10" xfId="17460"/>
    <cellStyle name="Обычный 2 4 3 2 6 2 10 2" xfId="46982"/>
    <cellStyle name="Обычный 2 4 3 2 6 2 11" xfId="60267"/>
    <cellStyle name="Обычный 2 4 3 2 6 2 12" xfId="30745"/>
    <cellStyle name="Обычный 2 4 3 2 6 2 2" xfId="2675"/>
    <cellStyle name="Обычный 2 4 3 2 6 2 2 2" xfId="13029"/>
    <cellStyle name="Обычный 2 4 3 2 6 2 2 2 2" xfId="29268"/>
    <cellStyle name="Обычный 2 4 3 2 6 2 2 2 2 2" xfId="58790"/>
    <cellStyle name="Обычный 2 4 3 2 6 2 2 2 3" xfId="42553"/>
    <cellStyle name="Обычный 2 4 3 2 6 2 2 3" xfId="15984"/>
    <cellStyle name="Обычный 2 4 3 2 6 2 2 3 2" xfId="45506"/>
    <cellStyle name="Обычный 2 4 3 2 6 2 2 4" xfId="18936"/>
    <cellStyle name="Обычный 2 4 3 2 6 2 2 4 2" xfId="48458"/>
    <cellStyle name="Обычный 2 4 3 2 6 2 2 5" xfId="61743"/>
    <cellStyle name="Обычный 2 4 3 2 6 2 2 6" xfId="32221"/>
    <cellStyle name="Обычный 2 4 3 2 6 2 3" xfId="4151"/>
    <cellStyle name="Обычный 2 4 3 2 6 2 3 2" xfId="20412"/>
    <cellStyle name="Обычный 2 4 3 2 6 2 3 2 2" xfId="49934"/>
    <cellStyle name="Обычный 2 4 3 2 6 2 3 3" xfId="33697"/>
    <cellStyle name="Обычный 2 4 3 2 6 2 4" xfId="5627"/>
    <cellStyle name="Обычный 2 4 3 2 6 2 4 2" xfId="21888"/>
    <cellStyle name="Обычный 2 4 3 2 6 2 4 2 2" xfId="51410"/>
    <cellStyle name="Обычный 2 4 3 2 6 2 4 3" xfId="35173"/>
    <cellStyle name="Обычный 2 4 3 2 6 2 5" xfId="7103"/>
    <cellStyle name="Обычный 2 4 3 2 6 2 5 2" xfId="23364"/>
    <cellStyle name="Обычный 2 4 3 2 6 2 5 2 2" xfId="52886"/>
    <cellStyle name="Обычный 2 4 3 2 6 2 5 3" xfId="36649"/>
    <cellStyle name="Обычный 2 4 3 2 6 2 6" xfId="8579"/>
    <cellStyle name="Обычный 2 4 3 2 6 2 6 2" xfId="24840"/>
    <cellStyle name="Обычный 2 4 3 2 6 2 6 2 2" xfId="54362"/>
    <cellStyle name="Обычный 2 4 3 2 6 2 6 3" xfId="38125"/>
    <cellStyle name="Обычный 2 4 3 2 6 2 7" xfId="10055"/>
    <cellStyle name="Обычный 2 4 3 2 6 2 7 2" xfId="26316"/>
    <cellStyle name="Обычный 2 4 3 2 6 2 7 2 2" xfId="55838"/>
    <cellStyle name="Обычный 2 4 3 2 6 2 7 3" xfId="39601"/>
    <cellStyle name="Обычный 2 4 3 2 6 2 8" xfId="11553"/>
    <cellStyle name="Обычный 2 4 3 2 6 2 8 2" xfId="27792"/>
    <cellStyle name="Обычный 2 4 3 2 6 2 8 2 2" xfId="57314"/>
    <cellStyle name="Обычный 2 4 3 2 6 2 8 3" xfId="41077"/>
    <cellStyle name="Обычный 2 4 3 2 6 2 9" xfId="14507"/>
    <cellStyle name="Обычный 2 4 3 2 6 2 9 2" xfId="44030"/>
    <cellStyle name="Обычный 2 4 3 2 6 3" xfId="1888"/>
    <cellStyle name="Обычный 2 4 3 2 6 3 2" xfId="12242"/>
    <cellStyle name="Обычный 2 4 3 2 6 3 2 2" xfId="28481"/>
    <cellStyle name="Обычный 2 4 3 2 6 3 2 2 2" xfId="58003"/>
    <cellStyle name="Обычный 2 4 3 2 6 3 2 3" xfId="41766"/>
    <cellStyle name="Обычный 2 4 3 2 6 3 3" xfId="15197"/>
    <cellStyle name="Обычный 2 4 3 2 6 3 3 2" xfId="44719"/>
    <cellStyle name="Обычный 2 4 3 2 6 3 4" xfId="18149"/>
    <cellStyle name="Обычный 2 4 3 2 6 3 4 2" xfId="47671"/>
    <cellStyle name="Обычный 2 4 3 2 6 3 5" xfId="60956"/>
    <cellStyle name="Обычный 2 4 3 2 6 3 6" xfId="31434"/>
    <cellStyle name="Обычный 2 4 3 2 6 4" xfId="3364"/>
    <cellStyle name="Обычный 2 4 3 2 6 4 2" xfId="19625"/>
    <cellStyle name="Обычный 2 4 3 2 6 4 2 2" xfId="49147"/>
    <cellStyle name="Обычный 2 4 3 2 6 4 3" xfId="32910"/>
    <cellStyle name="Обычный 2 4 3 2 6 5" xfId="4840"/>
    <cellStyle name="Обычный 2 4 3 2 6 5 2" xfId="21101"/>
    <cellStyle name="Обычный 2 4 3 2 6 5 2 2" xfId="50623"/>
    <cellStyle name="Обычный 2 4 3 2 6 5 3" xfId="34386"/>
    <cellStyle name="Обычный 2 4 3 2 6 6" xfId="6316"/>
    <cellStyle name="Обычный 2 4 3 2 6 6 2" xfId="22577"/>
    <cellStyle name="Обычный 2 4 3 2 6 6 2 2" xfId="52099"/>
    <cellStyle name="Обычный 2 4 3 2 6 6 3" xfId="35862"/>
    <cellStyle name="Обычный 2 4 3 2 6 7" xfId="7792"/>
    <cellStyle name="Обычный 2 4 3 2 6 7 2" xfId="24053"/>
    <cellStyle name="Обычный 2 4 3 2 6 7 2 2" xfId="53575"/>
    <cellStyle name="Обычный 2 4 3 2 6 7 3" xfId="37338"/>
    <cellStyle name="Обычный 2 4 3 2 6 8" xfId="9268"/>
    <cellStyle name="Обычный 2 4 3 2 6 8 2" xfId="25529"/>
    <cellStyle name="Обычный 2 4 3 2 6 8 2 2" xfId="55051"/>
    <cellStyle name="Обычный 2 4 3 2 6 8 3" xfId="38814"/>
    <cellStyle name="Обычный 2 4 3 2 6 9" xfId="10766"/>
    <cellStyle name="Обычный 2 4 3 2 6 9 2" xfId="27005"/>
    <cellStyle name="Обычный 2 4 3 2 6 9 2 2" xfId="56527"/>
    <cellStyle name="Обычный 2 4 3 2 6 9 3" xfId="40290"/>
    <cellStyle name="Обычный 2 4 3 2 7" xfId="510"/>
    <cellStyle name="Обычный 2 4 3 2 7 10" xfId="13819"/>
    <cellStyle name="Обычный 2 4 3 2 7 10 2" xfId="43342"/>
    <cellStyle name="Обычный 2 4 3 2 7 11" xfId="16772"/>
    <cellStyle name="Обычный 2 4 3 2 7 11 2" xfId="46294"/>
    <cellStyle name="Обычный 2 4 3 2 7 12" xfId="59579"/>
    <cellStyle name="Обычный 2 4 3 2 7 13" xfId="30057"/>
    <cellStyle name="Обычный 2 4 3 2 7 2" xfId="1298"/>
    <cellStyle name="Обычный 2 4 3 2 7 2 10" xfId="17559"/>
    <cellStyle name="Обычный 2 4 3 2 7 2 10 2" xfId="47081"/>
    <cellStyle name="Обычный 2 4 3 2 7 2 11" xfId="60366"/>
    <cellStyle name="Обычный 2 4 3 2 7 2 12" xfId="30844"/>
    <cellStyle name="Обычный 2 4 3 2 7 2 2" xfId="2774"/>
    <cellStyle name="Обычный 2 4 3 2 7 2 2 2" xfId="13128"/>
    <cellStyle name="Обычный 2 4 3 2 7 2 2 2 2" xfId="29367"/>
    <cellStyle name="Обычный 2 4 3 2 7 2 2 2 2 2" xfId="58889"/>
    <cellStyle name="Обычный 2 4 3 2 7 2 2 2 3" xfId="42652"/>
    <cellStyle name="Обычный 2 4 3 2 7 2 2 3" xfId="16083"/>
    <cellStyle name="Обычный 2 4 3 2 7 2 2 3 2" xfId="45605"/>
    <cellStyle name="Обычный 2 4 3 2 7 2 2 4" xfId="19035"/>
    <cellStyle name="Обычный 2 4 3 2 7 2 2 4 2" xfId="48557"/>
    <cellStyle name="Обычный 2 4 3 2 7 2 2 5" xfId="61842"/>
    <cellStyle name="Обычный 2 4 3 2 7 2 2 6" xfId="32320"/>
    <cellStyle name="Обычный 2 4 3 2 7 2 3" xfId="4250"/>
    <cellStyle name="Обычный 2 4 3 2 7 2 3 2" xfId="20511"/>
    <cellStyle name="Обычный 2 4 3 2 7 2 3 2 2" xfId="50033"/>
    <cellStyle name="Обычный 2 4 3 2 7 2 3 3" xfId="33796"/>
    <cellStyle name="Обычный 2 4 3 2 7 2 4" xfId="5726"/>
    <cellStyle name="Обычный 2 4 3 2 7 2 4 2" xfId="21987"/>
    <cellStyle name="Обычный 2 4 3 2 7 2 4 2 2" xfId="51509"/>
    <cellStyle name="Обычный 2 4 3 2 7 2 4 3" xfId="35272"/>
    <cellStyle name="Обычный 2 4 3 2 7 2 5" xfId="7202"/>
    <cellStyle name="Обычный 2 4 3 2 7 2 5 2" xfId="23463"/>
    <cellStyle name="Обычный 2 4 3 2 7 2 5 2 2" xfId="52985"/>
    <cellStyle name="Обычный 2 4 3 2 7 2 5 3" xfId="36748"/>
    <cellStyle name="Обычный 2 4 3 2 7 2 6" xfId="8678"/>
    <cellStyle name="Обычный 2 4 3 2 7 2 6 2" xfId="24939"/>
    <cellStyle name="Обычный 2 4 3 2 7 2 6 2 2" xfId="54461"/>
    <cellStyle name="Обычный 2 4 3 2 7 2 6 3" xfId="38224"/>
    <cellStyle name="Обычный 2 4 3 2 7 2 7" xfId="10154"/>
    <cellStyle name="Обычный 2 4 3 2 7 2 7 2" xfId="26415"/>
    <cellStyle name="Обычный 2 4 3 2 7 2 7 2 2" xfId="55937"/>
    <cellStyle name="Обычный 2 4 3 2 7 2 7 3" xfId="39700"/>
    <cellStyle name="Обычный 2 4 3 2 7 2 8" xfId="11652"/>
    <cellStyle name="Обычный 2 4 3 2 7 2 8 2" xfId="27891"/>
    <cellStyle name="Обычный 2 4 3 2 7 2 8 2 2" xfId="57413"/>
    <cellStyle name="Обычный 2 4 3 2 7 2 8 3" xfId="41176"/>
    <cellStyle name="Обычный 2 4 3 2 7 2 9" xfId="14606"/>
    <cellStyle name="Обычный 2 4 3 2 7 2 9 2" xfId="44129"/>
    <cellStyle name="Обычный 2 4 3 2 7 3" xfId="1987"/>
    <cellStyle name="Обычный 2 4 3 2 7 3 2" xfId="12341"/>
    <cellStyle name="Обычный 2 4 3 2 7 3 2 2" xfId="28580"/>
    <cellStyle name="Обычный 2 4 3 2 7 3 2 2 2" xfId="58102"/>
    <cellStyle name="Обычный 2 4 3 2 7 3 2 3" xfId="41865"/>
    <cellStyle name="Обычный 2 4 3 2 7 3 3" xfId="15296"/>
    <cellStyle name="Обычный 2 4 3 2 7 3 3 2" xfId="44818"/>
    <cellStyle name="Обычный 2 4 3 2 7 3 4" xfId="18248"/>
    <cellStyle name="Обычный 2 4 3 2 7 3 4 2" xfId="47770"/>
    <cellStyle name="Обычный 2 4 3 2 7 3 5" xfId="61055"/>
    <cellStyle name="Обычный 2 4 3 2 7 3 6" xfId="31533"/>
    <cellStyle name="Обычный 2 4 3 2 7 4" xfId="3463"/>
    <cellStyle name="Обычный 2 4 3 2 7 4 2" xfId="19724"/>
    <cellStyle name="Обычный 2 4 3 2 7 4 2 2" xfId="49246"/>
    <cellStyle name="Обычный 2 4 3 2 7 4 3" xfId="33009"/>
    <cellStyle name="Обычный 2 4 3 2 7 5" xfId="4939"/>
    <cellStyle name="Обычный 2 4 3 2 7 5 2" xfId="21200"/>
    <cellStyle name="Обычный 2 4 3 2 7 5 2 2" xfId="50722"/>
    <cellStyle name="Обычный 2 4 3 2 7 5 3" xfId="34485"/>
    <cellStyle name="Обычный 2 4 3 2 7 6" xfId="6415"/>
    <cellStyle name="Обычный 2 4 3 2 7 6 2" xfId="22676"/>
    <cellStyle name="Обычный 2 4 3 2 7 6 2 2" xfId="52198"/>
    <cellStyle name="Обычный 2 4 3 2 7 6 3" xfId="35961"/>
    <cellStyle name="Обычный 2 4 3 2 7 7" xfId="7891"/>
    <cellStyle name="Обычный 2 4 3 2 7 7 2" xfId="24152"/>
    <cellStyle name="Обычный 2 4 3 2 7 7 2 2" xfId="53674"/>
    <cellStyle name="Обычный 2 4 3 2 7 7 3" xfId="37437"/>
    <cellStyle name="Обычный 2 4 3 2 7 8" xfId="9367"/>
    <cellStyle name="Обычный 2 4 3 2 7 8 2" xfId="25628"/>
    <cellStyle name="Обычный 2 4 3 2 7 8 2 2" xfId="55150"/>
    <cellStyle name="Обычный 2 4 3 2 7 8 3" xfId="38913"/>
    <cellStyle name="Обычный 2 4 3 2 7 9" xfId="10865"/>
    <cellStyle name="Обычный 2 4 3 2 7 9 2" xfId="27104"/>
    <cellStyle name="Обычный 2 4 3 2 7 9 2 2" xfId="56626"/>
    <cellStyle name="Обычный 2 4 3 2 7 9 3" xfId="40389"/>
    <cellStyle name="Обычный 2 4 3 2 8" xfId="608"/>
    <cellStyle name="Обычный 2 4 3 2 8 10" xfId="13917"/>
    <cellStyle name="Обычный 2 4 3 2 8 10 2" xfId="43440"/>
    <cellStyle name="Обычный 2 4 3 2 8 11" xfId="16870"/>
    <cellStyle name="Обычный 2 4 3 2 8 11 2" xfId="46392"/>
    <cellStyle name="Обычный 2 4 3 2 8 12" xfId="59677"/>
    <cellStyle name="Обычный 2 4 3 2 8 13" xfId="30155"/>
    <cellStyle name="Обычный 2 4 3 2 8 2" xfId="1396"/>
    <cellStyle name="Обычный 2 4 3 2 8 2 10" xfId="17657"/>
    <cellStyle name="Обычный 2 4 3 2 8 2 10 2" xfId="47179"/>
    <cellStyle name="Обычный 2 4 3 2 8 2 11" xfId="60464"/>
    <cellStyle name="Обычный 2 4 3 2 8 2 12" xfId="30942"/>
    <cellStyle name="Обычный 2 4 3 2 8 2 2" xfId="2872"/>
    <cellStyle name="Обычный 2 4 3 2 8 2 2 2" xfId="13226"/>
    <cellStyle name="Обычный 2 4 3 2 8 2 2 2 2" xfId="29465"/>
    <cellStyle name="Обычный 2 4 3 2 8 2 2 2 2 2" xfId="58987"/>
    <cellStyle name="Обычный 2 4 3 2 8 2 2 2 3" xfId="42750"/>
    <cellStyle name="Обычный 2 4 3 2 8 2 2 3" xfId="16181"/>
    <cellStyle name="Обычный 2 4 3 2 8 2 2 3 2" xfId="45703"/>
    <cellStyle name="Обычный 2 4 3 2 8 2 2 4" xfId="19133"/>
    <cellStyle name="Обычный 2 4 3 2 8 2 2 4 2" xfId="48655"/>
    <cellStyle name="Обычный 2 4 3 2 8 2 2 5" xfId="61940"/>
    <cellStyle name="Обычный 2 4 3 2 8 2 2 6" xfId="32418"/>
    <cellStyle name="Обычный 2 4 3 2 8 2 3" xfId="4348"/>
    <cellStyle name="Обычный 2 4 3 2 8 2 3 2" xfId="20609"/>
    <cellStyle name="Обычный 2 4 3 2 8 2 3 2 2" xfId="50131"/>
    <cellStyle name="Обычный 2 4 3 2 8 2 3 3" xfId="33894"/>
    <cellStyle name="Обычный 2 4 3 2 8 2 4" xfId="5824"/>
    <cellStyle name="Обычный 2 4 3 2 8 2 4 2" xfId="22085"/>
    <cellStyle name="Обычный 2 4 3 2 8 2 4 2 2" xfId="51607"/>
    <cellStyle name="Обычный 2 4 3 2 8 2 4 3" xfId="35370"/>
    <cellStyle name="Обычный 2 4 3 2 8 2 5" xfId="7300"/>
    <cellStyle name="Обычный 2 4 3 2 8 2 5 2" xfId="23561"/>
    <cellStyle name="Обычный 2 4 3 2 8 2 5 2 2" xfId="53083"/>
    <cellStyle name="Обычный 2 4 3 2 8 2 5 3" xfId="36846"/>
    <cellStyle name="Обычный 2 4 3 2 8 2 6" xfId="8776"/>
    <cellStyle name="Обычный 2 4 3 2 8 2 6 2" xfId="25037"/>
    <cellStyle name="Обычный 2 4 3 2 8 2 6 2 2" xfId="54559"/>
    <cellStyle name="Обычный 2 4 3 2 8 2 6 3" xfId="38322"/>
    <cellStyle name="Обычный 2 4 3 2 8 2 7" xfId="10252"/>
    <cellStyle name="Обычный 2 4 3 2 8 2 7 2" xfId="26513"/>
    <cellStyle name="Обычный 2 4 3 2 8 2 7 2 2" xfId="56035"/>
    <cellStyle name="Обычный 2 4 3 2 8 2 7 3" xfId="39798"/>
    <cellStyle name="Обычный 2 4 3 2 8 2 8" xfId="11750"/>
    <cellStyle name="Обычный 2 4 3 2 8 2 8 2" xfId="27989"/>
    <cellStyle name="Обычный 2 4 3 2 8 2 8 2 2" xfId="57511"/>
    <cellStyle name="Обычный 2 4 3 2 8 2 8 3" xfId="41274"/>
    <cellStyle name="Обычный 2 4 3 2 8 2 9" xfId="14704"/>
    <cellStyle name="Обычный 2 4 3 2 8 2 9 2" xfId="44227"/>
    <cellStyle name="Обычный 2 4 3 2 8 3" xfId="2085"/>
    <cellStyle name="Обычный 2 4 3 2 8 3 2" xfId="12439"/>
    <cellStyle name="Обычный 2 4 3 2 8 3 2 2" xfId="28678"/>
    <cellStyle name="Обычный 2 4 3 2 8 3 2 2 2" xfId="58200"/>
    <cellStyle name="Обычный 2 4 3 2 8 3 2 3" xfId="41963"/>
    <cellStyle name="Обычный 2 4 3 2 8 3 3" xfId="15394"/>
    <cellStyle name="Обычный 2 4 3 2 8 3 3 2" xfId="44916"/>
    <cellStyle name="Обычный 2 4 3 2 8 3 4" xfId="18346"/>
    <cellStyle name="Обычный 2 4 3 2 8 3 4 2" xfId="47868"/>
    <cellStyle name="Обычный 2 4 3 2 8 3 5" xfId="61153"/>
    <cellStyle name="Обычный 2 4 3 2 8 3 6" xfId="31631"/>
    <cellStyle name="Обычный 2 4 3 2 8 4" xfId="3561"/>
    <cellStyle name="Обычный 2 4 3 2 8 4 2" xfId="19822"/>
    <cellStyle name="Обычный 2 4 3 2 8 4 2 2" xfId="49344"/>
    <cellStyle name="Обычный 2 4 3 2 8 4 3" xfId="33107"/>
    <cellStyle name="Обычный 2 4 3 2 8 5" xfId="5037"/>
    <cellStyle name="Обычный 2 4 3 2 8 5 2" xfId="21298"/>
    <cellStyle name="Обычный 2 4 3 2 8 5 2 2" xfId="50820"/>
    <cellStyle name="Обычный 2 4 3 2 8 5 3" xfId="34583"/>
    <cellStyle name="Обычный 2 4 3 2 8 6" xfId="6513"/>
    <cellStyle name="Обычный 2 4 3 2 8 6 2" xfId="22774"/>
    <cellStyle name="Обычный 2 4 3 2 8 6 2 2" xfId="52296"/>
    <cellStyle name="Обычный 2 4 3 2 8 6 3" xfId="36059"/>
    <cellStyle name="Обычный 2 4 3 2 8 7" xfId="7989"/>
    <cellStyle name="Обычный 2 4 3 2 8 7 2" xfId="24250"/>
    <cellStyle name="Обычный 2 4 3 2 8 7 2 2" xfId="53772"/>
    <cellStyle name="Обычный 2 4 3 2 8 7 3" xfId="37535"/>
    <cellStyle name="Обычный 2 4 3 2 8 8" xfId="9465"/>
    <cellStyle name="Обычный 2 4 3 2 8 8 2" xfId="25726"/>
    <cellStyle name="Обычный 2 4 3 2 8 8 2 2" xfId="55248"/>
    <cellStyle name="Обычный 2 4 3 2 8 8 3" xfId="39011"/>
    <cellStyle name="Обычный 2 4 3 2 8 9" xfId="10963"/>
    <cellStyle name="Обычный 2 4 3 2 8 9 2" xfId="27202"/>
    <cellStyle name="Обычный 2 4 3 2 8 9 2 2" xfId="56724"/>
    <cellStyle name="Обычный 2 4 3 2 8 9 3" xfId="40487"/>
    <cellStyle name="Обычный 2 4 3 2 9" xfId="706"/>
    <cellStyle name="Обычный 2 4 3 2 9 10" xfId="14015"/>
    <cellStyle name="Обычный 2 4 3 2 9 10 2" xfId="43538"/>
    <cellStyle name="Обычный 2 4 3 2 9 11" xfId="16968"/>
    <cellStyle name="Обычный 2 4 3 2 9 11 2" xfId="46490"/>
    <cellStyle name="Обычный 2 4 3 2 9 12" xfId="59775"/>
    <cellStyle name="Обычный 2 4 3 2 9 13" xfId="30253"/>
    <cellStyle name="Обычный 2 4 3 2 9 2" xfId="1494"/>
    <cellStyle name="Обычный 2 4 3 2 9 2 10" xfId="17755"/>
    <cellStyle name="Обычный 2 4 3 2 9 2 10 2" xfId="47277"/>
    <cellStyle name="Обычный 2 4 3 2 9 2 11" xfId="60562"/>
    <cellStyle name="Обычный 2 4 3 2 9 2 12" xfId="31040"/>
    <cellStyle name="Обычный 2 4 3 2 9 2 2" xfId="2970"/>
    <cellStyle name="Обычный 2 4 3 2 9 2 2 2" xfId="13324"/>
    <cellStyle name="Обычный 2 4 3 2 9 2 2 2 2" xfId="29563"/>
    <cellStyle name="Обычный 2 4 3 2 9 2 2 2 2 2" xfId="59085"/>
    <cellStyle name="Обычный 2 4 3 2 9 2 2 2 3" xfId="42848"/>
    <cellStyle name="Обычный 2 4 3 2 9 2 2 3" xfId="16279"/>
    <cellStyle name="Обычный 2 4 3 2 9 2 2 3 2" xfId="45801"/>
    <cellStyle name="Обычный 2 4 3 2 9 2 2 4" xfId="19231"/>
    <cellStyle name="Обычный 2 4 3 2 9 2 2 4 2" xfId="48753"/>
    <cellStyle name="Обычный 2 4 3 2 9 2 2 5" xfId="62038"/>
    <cellStyle name="Обычный 2 4 3 2 9 2 2 6" xfId="32516"/>
    <cellStyle name="Обычный 2 4 3 2 9 2 3" xfId="4446"/>
    <cellStyle name="Обычный 2 4 3 2 9 2 3 2" xfId="20707"/>
    <cellStyle name="Обычный 2 4 3 2 9 2 3 2 2" xfId="50229"/>
    <cellStyle name="Обычный 2 4 3 2 9 2 3 3" xfId="33992"/>
    <cellStyle name="Обычный 2 4 3 2 9 2 4" xfId="5922"/>
    <cellStyle name="Обычный 2 4 3 2 9 2 4 2" xfId="22183"/>
    <cellStyle name="Обычный 2 4 3 2 9 2 4 2 2" xfId="51705"/>
    <cellStyle name="Обычный 2 4 3 2 9 2 4 3" xfId="35468"/>
    <cellStyle name="Обычный 2 4 3 2 9 2 5" xfId="7398"/>
    <cellStyle name="Обычный 2 4 3 2 9 2 5 2" xfId="23659"/>
    <cellStyle name="Обычный 2 4 3 2 9 2 5 2 2" xfId="53181"/>
    <cellStyle name="Обычный 2 4 3 2 9 2 5 3" xfId="36944"/>
    <cellStyle name="Обычный 2 4 3 2 9 2 6" xfId="8874"/>
    <cellStyle name="Обычный 2 4 3 2 9 2 6 2" xfId="25135"/>
    <cellStyle name="Обычный 2 4 3 2 9 2 6 2 2" xfId="54657"/>
    <cellStyle name="Обычный 2 4 3 2 9 2 6 3" xfId="38420"/>
    <cellStyle name="Обычный 2 4 3 2 9 2 7" xfId="10350"/>
    <cellStyle name="Обычный 2 4 3 2 9 2 7 2" xfId="26611"/>
    <cellStyle name="Обычный 2 4 3 2 9 2 7 2 2" xfId="56133"/>
    <cellStyle name="Обычный 2 4 3 2 9 2 7 3" xfId="39896"/>
    <cellStyle name="Обычный 2 4 3 2 9 2 8" xfId="11848"/>
    <cellStyle name="Обычный 2 4 3 2 9 2 8 2" xfId="28087"/>
    <cellStyle name="Обычный 2 4 3 2 9 2 8 2 2" xfId="57609"/>
    <cellStyle name="Обычный 2 4 3 2 9 2 8 3" xfId="41372"/>
    <cellStyle name="Обычный 2 4 3 2 9 2 9" xfId="14802"/>
    <cellStyle name="Обычный 2 4 3 2 9 2 9 2" xfId="44325"/>
    <cellStyle name="Обычный 2 4 3 2 9 3" xfId="2183"/>
    <cellStyle name="Обычный 2 4 3 2 9 3 2" xfId="12537"/>
    <cellStyle name="Обычный 2 4 3 2 9 3 2 2" xfId="28776"/>
    <cellStyle name="Обычный 2 4 3 2 9 3 2 2 2" xfId="58298"/>
    <cellStyle name="Обычный 2 4 3 2 9 3 2 3" xfId="42061"/>
    <cellStyle name="Обычный 2 4 3 2 9 3 3" xfId="15492"/>
    <cellStyle name="Обычный 2 4 3 2 9 3 3 2" xfId="45014"/>
    <cellStyle name="Обычный 2 4 3 2 9 3 4" xfId="18444"/>
    <cellStyle name="Обычный 2 4 3 2 9 3 4 2" xfId="47966"/>
    <cellStyle name="Обычный 2 4 3 2 9 3 5" xfId="61251"/>
    <cellStyle name="Обычный 2 4 3 2 9 3 6" xfId="31729"/>
    <cellStyle name="Обычный 2 4 3 2 9 4" xfId="3659"/>
    <cellStyle name="Обычный 2 4 3 2 9 4 2" xfId="19920"/>
    <cellStyle name="Обычный 2 4 3 2 9 4 2 2" xfId="49442"/>
    <cellStyle name="Обычный 2 4 3 2 9 4 3" xfId="33205"/>
    <cellStyle name="Обычный 2 4 3 2 9 5" xfId="5135"/>
    <cellStyle name="Обычный 2 4 3 2 9 5 2" xfId="21396"/>
    <cellStyle name="Обычный 2 4 3 2 9 5 2 2" xfId="50918"/>
    <cellStyle name="Обычный 2 4 3 2 9 5 3" xfId="34681"/>
    <cellStyle name="Обычный 2 4 3 2 9 6" xfId="6611"/>
    <cellStyle name="Обычный 2 4 3 2 9 6 2" xfId="22872"/>
    <cellStyle name="Обычный 2 4 3 2 9 6 2 2" xfId="52394"/>
    <cellStyle name="Обычный 2 4 3 2 9 6 3" xfId="36157"/>
    <cellStyle name="Обычный 2 4 3 2 9 7" xfId="8087"/>
    <cellStyle name="Обычный 2 4 3 2 9 7 2" xfId="24348"/>
    <cellStyle name="Обычный 2 4 3 2 9 7 2 2" xfId="53870"/>
    <cellStyle name="Обычный 2 4 3 2 9 7 3" xfId="37633"/>
    <cellStyle name="Обычный 2 4 3 2 9 8" xfId="9563"/>
    <cellStyle name="Обычный 2 4 3 2 9 8 2" xfId="25824"/>
    <cellStyle name="Обычный 2 4 3 2 9 8 2 2" xfId="55346"/>
    <cellStyle name="Обычный 2 4 3 2 9 8 3" xfId="39109"/>
    <cellStyle name="Обычный 2 4 3 2 9 9" xfId="11061"/>
    <cellStyle name="Обычный 2 4 3 2 9 9 2" xfId="27300"/>
    <cellStyle name="Обычный 2 4 3 2 9 9 2 2" xfId="56822"/>
    <cellStyle name="Обычный 2 4 3 2 9 9 3" xfId="40585"/>
    <cellStyle name="Обычный 2 4 3 20" xfId="10556"/>
    <cellStyle name="Обычный 2 4 3 20 2" xfId="26795"/>
    <cellStyle name="Обычный 2 4 3 20 2 2" xfId="56317"/>
    <cellStyle name="Обычный 2 4 3 20 3" xfId="40080"/>
    <cellStyle name="Обычный 2 4 3 21" xfId="13510"/>
    <cellStyle name="Обычный 2 4 3 21 2" xfId="43033"/>
    <cellStyle name="Обычный 2 4 3 22" xfId="16463"/>
    <cellStyle name="Обычный 2 4 3 22 2" xfId="45985"/>
    <cellStyle name="Обычный 2 4 3 23" xfId="59270"/>
    <cellStyle name="Обычный 2 4 3 24" xfId="29748"/>
    <cellStyle name="Обычный 2 4 3 3" xfId="249"/>
    <cellStyle name="Обычный 2 4 3 3 10" xfId="1726"/>
    <cellStyle name="Обычный 2 4 3 3 10 2" xfId="12080"/>
    <cellStyle name="Обычный 2 4 3 3 10 2 2" xfId="28319"/>
    <cellStyle name="Обычный 2 4 3 3 10 2 2 2" xfId="57841"/>
    <cellStyle name="Обычный 2 4 3 3 10 2 3" xfId="41604"/>
    <cellStyle name="Обычный 2 4 3 3 10 3" xfId="15035"/>
    <cellStyle name="Обычный 2 4 3 3 10 3 2" xfId="44557"/>
    <cellStyle name="Обычный 2 4 3 3 10 4" xfId="17987"/>
    <cellStyle name="Обычный 2 4 3 3 10 4 2" xfId="47509"/>
    <cellStyle name="Обычный 2 4 3 3 10 5" xfId="60794"/>
    <cellStyle name="Обычный 2 4 3 3 10 6" xfId="31272"/>
    <cellStyle name="Обычный 2 4 3 3 11" xfId="3202"/>
    <cellStyle name="Обычный 2 4 3 3 11 2" xfId="19463"/>
    <cellStyle name="Обычный 2 4 3 3 11 2 2" xfId="48985"/>
    <cellStyle name="Обычный 2 4 3 3 11 3" xfId="32748"/>
    <cellStyle name="Обычный 2 4 3 3 12" xfId="4678"/>
    <cellStyle name="Обычный 2 4 3 3 12 2" xfId="20939"/>
    <cellStyle name="Обычный 2 4 3 3 12 2 2" xfId="50461"/>
    <cellStyle name="Обычный 2 4 3 3 12 3" xfId="34224"/>
    <cellStyle name="Обычный 2 4 3 3 13" xfId="6154"/>
    <cellStyle name="Обычный 2 4 3 3 13 2" xfId="22415"/>
    <cellStyle name="Обычный 2 4 3 3 13 2 2" xfId="51937"/>
    <cellStyle name="Обычный 2 4 3 3 13 3" xfId="35700"/>
    <cellStyle name="Обычный 2 4 3 3 14" xfId="7630"/>
    <cellStyle name="Обычный 2 4 3 3 14 2" xfId="23891"/>
    <cellStyle name="Обычный 2 4 3 3 14 2 2" xfId="53413"/>
    <cellStyle name="Обычный 2 4 3 3 14 3" xfId="37176"/>
    <cellStyle name="Обычный 2 4 3 3 15" xfId="9106"/>
    <cellStyle name="Обычный 2 4 3 3 15 2" xfId="25367"/>
    <cellStyle name="Обычный 2 4 3 3 15 2 2" xfId="54889"/>
    <cellStyle name="Обычный 2 4 3 3 15 3" xfId="38652"/>
    <cellStyle name="Обычный 2 4 3 3 16" xfId="10604"/>
    <cellStyle name="Обычный 2 4 3 3 16 2" xfId="26843"/>
    <cellStyle name="Обычный 2 4 3 3 16 2 2" xfId="56365"/>
    <cellStyle name="Обычный 2 4 3 3 16 3" xfId="40128"/>
    <cellStyle name="Обычный 2 4 3 3 17" xfId="13558"/>
    <cellStyle name="Обычный 2 4 3 3 17 2" xfId="43081"/>
    <cellStyle name="Обычный 2 4 3 3 18" xfId="16511"/>
    <cellStyle name="Обычный 2 4 3 3 18 2" xfId="46033"/>
    <cellStyle name="Обычный 2 4 3 3 19" xfId="59318"/>
    <cellStyle name="Обычный 2 4 3 3 2" xfId="347"/>
    <cellStyle name="Обычный 2 4 3 3 2 10" xfId="13656"/>
    <cellStyle name="Обычный 2 4 3 3 2 10 2" xfId="43179"/>
    <cellStyle name="Обычный 2 4 3 3 2 11" xfId="16609"/>
    <cellStyle name="Обычный 2 4 3 3 2 11 2" xfId="46131"/>
    <cellStyle name="Обычный 2 4 3 3 2 12" xfId="59416"/>
    <cellStyle name="Обычный 2 4 3 3 2 13" xfId="29894"/>
    <cellStyle name="Обычный 2 4 3 3 2 2" xfId="1135"/>
    <cellStyle name="Обычный 2 4 3 3 2 2 10" xfId="17396"/>
    <cellStyle name="Обычный 2 4 3 3 2 2 10 2" xfId="46918"/>
    <cellStyle name="Обычный 2 4 3 3 2 2 11" xfId="60203"/>
    <cellStyle name="Обычный 2 4 3 3 2 2 12" xfId="30681"/>
    <cellStyle name="Обычный 2 4 3 3 2 2 2" xfId="2611"/>
    <cellStyle name="Обычный 2 4 3 3 2 2 2 2" xfId="12965"/>
    <cellStyle name="Обычный 2 4 3 3 2 2 2 2 2" xfId="29204"/>
    <cellStyle name="Обычный 2 4 3 3 2 2 2 2 2 2" xfId="58726"/>
    <cellStyle name="Обычный 2 4 3 3 2 2 2 2 3" xfId="42489"/>
    <cellStyle name="Обычный 2 4 3 3 2 2 2 3" xfId="15920"/>
    <cellStyle name="Обычный 2 4 3 3 2 2 2 3 2" xfId="45442"/>
    <cellStyle name="Обычный 2 4 3 3 2 2 2 4" xfId="18872"/>
    <cellStyle name="Обычный 2 4 3 3 2 2 2 4 2" xfId="48394"/>
    <cellStyle name="Обычный 2 4 3 3 2 2 2 5" xfId="61679"/>
    <cellStyle name="Обычный 2 4 3 3 2 2 2 6" xfId="32157"/>
    <cellStyle name="Обычный 2 4 3 3 2 2 3" xfId="4087"/>
    <cellStyle name="Обычный 2 4 3 3 2 2 3 2" xfId="20348"/>
    <cellStyle name="Обычный 2 4 3 3 2 2 3 2 2" xfId="49870"/>
    <cellStyle name="Обычный 2 4 3 3 2 2 3 3" xfId="33633"/>
    <cellStyle name="Обычный 2 4 3 3 2 2 4" xfId="5563"/>
    <cellStyle name="Обычный 2 4 3 3 2 2 4 2" xfId="21824"/>
    <cellStyle name="Обычный 2 4 3 3 2 2 4 2 2" xfId="51346"/>
    <cellStyle name="Обычный 2 4 3 3 2 2 4 3" xfId="35109"/>
    <cellStyle name="Обычный 2 4 3 3 2 2 5" xfId="7039"/>
    <cellStyle name="Обычный 2 4 3 3 2 2 5 2" xfId="23300"/>
    <cellStyle name="Обычный 2 4 3 3 2 2 5 2 2" xfId="52822"/>
    <cellStyle name="Обычный 2 4 3 3 2 2 5 3" xfId="36585"/>
    <cellStyle name="Обычный 2 4 3 3 2 2 6" xfId="8515"/>
    <cellStyle name="Обычный 2 4 3 3 2 2 6 2" xfId="24776"/>
    <cellStyle name="Обычный 2 4 3 3 2 2 6 2 2" xfId="54298"/>
    <cellStyle name="Обычный 2 4 3 3 2 2 6 3" xfId="38061"/>
    <cellStyle name="Обычный 2 4 3 3 2 2 7" xfId="9991"/>
    <cellStyle name="Обычный 2 4 3 3 2 2 7 2" xfId="26252"/>
    <cellStyle name="Обычный 2 4 3 3 2 2 7 2 2" xfId="55774"/>
    <cellStyle name="Обычный 2 4 3 3 2 2 7 3" xfId="39537"/>
    <cellStyle name="Обычный 2 4 3 3 2 2 8" xfId="11489"/>
    <cellStyle name="Обычный 2 4 3 3 2 2 8 2" xfId="27728"/>
    <cellStyle name="Обычный 2 4 3 3 2 2 8 2 2" xfId="57250"/>
    <cellStyle name="Обычный 2 4 3 3 2 2 8 3" xfId="41013"/>
    <cellStyle name="Обычный 2 4 3 3 2 2 9" xfId="14443"/>
    <cellStyle name="Обычный 2 4 3 3 2 2 9 2" xfId="43966"/>
    <cellStyle name="Обычный 2 4 3 3 2 3" xfId="1824"/>
    <cellStyle name="Обычный 2 4 3 3 2 3 2" xfId="12178"/>
    <cellStyle name="Обычный 2 4 3 3 2 3 2 2" xfId="28417"/>
    <cellStyle name="Обычный 2 4 3 3 2 3 2 2 2" xfId="57939"/>
    <cellStyle name="Обычный 2 4 3 3 2 3 2 3" xfId="41702"/>
    <cellStyle name="Обычный 2 4 3 3 2 3 3" xfId="15133"/>
    <cellStyle name="Обычный 2 4 3 3 2 3 3 2" xfId="44655"/>
    <cellStyle name="Обычный 2 4 3 3 2 3 4" xfId="18085"/>
    <cellStyle name="Обычный 2 4 3 3 2 3 4 2" xfId="47607"/>
    <cellStyle name="Обычный 2 4 3 3 2 3 5" xfId="60892"/>
    <cellStyle name="Обычный 2 4 3 3 2 3 6" xfId="31370"/>
    <cellStyle name="Обычный 2 4 3 3 2 4" xfId="3300"/>
    <cellStyle name="Обычный 2 4 3 3 2 4 2" xfId="19561"/>
    <cellStyle name="Обычный 2 4 3 3 2 4 2 2" xfId="49083"/>
    <cellStyle name="Обычный 2 4 3 3 2 4 3" xfId="32846"/>
    <cellStyle name="Обычный 2 4 3 3 2 5" xfId="4776"/>
    <cellStyle name="Обычный 2 4 3 3 2 5 2" xfId="21037"/>
    <cellStyle name="Обычный 2 4 3 3 2 5 2 2" xfId="50559"/>
    <cellStyle name="Обычный 2 4 3 3 2 5 3" xfId="34322"/>
    <cellStyle name="Обычный 2 4 3 3 2 6" xfId="6252"/>
    <cellStyle name="Обычный 2 4 3 3 2 6 2" xfId="22513"/>
    <cellStyle name="Обычный 2 4 3 3 2 6 2 2" xfId="52035"/>
    <cellStyle name="Обычный 2 4 3 3 2 6 3" xfId="35798"/>
    <cellStyle name="Обычный 2 4 3 3 2 7" xfId="7728"/>
    <cellStyle name="Обычный 2 4 3 3 2 7 2" xfId="23989"/>
    <cellStyle name="Обычный 2 4 3 3 2 7 2 2" xfId="53511"/>
    <cellStyle name="Обычный 2 4 3 3 2 7 3" xfId="37274"/>
    <cellStyle name="Обычный 2 4 3 3 2 8" xfId="9204"/>
    <cellStyle name="Обычный 2 4 3 3 2 8 2" xfId="25465"/>
    <cellStyle name="Обычный 2 4 3 3 2 8 2 2" xfId="54987"/>
    <cellStyle name="Обычный 2 4 3 3 2 8 3" xfId="38750"/>
    <cellStyle name="Обычный 2 4 3 3 2 9" xfId="10702"/>
    <cellStyle name="Обычный 2 4 3 3 2 9 2" xfId="26941"/>
    <cellStyle name="Обычный 2 4 3 3 2 9 2 2" xfId="56463"/>
    <cellStyle name="Обычный 2 4 3 3 2 9 3" xfId="40226"/>
    <cellStyle name="Обычный 2 4 3 3 20" xfId="29796"/>
    <cellStyle name="Обычный 2 4 3 3 3" xfId="447"/>
    <cellStyle name="Обычный 2 4 3 3 3 10" xfId="13756"/>
    <cellStyle name="Обычный 2 4 3 3 3 10 2" xfId="43279"/>
    <cellStyle name="Обычный 2 4 3 3 3 11" xfId="16709"/>
    <cellStyle name="Обычный 2 4 3 3 3 11 2" xfId="46231"/>
    <cellStyle name="Обычный 2 4 3 3 3 12" xfId="59516"/>
    <cellStyle name="Обычный 2 4 3 3 3 13" xfId="29994"/>
    <cellStyle name="Обычный 2 4 3 3 3 2" xfId="1235"/>
    <cellStyle name="Обычный 2 4 3 3 3 2 10" xfId="17496"/>
    <cellStyle name="Обычный 2 4 3 3 3 2 10 2" xfId="47018"/>
    <cellStyle name="Обычный 2 4 3 3 3 2 11" xfId="60303"/>
    <cellStyle name="Обычный 2 4 3 3 3 2 12" xfId="30781"/>
    <cellStyle name="Обычный 2 4 3 3 3 2 2" xfId="2711"/>
    <cellStyle name="Обычный 2 4 3 3 3 2 2 2" xfId="13065"/>
    <cellStyle name="Обычный 2 4 3 3 3 2 2 2 2" xfId="29304"/>
    <cellStyle name="Обычный 2 4 3 3 3 2 2 2 2 2" xfId="58826"/>
    <cellStyle name="Обычный 2 4 3 3 3 2 2 2 3" xfId="42589"/>
    <cellStyle name="Обычный 2 4 3 3 3 2 2 3" xfId="16020"/>
    <cellStyle name="Обычный 2 4 3 3 3 2 2 3 2" xfId="45542"/>
    <cellStyle name="Обычный 2 4 3 3 3 2 2 4" xfId="18972"/>
    <cellStyle name="Обычный 2 4 3 3 3 2 2 4 2" xfId="48494"/>
    <cellStyle name="Обычный 2 4 3 3 3 2 2 5" xfId="61779"/>
    <cellStyle name="Обычный 2 4 3 3 3 2 2 6" xfId="32257"/>
    <cellStyle name="Обычный 2 4 3 3 3 2 3" xfId="4187"/>
    <cellStyle name="Обычный 2 4 3 3 3 2 3 2" xfId="20448"/>
    <cellStyle name="Обычный 2 4 3 3 3 2 3 2 2" xfId="49970"/>
    <cellStyle name="Обычный 2 4 3 3 3 2 3 3" xfId="33733"/>
    <cellStyle name="Обычный 2 4 3 3 3 2 4" xfId="5663"/>
    <cellStyle name="Обычный 2 4 3 3 3 2 4 2" xfId="21924"/>
    <cellStyle name="Обычный 2 4 3 3 3 2 4 2 2" xfId="51446"/>
    <cellStyle name="Обычный 2 4 3 3 3 2 4 3" xfId="35209"/>
    <cellStyle name="Обычный 2 4 3 3 3 2 5" xfId="7139"/>
    <cellStyle name="Обычный 2 4 3 3 3 2 5 2" xfId="23400"/>
    <cellStyle name="Обычный 2 4 3 3 3 2 5 2 2" xfId="52922"/>
    <cellStyle name="Обычный 2 4 3 3 3 2 5 3" xfId="36685"/>
    <cellStyle name="Обычный 2 4 3 3 3 2 6" xfId="8615"/>
    <cellStyle name="Обычный 2 4 3 3 3 2 6 2" xfId="24876"/>
    <cellStyle name="Обычный 2 4 3 3 3 2 6 2 2" xfId="54398"/>
    <cellStyle name="Обычный 2 4 3 3 3 2 6 3" xfId="38161"/>
    <cellStyle name="Обычный 2 4 3 3 3 2 7" xfId="10091"/>
    <cellStyle name="Обычный 2 4 3 3 3 2 7 2" xfId="26352"/>
    <cellStyle name="Обычный 2 4 3 3 3 2 7 2 2" xfId="55874"/>
    <cellStyle name="Обычный 2 4 3 3 3 2 7 3" xfId="39637"/>
    <cellStyle name="Обычный 2 4 3 3 3 2 8" xfId="11589"/>
    <cellStyle name="Обычный 2 4 3 3 3 2 8 2" xfId="27828"/>
    <cellStyle name="Обычный 2 4 3 3 3 2 8 2 2" xfId="57350"/>
    <cellStyle name="Обычный 2 4 3 3 3 2 8 3" xfId="41113"/>
    <cellStyle name="Обычный 2 4 3 3 3 2 9" xfId="14543"/>
    <cellStyle name="Обычный 2 4 3 3 3 2 9 2" xfId="44066"/>
    <cellStyle name="Обычный 2 4 3 3 3 3" xfId="1924"/>
    <cellStyle name="Обычный 2 4 3 3 3 3 2" xfId="12278"/>
    <cellStyle name="Обычный 2 4 3 3 3 3 2 2" xfId="28517"/>
    <cellStyle name="Обычный 2 4 3 3 3 3 2 2 2" xfId="58039"/>
    <cellStyle name="Обычный 2 4 3 3 3 3 2 3" xfId="41802"/>
    <cellStyle name="Обычный 2 4 3 3 3 3 3" xfId="15233"/>
    <cellStyle name="Обычный 2 4 3 3 3 3 3 2" xfId="44755"/>
    <cellStyle name="Обычный 2 4 3 3 3 3 4" xfId="18185"/>
    <cellStyle name="Обычный 2 4 3 3 3 3 4 2" xfId="47707"/>
    <cellStyle name="Обычный 2 4 3 3 3 3 5" xfId="60992"/>
    <cellStyle name="Обычный 2 4 3 3 3 3 6" xfId="31470"/>
    <cellStyle name="Обычный 2 4 3 3 3 4" xfId="3400"/>
    <cellStyle name="Обычный 2 4 3 3 3 4 2" xfId="19661"/>
    <cellStyle name="Обычный 2 4 3 3 3 4 2 2" xfId="49183"/>
    <cellStyle name="Обычный 2 4 3 3 3 4 3" xfId="32946"/>
    <cellStyle name="Обычный 2 4 3 3 3 5" xfId="4876"/>
    <cellStyle name="Обычный 2 4 3 3 3 5 2" xfId="21137"/>
    <cellStyle name="Обычный 2 4 3 3 3 5 2 2" xfId="50659"/>
    <cellStyle name="Обычный 2 4 3 3 3 5 3" xfId="34422"/>
    <cellStyle name="Обычный 2 4 3 3 3 6" xfId="6352"/>
    <cellStyle name="Обычный 2 4 3 3 3 6 2" xfId="22613"/>
    <cellStyle name="Обычный 2 4 3 3 3 6 2 2" xfId="52135"/>
    <cellStyle name="Обычный 2 4 3 3 3 6 3" xfId="35898"/>
    <cellStyle name="Обычный 2 4 3 3 3 7" xfId="7828"/>
    <cellStyle name="Обычный 2 4 3 3 3 7 2" xfId="24089"/>
    <cellStyle name="Обычный 2 4 3 3 3 7 2 2" xfId="53611"/>
    <cellStyle name="Обычный 2 4 3 3 3 7 3" xfId="37374"/>
    <cellStyle name="Обычный 2 4 3 3 3 8" xfId="9304"/>
    <cellStyle name="Обычный 2 4 3 3 3 8 2" xfId="25565"/>
    <cellStyle name="Обычный 2 4 3 3 3 8 2 2" xfId="55087"/>
    <cellStyle name="Обычный 2 4 3 3 3 8 3" xfId="38850"/>
    <cellStyle name="Обычный 2 4 3 3 3 9" xfId="10802"/>
    <cellStyle name="Обычный 2 4 3 3 3 9 2" xfId="27041"/>
    <cellStyle name="Обычный 2 4 3 3 3 9 2 2" xfId="56563"/>
    <cellStyle name="Обычный 2 4 3 3 3 9 3" xfId="40326"/>
    <cellStyle name="Обычный 2 4 3 3 4" xfId="546"/>
    <cellStyle name="Обычный 2 4 3 3 4 10" xfId="13855"/>
    <cellStyle name="Обычный 2 4 3 3 4 10 2" xfId="43378"/>
    <cellStyle name="Обычный 2 4 3 3 4 11" xfId="16808"/>
    <cellStyle name="Обычный 2 4 3 3 4 11 2" xfId="46330"/>
    <cellStyle name="Обычный 2 4 3 3 4 12" xfId="59615"/>
    <cellStyle name="Обычный 2 4 3 3 4 13" xfId="30093"/>
    <cellStyle name="Обычный 2 4 3 3 4 2" xfId="1334"/>
    <cellStyle name="Обычный 2 4 3 3 4 2 10" xfId="17595"/>
    <cellStyle name="Обычный 2 4 3 3 4 2 10 2" xfId="47117"/>
    <cellStyle name="Обычный 2 4 3 3 4 2 11" xfId="60402"/>
    <cellStyle name="Обычный 2 4 3 3 4 2 12" xfId="30880"/>
    <cellStyle name="Обычный 2 4 3 3 4 2 2" xfId="2810"/>
    <cellStyle name="Обычный 2 4 3 3 4 2 2 2" xfId="13164"/>
    <cellStyle name="Обычный 2 4 3 3 4 2 2 2 2" xfId="29403"/>
    <cellStyle name="Обычный 2 4 3 3 4 2 2 2 2 2" xfId="58925"/>
    <cellStyle name="Обычный 2 4 3 3 4 2 2 2 3" xfId="42688"/>
    <cellStyle name="Обычный 2 4 3 3 4 2 2 3" xfId="16119"/>
    <cellStyle name="Обычный 2 4 3 3 4 2 2 3 2" xfId="45641"/>
    <cellStyle name="Обычный 2 4 3 3 4 2 2 4" xfId="19071"/>
    <cellStyle name="Обычный 2 4 3 3 4 2 2 4 2" xfId="48593"/>
    <cellStyle name="Обычный 2 4 3 3 4 2 2 5" xfId="61878"/>
    <cellStyle name="Обычный 2 4 3 3 4 2 2 6" xfId="32356"/>
    <cellStyle name="Обычный 2 4 3 3 4 2 3" xfId="4286"/>
    <cellStyle name="Обычный 2 4 3 3 4 2 3 2" xfId="20547"/>
    <cellStyle name="Обычный 2 4 3 3 4 2 3 2 2" xfId="50069"/>
    <cellStyle name="Обычный 2 4 3 3 4 2 3 3" xfId="33832"/>
    <cellStyle name="Обычный 2 4 3 3 4 2 4" xfId="5762"/>
    <cellStyle name="Обычный 2 4 3 3 4 2 4 2" xfId="22023"/>
    <cellStyle name="Обычный 2 4 3 3 4 2 4 2 2" xfId="51545"/>
    <cellStyle name="Обычный 2 4 3 3 4 2 4 3" xfId="35308"/>
    <cellStyle name="Обычный 2 4 3 3 4 2 5" xfId="7238"/>
    <cellStyle name="Обычный 2 4 3 3 4 2 5 2" xfId="23499"/>
    <cellStyle name="Обычный 2 4 3 3 4 2 5 2 2" xfId="53021"/>
    <cellStyle name="Обычный 2 4 3 3 4 2 5 3" xfId="36784"/>
    <cellStyle name="Обычный 2 4 3 3 4 2 6" xfId="8714"/>
    <cellStyle name="Обычный 2 4 3 3 4 2 6 2" xfId="24975"/>
    <cellStyle name="Обычный 2 4 3 3 4 2 6 2 2" xfId="54497"/>
    <cellStyle name="Обычный 2 4 3 3 4 2 6 3" xfId="38260"/>
    <cellStyle name="Обычный 2 4 3 3 4 2 7" xfId="10190"/>
    <cellStyle name="Обычный 2 4 3 3 4 2 7 2" xfId="26451"/>
    <cellStyle name="Обычный 2 4 3 3 4 2 7 2 2" xfId="55973"/>
    <cellStyle name="Обычный 2 4 3 3 4 2 7 3" xfId="39736"/>
    <cellStyle name="Обычный 2 4 3 3 4 2 8" xfId="11688"/>
    <cellStyle name="Обычный 2 4 3 3 4 2 8 2" xfId="27927"/>
    <cellStyle name="Обычный 2 4 3 3 4 2 8 2 2" xfId="57449"/>
    <cellStyle name="Обычный 2 4 3 3 4 2 8 3" xfId="41212"/>
    <cellStyle name="Обычный 2 4 3 3 4 2 9" xfId="14642"/>
    <cellStyle name="Обычный 2 4 3 3 4 2 9 2" xfId="44165"/>
    <cellStyle name="Обычный 2 4 3 3 4 3" xfId="2023"/>
    <cellStyle name="Обычный 2 4 3 3 4 3 2" xfId="12377"/>
    <cellStyle name="Обычный 2 4 3 3 4 3 2 2" xfId="28616"/>
    <cellStyle name="Обычный 2 4 3 3 4 3 2 2 2" xfId="58138"/>
    <cellStyle name="Обычный 2 4 3 3 4 3 2 3" xfId="41901"/>
    <cellStyle name="Обычный 2 4 3 3 4 3 3" xfId="15332"/>
    <cellStyle name="Обычный 2 4 3 3 4 3 3 2" xfId="44854"/>
    <cellStyle name="Обычный 2 4 3 3 4 3 4" xfId="18284"/>
    <cellStyle name="Обычный 2 4 3 3 4 3 4 2" xfId="47806"/>
    <cellStyle name="Обычный 2 4 3 3 4 3 5" xfId="61091"/>
    <cellStyle name="Обычный 2 4 3 3 4 3 6" xfId="31569"/>
    <cellStyle name="Обычный 2 4 3 3 4 4" xfId="3499"/>
    <cellStyle name="Обычный 2 4 3 3 4 4 2" xfId="19760"/>
    <cellStyle name="Обычный 2 4 3 3 4 4 2 2" xfId="49282"/>
    <cellStyle name="Обычный 2 4 3 3 4 4 3" xfId="33045"/>
    <cellStyle name="Обычный 2 4 3 3 4 5" xfId="4975"/>
    <cellStyle name="Обычный 2 4 3 3 4 5 2" xfId="21236"/>
    <cellStyle name="Обычный 2 4 3 3 4 5 2 2" xfId="50758"/>
    <cellStyle name="Обычный 2 4 3 3 4 5 3" xfId="34521"/>
    <cellStyle name="Обычный 2 4 3 3 4 6" xfId="6451"/>
    <cellStyle name="Обычный 2 4 3 3 4 6 2" xfId="22712"/>
    <cellStyle name="Обычный 2 4 3 3 4 6 2 2" xfId="52234"/>
    <cellStyle name="Обычный 2 4 3 3 4 6 3" xfId="35997"/>
    <cellStyle name="Обычный 2 4 3 3 4 7" xfId="7927"/>
    <cellStyle name="Обычный 2 4 3 3 4 7 2" xfId="24188"/>
    <cellStyle name="Обычный 2 4 3 3 4 7 2 2" xfId="53710"/>
    <cellStyle name="Обычный 2 4 3 3 4 7 3" xfId="37473"/>
    <cellStyle name="Обычный 2 4 3 3 4 8" xfId="9403"/>
    <cellStyle name="Обычный 2 4 3 3 4 8 2" xfId="25664"/>
    <cellStyle name="Обычный 2 4 3 3 4 8 2 2" xfId="55186"/>
    <cellStyle name="Обычный 2 4 3 3 4 8 3" xfId="38949"/>
    <cellStyle name="Обычный 2 4 3 3 4 9" xfId="10901"/>
    <cellStyle name="Обычный 2 4 3 3 4 9 2" xfId="27140"/>
    <cellStyle name="Обычный 2 4 3 3 4 9 2 2" xfId="56662"/>
    <cellStyle name="Обычный 2 4 3 3 4 9 3" xfId="40425"/>
    <cellStyle name="Обычный 2 4 3 3 5" xfId="644"/>
    <cellStyle name="Обычный 2 4 3 3 5 10" xfId="13953"/>
    <cellStyle name="Обычный 2 4 3 3 5 10 2" xfId="43476"/>
    <cellStyle name="Обычный 2 4 3 3 5 11" xfId="16906"/>
    <cellStyle name="Обычный 2 4 3 3 5 11 2" xfId="46428"/>
    <cellStyle name="Обычный 2 4 3 3 5 12" xfId="59713"/>
    <cellStyle name="Обычный 2 4 3 3 5 13" xfId="30191"/>
    <cellStyle name="Обычный 2 4 3 3 5 2" xfId="1432"/>
    <cellStyle name="Обычный 2 4 3 3 5 2 10" xfId="17693"/>
    <cellStyle name="Обычный 2 4 3 3 5 2 10 2" xfId="47215"/>
    <cellStyle name="Обычный 2 4 3 3 5 2 11" xfId="60500"/>
    <cellStyle name="Обычный 2 4 3 3 5 2 12" xfId="30978"/>
    <cellStyle name="Обычный 2 4 3 3 5 2 2" xfId="2908"/>
    <cellStyle name="Обычный 2 4 3 3 5 2 2 2" xfId="13262"/>
    <cellStyle name="Обычный 2 4 3 3 5 2 2 2 2" xfId="29501"/>
    <cellStyle name="Обычный 2 4 3 3 5 2 2 2 2 2" xfId="59023"/>
    <cellStyle name="Обычный 2 4 3 3 5 2 2 2 3" xfId="42786"/>
    <cellStyle name="Обычный 2 4 3 3 5 2 2 3" xfId="16217"/>
    <cellStyle name="Обычный 2 4 3 3 5 2 2 3 2" xfId="45739"/>
    <cellStyle name="Обычный 2 4 3 3 5 2 2 4" xfId="19169"/>
    <cellStyle name="Обычный 2 4 3 3 5 2 2 4 2" xfId="48691"/>
    <cellStyle name="Обычный 2 4 3 3 5 2 2 5" xfId="61976"/>
    <cellStyle name="Обычный 2 4 3 3 5 2 2 6" xfId="32454"/>
    <cellStyle name="Обычный 2 4 3 3 5 2 3" xfId="4384"/>
    <cellStyle name="Обычный 2 4 3 3 5 2 3 2" xfId="20645"/>
    <cellStyle name="Обычный 2 4 3 3 5 2 3 2 2" xfId="50167"/>
    <cellStyle name="Обычный 2 4 3 3 5 2 3 3" xfId="33930"/>
    <cellStyle name="Обычный 2 4 3 3 5 2 4" xfId="5860"/>
    <cellStyle name="Обычный 2 4 3 3 5 2 4 2" xfId="22121"/>
    <cellStyle name="Обычный 2 4 3 3 5 2 4 2 2" xfId="51643"/>
    <cellStyle name="Обычный 2 4 3 3 5 2 4 3" xfId="35406"/>
    <cellStyle name="Обычный 2 4 3 3 5 2 5" xfId="7336"/>
    <cellStyle name="Обычный 2 4 3 3 5 2 5 2" xfId="23597"/>
    <cellStyle name="Обычный 2 4 3 3 5 2 5 2 2" xfId="53119"/>
    <cellStyle name="Обычный 2 4 3 3 5 2 5 3" xfId="36882"/>
    <cellStyle name="Обычный 2 4 3 3 5 2 6" xfId="8812"/>
    <cellStyle name="Обычный 2 4 3 3 5 2 6 2" xfId="25073"/>
    <cellStyle name="Обычный 2 4 3 3 5 2 6 2 2" xfId="54595"/>
    <cellStyle name="Обычный 2 4 3 3 5 2 6 3" xfId="38358"/>
    <cellStyle name="Обычный 2 4 3 3 5 2 7" xfId="10288"/>
    <cellStyle name="Обычный 2 4 3 3 5 2 7 2" xfId="26549"/>
    <cellStyle name="Обычный 2 4 3 3 5 2 7 2 2" xfId="56071"/>
    <cellStyle name="Обычный 2 4 3 3 5 2 7 3" xfId="39834"/>
    <cellStyle name="Обычный 2 4 3 3 5 2 8" xfId="11786"/>
    <cellStyle name="Обычный 2 4 3 3 5 2 8 2" xfId="28025"/>
    <cellStyle name="Обычный 2 4 3 3 5 2 8 2 2" xfId="57547"/>
    <cellStyle name="Обычный 2 4 3 3 5 2 8 3" xfId="41310"/>
    <cellStyle name="Обычный 2 4 3 3 5 2 9" xfId="14740"/>
    <cellStyle name="Обычный 2 4 3 3 5 2 9 2" xfId="44263"/>
    <cellStyle name="Обычный 2 4 3 3 5 3" xfId="2121"/>
    <cellStyle name="Обычный 2 4 3 3 5 3 2" xfId="12475"/>
    <cellStyle name="Обычный 2 4 3 3 5 3 2 2" xfId="28714"/>
    <cellStyle name="Обычный 2 4 3 3 5 3 2 2 2" xfId="58236"/>
    <cellStyle name="Обычный 2 4 3 3 5 3 2 3" xfId="41999"/>
    <cellStyle name="Обычный 2 4 3 3 5 3 3" xfId="15430"/>
    <cellStyle name="Обычный 2 4 3 3 5 3 3 2" xfId="44952"/>
    <cellStyle name="Обычный 2 4 3 3 5 3 4" xfId="18382"/>
    <cellStyle name="Обычный 2 4 3 3 5 3 4 2" xfId="47904"/>
    <cellStyle name="Обычный 2 4 3 3 5 3 5" xfId="61189"/>
    <cellStyle name="Обычный 2 4 3 3 5 3 6" xfId="31667"/>
    <cellStyle name="Обычный 2 4 3 3 5 4" xfId="3597"/>
    <cellStyle name="Обычный 2 4 3 3 5 4 2" xfId="19858"/>
    <cellStyle name="Обычный 2 4 3 3 5 4 2 2" xfId="49380"/>
    <cellStyle name="Обычный 2 4 3 3 5 4 3" xfId="33143"/>
    <cellStyle name="Обычный 2 4 3 3 5 5" xfId="5073"/>
    <cellStyle name="Обычный 2 4 3 3 5 5 2" xfId="21334"/>
    <cellStyle name="Обычный 2 4 3 3 5 5 2 2" xfId="50856"/>
    <cellStyle name="Обычный 2 4 3 3 5 5 3" xfId="34619"/>
    <cellStyle name="Обычный 2 4 3 3 5 6" xfId="6549"/>
    <cellStyle name="Обычный 2 4 3 3 5 6 2" xfId="22810"/>
    <cellStyle name="Обычный 2 4 3 3 5 6 2 2" xfId="52332"/>
    <cellStyle name="Обычный 2 4 3 3 5 6 3" xfId="36095"/>
    <cellStyle name="Обычный 2 4 3 3 5 7" xfId="8025"/>
    <cellStyle name="Обычный 2 4 3 3 5 7 2" xfId="24286"/>
    <cellStyle name="Обычный 2 4 3 3 5 7 2 2" xfId="53808"/>
    <cellStyle name="Обычный 2 4 3 3 5 7 3" xfId="37571"/>
    <cellStyle name="Обычный 2 4 3 3 5 8" xfId="9501"/>
    <cellStyle name="Обычный 2 4 3 3 5 8 2" xfId="25762"/>
    <cellStyle name="Обычный 2 4 3 3 5 8 2 2" xfId="55284"/>
    <cellStyle name="Обычный 2 4 3 3 5 8 3" xfId="39047"/>
    <cellStyle name="Обычный 2 4 3 3 5 9" xfId="10999"/>
    <cellStyle name="Обычный 2 4 3 3 5 9 2" xfId="27238"/>
    <cellStyle name="Обычный 2 4 3 3 5 9 2 2" xfId="56760"/>
    <cellStyle name="Обычный 2 4 3 3 5 9 3" xfId="40523"/>
    <cellStyle name="Обычный 2 4 3 3 6" xfId="742"/>
    <cellStyle name="Обычный 2 4 3 3 6 10" xfId="14051"/>
    <cellStyle name="Обычный 2 4 3 3 6 10 2" xfId="43574"/>
    <cellStyle name="Обычный 2 4 3 3 6 11" xfId="17004"/>
    <cellStyle name="Обычный 2 4 3 3 6 11 2" xfId="46526"/>
    <cellStyle name="Обычный 2 4 3 3 6 12" xfId="59811"/>
    <cellStyle name="Обычный 2 4 3 3 6 13" xfId="30289"/>
    <cellStyle name="Обычный 2 4 3 3 6 2" xfId="1530"/>
    <cellStyle name="Обычный 2 4 3 3 6 2 10" xfId="17791"/>
    <cellStyle name="Обычный 2 4 3 3 6 2 10 2" xfId="47313"/>
    <cellStyle name="Обычный 2 4 3 3 6 2 11" xfId="60598"/>
    <cellStyle name="Обычный 2 4 3 3 6 2 12" xfId="31076"/>
    <cellStyle name="Обычный 2 4 3 3 6 2 2" xfId="3006"/>
    <cellStyle name="Обычный 2 4 3 3 6 2 2 2" xfId="13360"/>
    <cellStyle name="Обычный 2 4 3 3 6 2 2 2 2" xfId="29599"/>
    <cellStyle name="Обычный 2 4 3 3 6 2 2 2 2 2" xfId="59121"/>
    <cellStyle name="Обычный 2 4 3 3 6 2 2 2 3" xfId="42884"/>
    <cellStyle name="Обычный 2 4 3 3 6 2 2 3" xfId="16315"/>
    <cellStyle name="Обычный 2 4 3 3 6 2 2 3 2" xfId="45837"/>
    <cellStyle name="Обычный 2 4 3 3 6 2 2 4" xfId="19267"/>
    <cellStyle name="Обычный 2 4 3 3 6 2 2 4 2" xfId="48789"/>
    <cellStyle name="Обычный 2 4 3 3 6 2 2 5" xfId="62074"/>
    <cellStyle name="Обычный 2 4 3 3 6 2 2 6" xfId="32552"/>
    <cellStyle name="Обычный 2 4 3 3 6 2 3" xfId="4482"/>
    <cellStyle name="Обычный 2 4 3 3 6 2 3 2" xfId="20743"/>
    <cellStyle name="Обычный 2 4 3 3 6 2 3 2 2" xfId="50265"/>
    <cellStyle name="Обычный 2 4 3 3 6 2 3 3" xfId="34028"/>
    <cellStyle name="Обычный 2 4 3 3 6 2 4" xfId="5958"/>
    <cellStyle name="Обычный 2 4 3 3 6 2 4 2" xfId="22219"/>
    <cellStyle name="Обычный 2 4 3 3 6 2 4 2 2" xfId="51741"/>
    <cellStyle name="Обычный 2 4 3 3 6 2 4 3" xfId="35504"/>
    <cellStyle name="Обычный 2 4 3 3 6 2 5" xfId="7434"/>
    <cellStyle name="Обычный 2 4 3 3 6 2 5 2" xfId="23695"/>
    <cellStyle name="Обычный 2 4 3 3 6 2 5 2 2" xfId="53217"/>
    <cellStyle name="Обычный 2 4 3 3 6 2 5 3" xfId="36980"/>
    <cellStyle name="Обычный 2 4 3 3 6 2 6" xfId="8910"/>
    <cellStyle name="Обычный 2 4 3 3 6 2 6 2" xfId="25171"/>
    <cellStyle name="Обычный 2 4 3 3 6 2 6 2 2" xfId="54693"/>
    <cellStyle name="Обычный 2 4 3 3 6 2 6 3" xfId="38456"/>
    <cellStyle name="Обычный 2 4 3 3 6 2 7" xfId="10386"/>
    <cellStyle name="Обычный 2 4 3 3 6 2 7 2" xfId="26647"/>
    <cellStyle name="Обычный 2 4 3 3 6 2 7 2 2" xfId="56169"/>
    <cellStyle name="Обычный 2 4 3 3 6 2 7 3" xfId="39932"/>
    <cellStyle name="Обычный 2 4 3 3 6 2 8" xfId="11884"/>
    <cellStyle name="Обычный 2 4 3 3 6 2 8 2" xfId="28123"/>
    <cellStyle name="Обычный 2 4 3 3 6 2 8 2 2" xfId="57645"/>
    <cellStyle name="Обычный 2 4 3 3 6 2 8 3" xfId="41408"/>
    <cellStyle name="Обычный 2 4 3 3 6 2 9" xfId="14838"/>
    <cellStyle name="Обычный 2 4 3 3 6 2 9 2" xfId="44361"/>
    <cellStyle name="Обычный 2 4 3 3 6 3" xfId="2219"/>
    <cellStyle name="Обычный 2 4 3 3 6 3 2" xfId="12573"/>
    <cellStyle name="Обычный 2 4 3 3 6 3 2 2" xfId="28812"/>
    <cellStyle name="Обычный 2 4 3 3 6 3 2 2 2" xfId="58334"/>
    <cellStyle name="Обычный 2 4 3 3 6 3 2 3" xfId="42097"/>
    <cellStyle name="Обычный 2 4 3 3 6 3 3" xfId="15528"/>
    <cellStyle name="Обычный 2 4 3 3 6 3 3 2" xfId="45050"/>
    <cellStyle name="Обычный 2 4 3 3 6 3 4" xfId="18480"/>
    <cellStyle name="Обычный 2 4 3 3 6 3 4 2" xfId="48002"/>
    <cellStyle name="Обычный 2 4 3 3 6 3 5" xfId="61287"/>
    <cellStyle name="Обычный 2 4 3 3 6 3 6" xfId="31765"/>
    <cellStyle name="Обычный 2 4 3 3 6 4" xfId="3695"/>
    <cellStyle name="Обычный 2 4 3 3 6 4 2" xfId="19956"/>
    <cellStyle name="Обычный 2 4 3 3 6 4 2 2" xfId="49478"/>
    <cellStyle name="Обычный 2 4 3 3 6 4 3" xfId="33241"/>
    <cellStyle name="Обычный 2 4 3 3 6 5" xfId="5171"/>
    <cellStyle name="Обычный 2 4 3 3 6 5 2" xfId="21432"/>
    <cellStyle name="Обычный 2 4 3 3 6 5 2 2" xfId="50954"/>
    <cellStyle name="Обычный 2 4 3 3 6 5 3" xfId="34717"/>
    <cellStyle name="Обычный 2 4 3 3 6 6" xfId="6647"/>
    <cellStyle name="Обычный 2 4 3 3 6 6 2" xfId="22908"/>
    <cellStyle name="Обычный 2 4 3 3 6 6 2 2" xfId="52430"/>
    <cellStyle name="Обычный 2 4 3 3 6 6 3" xfId="36193"/>
    <cellStyle name="Обычный 2 4 3 3 6 7" xfId="8123"/>
    <cellStyle name="Обычный 2 4 3 3 6 7 2" xfId="24384"/>
    <cellStyle name="Обычный 2 4 3 3 6 7 2 2" xfId="53906"/>
    <cellStyle name="Обычный 2 4 3 3 6 7 3" xfId="37669"/>
    <cellStyle name="Обычный 2 4 3 3 6 8" xfId="9599"/>
    <cellStyle name="Обычный 2 4 3 3 6 8 2" xfId="25860"/>
    <cellStyle name="Обычный 2 4 3 3 6 8 2 2" xfId="55382"/>
    <cellStyle name="Обычный 2 4 3 3 6 8 3" xfId="39145"/>
    <cellStyle name="Обычный 2 4 3 3 6 9" xfId="11097"/>
    <cellStyle name="Обычный 2 4 3 3 6 9 2" xfId="27336"/>
    <cellStyle name="Обычный 2 4 3 3 6 9 2 2" xfId="56858"/>
    <cellStyle name="Обычный 2 4 3 3 6 9 3" xfId="40621"/>
    <cellStyle name="Обычный 2 4 3 3 7" xfId="840"/>
    <cellStyle name="Обычный 2 4 3 3 7 10" xfId="14149"/>
    <cellStyle name="Обычный 2 4 3 3 7 10 2" xfId="43672"/>
    <cellStyle name="Обычный 2 4 3 3 7 11" xfId="17102"/>
    <cellStyle name="Обычный 2 4 3 3 7 11 2" xfId="46624"/>
    <cellStyle name="Обычный 2 4 3 3 7 12" xfId="59909"/>
    <cellStyle name="Обычный 2 4 3 3 7 13" xfId="30387"/>
    <cellStyle name="Обычный 2 4 3 3 7 2" xfId="1628"/>
    <cellStyle name="Обычный 2 4 3 3 7 2 10" xfId="17889"/>
    <cellStyle name="Обычный 2 4 3 3 7 2 10 2" xfId="47411"/>
    <cellStyle name="Обычный 2 4 3 3 7 2 11" xfId="60696"/>
    <cellStyle name="Обычный 2 4 3 3 7 2 12" xfId="31174"/>
    <cellStyle name="Обычный 2 4 3 3 7 2 2" xfId="3104"/>
    <cellStyle name="Обычный 2 4 3 3 7 2 2 2" xfId="13458"/>
    <cellStyle name="Обычный 2 4 3 3 7 2 2 2 2" xfId="29697"/>
    <cellStyle name="Обычный 2 4 3 3 7 2 2 2 2 2" xfId="59219"/>
    <cellStyle name="Обычный 2 4 3 3 7 2 2 2 3" xfId="42982"/>
    <cellStyle name="Обычный 2 4 3 3 7 2 2 3" xfId="16413"/>
    <cellStyle name="Обычный 2 4 3 3 7 2 2 3 2" xfId="45935"/>
    <cellStyle name="Обычный 2 4 3 3 7 2 2 4" xfId="19365"/>
    <cellStyle name="Обычный 2 4 3 3 7 2 2 4 2" xfId="48887"/>
    <cellStyle name="Обычный 2 4 3 3 7 2 2 5" xfId="62172"/>
    <cellStyle name="Обычный 2 4 3 3 7 2 2 6" xfId="32650"/>
    <cellStyle name="Обычный 2 4 3 3 7 2 3" xfId="4580"/>
    <cellStyle name="Обычный 2 4 3 3 7 2 3 2" xfId="20841"/>
    <cellStyle name="Обычный 2 4 3 3 7 2 3 2 2" xfId="50363"/>
    <cellStyle name="Обычный 2 4 3 3 7 2 3 3" xfId="34126"/>
    <cellStyle name="Обычный 2 4 3 3 7 2 4" xfId="6056"/>
    <cellStyle name="Обычный 2 4 3 3 7 2 4 2" xfId="22317"/>
    <cellStyle name="Обычный 2 4 3 3 7 2 4 2 2" xfId="51839"/>
    <cellStyle name="Обычный 2 4 3 3 7 2 4 3" xfId="35602"/>
    <cellStyle name="Обычный 2 4 3 3 7 2 5" xfId="7532"/>
    <cellStyle name="Обычный 2 4 3 3 7 2 5 2" xfId="23793"/>
    <cellStyle name="Обычный 2 4 3 3 7 2 5 2 2" xfId="53315"/>
    <cellStyle name="Обычный 2 4 3 3 7 2 5 3" xfId="37078"/>
    <cellStyle name="Обычный 2 4 3 3 7 2 6" xfId="9008"/>
    <cellStyle name="Обычный 2 4 3 3 7 2 6 2" xfId="25269"/>
    <cellStyle name="Обычный 2 4 3 3 7 2 6 2 2" xfId="54791"/>
    <cellStyle name="Обычный 2 4 3 3 7 2 6 3" xfId="38554"/>
    <cellStyle name="Обычный 2 4 3 3 7 2 7" xfId="10484"/>
    <cellStyle name="Обычный 2 4 3 3 7 2 7 2" xfId="26745"/>
    <cellStyle name="Обычный 2 4 3 3 7 2 7 2 2" xfId="56267"/>
    <cellStyle name="Обычный 2 4 3 3 7 2 7 3" xfId="40030"/>
    <cellStyle name="Обычный 2 4 3 3 7 2 8" xfId="11982"/>
    <cellStyle name="Обычный 2 4 3 3 7 2 8 2" xfId="28221"/>
    <cellStyle name="Обычный 2 4 3 3 7 2 8 2 2" xfId="57743"/>
    <cellStyle name="Обычный 2 4 3 3 7 2 8 3" xfId="41506"/>
    <cellStyle name="Обычный 2 4 3 3 7 2 9" xfId="14936"/>
    <cellStyle name="Обычный 2 4 3 3 7 2 9 2" xfId="44459"/>
    <cellStyle name="Обычный 2 4 3 3 7 3" xfId="2317"/>
    <cellStyle name="Обычный 2 4 3 3 7 3 2" xfId="12671"/>
    <cellStyle name="Обычный 2 4 3 3 7 3 2 2" xfId="28910"/>
    <cellStyle name="Обычный 2 4 3 3 7 3 2 2 2" xfId="58432"/>
    <cellStyle name="Обычный 2 4 3 3 7 3 2 3" xfId="42195"/>
    <cellStyle name="Обычный 2 4 3 3 7 3 3" xfId="15626"/>
    <cellStyle name="Обычный 2 4 3 3 7 3 3 2" xfId="45148"/>
    <cellStyle name="Обычный 2 4 3 3 7 3 4" xfId="18578"/>
    <cellStyle name="Обычный 2 4 3 3 7 3 4 2" xfId="48100"/>
    <cellStyle name="Обычный 2 4 3 3 7 3 5" xfId="61385"/>
    <cellStyle name="Обычный 2 4 3 3 7 3 6" xfId="31863"/>
    <cellStyle name="Обычный 2 4 3 3 7 4" xfId="3793"/>
    <cellStyle name="Обычный 2 4 3 3 7 4 2" xfId="20054"/>
    <cellStyle name="Обычный 2 4 3 3 7 4 2 2" xfId="49576"/>
    <cellStyle name="Обычный 2 4 3 3 7 4 3" xfId="33339"/>
    <cellStyle name="Обычный 2 4 3 3 7 5" xfId="5269"/>
    <cellStyle name="Обычный 2 4 3 3 7 5 2" xfId="21530"/>
    <cellStyle name="Обычный 2 4 3 3 7 5 2 2" xfId="51052"/>
    <cellStyle name="Обычный 2 4 3 3 7 5 3" xfId="34815"/>
    <cellStyle name="Обычный 2 4 3 3 7 6" xfId="6745"/>
    <cellStyle name="Обычный 2 4 3 3 7 6 2" xfId="23006"/>
    <cellStyle name="Обычный 2 4 3 3 7 6 2 2" xfId="52528"/>
    <cellStyle name="Обычный 2 4 3 3 7 6 3" xfId="36291"/>
    <cellStyle name="Обычный 2 4 3 3 7 7" xfId="8221"/>
    <cellStyle name="Обычный 2 4 3 3 7 7 2" xfId="24482"/>
    <cellStyle name="Обычный 2 4 3 3 7 7 2 2" xfId="54004"/>
    <cellStyle name="Обычный 2 4 3 3 7 7 3" xfId="37767"/>
    <cellStyle name="Обычный 2 4 3 3 7 8" xfId="9697"/>
    <cellStyle name="Обычный 2 4 3 3 7 8 2" xfId="25958"/>
    <cellStyle name="Обычный 2 4 3 3 7 8 2 2" xfId="55480"/>
    <cellStyle name="Обычный 2 4 3 3 7 8 3" xfId="39243"/>
    <cellStyle name="Обычный 2 4 3 3 7 9" xfId="11195"/>
    <cellStyle name="Обычный 2 4 3 3 7 9 2" xfId="27434"/>
    <cellStyle name="Обычный 2 4 3 3 7 9 2 2" xfId="56956"/>
    <cellStyle name="Обычный 2 4 3 3 7 9 3" xfId="40719"/>
    <cellStyle name="Обычный 2 4 3 3 8" xfId="939"/>
    <cellStyle name="Обычный 2 4 3 3 8 10" xfId="17200"/>
    <cellStyle name="Обычный 2 4 3 3 8 10 2" xfId="46722"/>
    <cellStyle name="Обычный 2 4 3 3 8 11" xfId="60007"/>
    <cellStyle name="Обычный 2 4 3 3 8 12" xfId="30485"/>
    <cellStyle name="Обычный 2 4 3 3 8 2" xfId="2415"/>
    <cellStyle name="Обычный 2 4 3 3 8 2 2" xfId="12769"/>
    <cellStyle name="Обычный 2 4 3 3 8 2 2 2" xfId="29008"/>
    <cellStyle name="Обычный 2 4 3 3 8 2 2 2 2" xfId="58530"/>
    <cellStyle name="Обычный 2 4 3 3 8 2 2 3" xfId="42293"/>
    <cellStyle name="Обычный 2 4 3 3 8 2 3" xfId="15724"/>
    <cellStyle name="Обычный 2 4 3 3 8 2 3 2" xfId="45246"/>
    <cellStyle name="Обычный 2 4 3 3 8 2 4" xfId="18676"/>
    <cellStyle name="Обычный 2 4 3 3 8 2 4 2" xfId="48198"/>
    <cellStyle name="Обычный 2 4 3 3 8 2 5" xfId="61483"/>
    <cellStyle name="Обычный 2 4 3 3 8 2 6" xfId="31961"/>
    <cellStyle name="Обычный 2 4 3 3 8 3" xfId="3891"/>
    <cellStyle name="Обычный 2 4 3 3 8 3 2" xfId="20152"/>
    <cellStyle name="Обычный 2 4 3 3 8 3 2 2" xfId="49674"/>
    <cellStyle name="Обычный 2 4 3 3 8 3 3" xfId="33437"/>
    <cellStyle name="Обычный 2 4 3 3 8 4" xfId="5367"/>
    <cellStyle name="Обычный 2 4 3 3 8 4 2" xfId="21628"/>
    <cellStyle name="Обычный 2 4 3 3 8 4 2 2" xfId="51150"/>
    <cellStyle name="Обычный 2 4 3 3 8 4 3" xfId="34913"/>
    <cellStyle name="Обычный 2 4 3 3 8 5" xfId="6843"/>
    <cellStyle name="Обычный 2 4 3 3 8 5 2" xfId="23104"/>
    <cellStyle name="Обычный 2 4 3 3 8 5 2 2" xfId="52626"/>
    <cellStyle name="Обычный 2 4 3 3 8 5 3" xfId="36389"/>
    <cellStyle name="Обычный 2 4 3 3 8 6" xfId="8319"/>
    <cellStyle name="Обычный 2 4 3 3 8 6 2" xfId="24580"/>
    <cellStyle name="Обычный 2 4 3 3 8 6 2 2" xfId="54102"/>
    <cellStyle name="Обычный 2 4 3 3 8 6 3" xfId="37865"/>
    <cellStyle name="Обычный 2 4 3 3 8 7" xfId="9795"/>
    <cellStyle name="Обычный 2 4 3 3 8 7 2" xfId="26056"/>
    <cellStyle name="Обычный 2 4 3 3 8 7 2 2" xfId="55578"/>
    <cellStyle name="Обычный 2 4 3 3 8 7 3" xfId="39341"/>
    <cellStyle name="Обычный 2 4 3 3 8 8" xfId="11293"/>
    <cellStyle name="Обычный 2 4 3 3 8 8 2" xfId="27532"/>
    <cellStyle name="Обычный 2 4 3 3 8 8 2 2" xfId="57054"/>
    <cellStyle name="Обычный 2 4 3 3 8 8 3" xfId="40817"/>
    <cellStyle name="Обычный 2 4 3 3 8 9" xfId="14247"/>
    <cellStyle name="Обычный 2 4 3 3 8 9 2" xfId="43770"/>
    <cellStyle name="Обычный 2 4 3 3 9" xfId="1037"/>
    <cellStyle name="Обычный 2 4 3 3 9 10" xfId="17298"/>
    <cellStyle name="Обычный 2 4 3 3 9 10 2" xfId="46820"/>
    <cellStyle name="Обычный 2 4 3 3 9 11" xfId="60105"/>
    <cellStyle name="Обычный 2 4 3 3 9 12" xfId="30583"/>
    <cellStyle name="Обычный 2 4 3 3 9 2" xfId="2513"/>
    <cellStyle name="Обычный 2 4 3 3 9 2 2" xfId="12867"/>
    <cellStyle name="Обычный 2 4 3 3 9 2 2 2" xfId="29106"/>
    <cellStyle name="Обычный 2 4 3 3 9 2 2 2 2" xfId="58628"/>
    <cellStyle name="Обычный 2 4 3 3 9 2 2 3" xfId="42391"/>
    <cellStyle name="Обычный 2 4 3 3 9 2 3" xfId="15822"/>
    <cellStyle name="Обычный 2 4 3 3 9 2 3 2" xfId="45344"/>
    <cellStyle name="Обычный 2 4 3 3 9 2 4" xfId="18774"/>
    <cellStyle name="Обычный 2 4 3 3 9 2 4 2" xfId="48296"/>
    <cellStyle name="Обычный 2 4 3 3 9 2 5" xfId="61581"/>
    <cellStyle name="Обычный 2 4 3 3 9 2 6" xfId="32059"/>
    <cellStyle name="Обычный 2 4 3 3 9 3" xfId="3989"/>
    <cellStyle name="Обычный 2 4 3 3 9 3 2" xfId="20250"/>
    <cellStyle name="Обычный 2 4 3 3 9 3 2 2" xfId="49772"/>
    <cellStyle name="Обычный 2 4 3 3 9 3 3" xfId="33535"/>
    <cellStyle name="Обычный 2 4 3 3 9 4" xfId="5465"/>
    <cellStyle name="Обычный 2 4 3 3 9 4 2" xfId="21726"/>
    <cellStyle name="Обычный 2 4 3 3 9 4 2 2" xfId="51248"/>
    <cellStyle name="Обычный 2 4 3 3 9 4 3" xfId="35011"/>
    <cellStyle name="Обычный 2 4 3 3 9 5" xfId="6941"/>
    <cellStyle name="Обычный 2 4 3 3 9 5 2" xfId="23202"/>
    <cellStyle name="Обычный 2 4 3 3 9 5 2 2" xfId="52724"/>
    <cellStyle name="Обычный 2 4 3 3 9 5 3" xfId="36487"/>
    <cellStyle name="Обычный 2 4 3 3 9 6" xfId="8417"/>
    <cellStyle name="Обычный 2 4 3 3 9 6 2" xfId="24678"/>
    <cellStyle name="Обычный 2 4 3 3 9 6 2 2" xfId="54200"/>
    <cellStyle name="Обычный 2 4 3 3 9 6 3" xfId="37963"/>
    <cellStyle name="Обычный 2 4 3 3 9 7" xfId="9893"/>
    <cellStyle name="Обычный 2 4 3 3 9 7 2" xfId="26154"/>
    <cellStyle name="Обычный 2 4 3 3 9 7 2 2" xfId="55676"/>
    <cellStyle name="Обычный 2 4 3 3 9 7 3" xfId="39439"/>
    <cellStyle name="Обычный 2 4 3 3 9 8" xfId="11391"/>
    <cellStyle name="Обычный 2 4 3 3 9 8 2" xfId="27630"/>
    <cellStyle name="Обычный 2 4 3 3 9 8 2 2" xfId="57152"/>
    <cellStyle name="Обычный 2 4 3 3 9 8 3" xfId="40915"/>
    <cellStyle name="Обычный 2 4 3 3 9 9" xfId="14345"/>
    <cellStyle name="Обычный 2 4 3 3 9 9 2" xfId="43868"/>
    <cellStyle name="Обычный 2 4 3 4" xfId="273"/>
    <cellStyle name="Обычный 2 4 3 4 10" xfId="1750"/>
    <cellStyle name="Обычный 2 4 3 4 10 2" xfId="12104"/>
    <cellStyle name="Обычный 2 4 3 4 10 2 2" xfId="28343"/>
    <cellStyle name="Обычный 2 4 3 4 10 2 2 2" xfId="57865"/>
    <cellStyle name="Обычный 2 4 3 4 10 2 3" xfId="41628"/>
    <cellStyle name="Обычный 2 4 3 4 10 3" xfId="15059"/>
    <cellStyle name="Обычный 2 4 3 4 10 3 2" xfId="44581"/>
    <cellStyle name="Обычный 2 4 3 4 10 4" xfId="18011"/>
    <cellStyle name="Обычный 2 4 3 4 10 4 2" xfId="47533"/>
    <cellStyle name="Обычный 2 4 3 4 10 5" xfId="60818"/>
    <cellStyle name="Обычный 2 4 3 4 10 6" xfId="31296"/>
    <cellStyle name="Обычный 2 4 3 4 11" xfId="3226"/>
    <cellStyle name="Обычный 2 4 3 4 11 2" xfId="19487"/>
    <cellStyle name="Обычный 2 4 3 4 11 2 2" xfId="49009"/>
    <cellStyle name="Обычный 2 4 3 4 11 3" xfId="32772"/>
    <cellStyle name="Обычный 2 4 3 4 12" xfId="4702"/>
    <cellStyle name="Обычный 2 4 3 4 12 2" xfId="20963"/>
    <cellStyle name="Обычный 2 4 3 4 12 2 2" xfId="50485"/>
    <cellStyle name="Обычный 2 4 3 4 12 3" xfId="34248"/>
    <cellStyle name="Обычный 2 4 3 4 13" xfId="6178"/>
    <cellStyle name="Обычный 2 4 3 4 13 2" xfId="22439"/>
    <cellStyle name="Обычный 2 4 3 4 13 2 2" xfId="51961"/>
    <cellStyle name="Обычный 2 4 3 4 13 3" xfId="35724"/>
    <cellStyle name="Обычный 2 4 3 4 14" xfId="7654"/>
    <cellStyle name="Обычный 2 4 3 4 14 2" xfId="23915"/>
    <cellStyle name="Обычный 2 4 3 4 14 2 2" xfId="53437"/>
    <cellStyle name="Обычный 2 4 3 4 14 3" xfId="37200"/>
    <cellStyle name="Обычный 2 4 3 4 15" xfId="9130"/>
    <cellStyle name="Обычный 2 4 3 4 15 2" xfId="25391"/>
    <cellStyle name="Обычный 2 4 3 4 15 2 2" xfId="54913"/>
    <cellStyle name="Обычный 2 4 3 4 15 3" xfId="38676"/>
    <cellStyle name="Обычный 2 4 3 4 16" xfId="10628"/>
    <cellStyle name="Обычный 2 4 3 4 16 2" xfId="26867"/>
    <cellStyle name="Обычный 2 4 3 4 16 2 2" xfId="56389"/>
    <cellStyle name="Обычный 2 4 3 4 16 3" xfId="40152"/>
    <cellStyle name="Обычный 2 4 3 4 17" xfId="13582"/>
    <cellStyle name="Обычный 2 4 3 4 17 2" xfId="43105"/>
    <cellStyle name="Обычный 2 4 3 4 18" xfId="16535"/>
    <cellStyle name="Обычный 2 4 3 4 18 2" xfId="46057"/>
    <cellStyle name="Обычный 2 4 3 4 19" xfId="59342"/>
    <cellStyle name="Обычный 2 4 3 4 2" xfId="371"/>
    <cellStyle name="Обычный 2 4 3 4 2 10" xfId="13680"/>
    <cellStyle name="Обычный 2 4 3 4 2 10 2" xfId="43203"/>
    <cellStyle name="Обычный 2 4 3 4 2 11" xfId="16633"/>
    <cellStyle name="Обычный 2 4 3 4 2 11 2" xfId="46155"/>
    <cellStyle name="Обычный 2 4 3 4 2 12" xfId="59440"/>
    <cellStyle name="Обычный 2 4 3 4 2 13" xfId="29918"/>
    <cellStyle name="Обычный 2 4 3 4 2 2" xfId="1159"/>
    <cellStyle name="Обычный 2 4 3 4 2 2 10" xfId="17420"/>
    <cellStyle name="Обычный 2 4 3 4 2 2 10 2" xfId="46942"/>
    <cellStyle name="Обычный 2 4 3 4 2 2 11" xfId="60227"/>
    <cellStyle name="Обычный 2 4 3 4 2 2 12" xfId="30705"/>
    <cellStyle name="Обычный 2 4 3 4 2 2 2" xfId="2635"/>
    <cellStyle name="Обычный 2 4 3 4 2 2 2 2" xfId="12989"/>
    <cellStyle name="Обычный 2 4 3 4 2 2 2 2 2" xfId="29228"/>
    <cellStyle name="Обычный 2 4 3 4 2 2 2 2 2 2" xfId="58750"/>
    <cellStyle name="Обычный 2 4 3 4 2 2 2 2 3" xfId="42513"/>
    <cellStyle name="Обычный 2 4 3 4 2 2 2 3" xfId="15944"/>
    <cellStyle name="Обычный 2 4 3 4 2 2 2 3 2" xfId="45466"/>
    <cellStyle name="Обычный 2 4 3 4 2 2 2 4" xfId="18896"/>
    <cellStyle name="Обычный 2 4 3 4 2 2 2 4 2" xfId="48418"/>
    <cellStyle name="Обычный 2 4 3 4 2 2 2 5" xfId="61703"/>
    <cellStyle name="Обычный 2 4 3 4 2 2 2 6" xfId="32181"/>
    <cellStyle name="Обычный 2 4 3 4 2 2 3" xfId="4111"/>
    <cellStyle name="Обычный 2 4 3 4 2 2 3 2" xfId="20372"/>
    <cellStyle name="Обычный 2 4 3 4 2 2 3 2 2" xfId="49894"/>
    <cellStyle name="Обычный 2 4 3 4 2 2 3 3" xfId="33657"/>
    <cellStyle name="Обычный 2 4 3 4 2 2 4" xfId="5587"/>
    <cellStyle name="Обычный 2 4 3 4 2 2 4 2" xfId="21848"/>
    <cellStyle name="Обычный 2 4 3 4 2 2 4 2 2" xfId="51370"/>
    <cellStyle name="Обычный 2 4 3 4 2 2 4 3" xfId="35133"/>
    <cellStyle name="Обычный 2 4 3 4 2 2 5" xfId="7063"/>
    <cellStyle name="Обычный 2 4 3 4 2 2 5 2" xfId="23324"/>
    <cellStyle name="Обычный 2 4 3 4 2 2 5 2 2" xfId="52846"/>
    <cellStyle name="Обычный 2 4 3 4 2 2 5 3" xfId="36609"/>
    <cellStyle name="Обычный 2 4 3 4 2 2 6" xfId="8539"/>
    <cellStyle name="Обычный 2 4 3 4 2 2 6 2" xfId="24800"/>
    <cellStyle name="Обычный 2 4 3 4 2 2 6 2 2" xfId="54322"/>
    <cellStyle name="Обычный 2 4 3 4 2 2 6 3" xfId="38085"/>
    <cellStyle name="Обычный 2 4 3 4 2 2 7" xfId="10015"/>
    <cellStyle name="Обычный 2 4 3 4 2 2 7 2" xfId="26276"/>
    <cellStyle name="Обычный 2 4 3 4 2 2 7 2 2" xfId="55798"/>
    <cellStyle name="Обычный 2 4 3 4 2 2 7 3" xfId="39561"/>
    <cellStyle name="Обычный 2 4 3 4 2 2 8" xfId="11513"/>
    <cellStyle name="Обычный 2 4 3 4 2 2 8 2" xfId="27752"/>
    <cellStyle name="Обычный 2 4 3 4 2 2 8 2 2" xfId="57274"/>
    <cellStyle name="Обычный 2 4 3 4 2 2 8 3" xfId="41037"/>
    <cellStyle name="Обычный 2 4 3 4 2 2 9" xfId="14467"/>
    <cellStyle name="Обычный 2 4 3 4 2 2 9 2" xfId="43990"/>
    <cellStyle name="Обычный 2 4 3 4 2 3" xfId="1848"/>
    <cellStyle name="Обычный 2 4 3 4 2 3 2" xfId="12202"/>
    <cellStyle name="Обычный 2 4 3 4 2 3 2 2" xfId="28441"/>
    <cellStyle name="Обычный 2 4 3 4 2 3 2 2 2" xfId="57963"/>
    <cellStyle name="Обычный 2 4 3 4 2 3 2 3" xfId="41726"/>
    <cellStyle name="Обычный 2 4 3 4 2 3 3" xfId="15157"/>
    <cellStyle name="Обычный 2 4 3 4 2 3 3 2" xfId="44679"/>
    <cellStyle name="Обычный 2 4 3 4 2 3 4" xfId="18109"/>
    <cellStyle name="Обычный 2 4 3 4 2 3 4 2" xfId="47631"/>
    <cellStyle name="Обычный 2 4 3 4 2 3 5" xfId="60916"/>
    <cellStyle name="Обычный 2 4 3 4 2 3 6" xfId="31394"/>
    <cellStyle name="Обычный 2 4 3 4 2 4" xfId="3324"/>
    <cellStyle name="Обычный 2 4 3 4 2 4 2" xfId="19585"/>
    <cellStyle name="Обычный 2 4 3 4 2 4 2 2" xfId="49107"/>
    <cellStyle name="Обычный 2 4 3 4 2 4 3" xfId="32870"/>
    <cellStyle name="Обычный 2 4 3 4 2 5" xfId="4800"/>
    <cellStyle name="Обычный 2 4 3 4 2 5 2" xfId="21061"/>
    <cellStyle name="Обычный 2 4 3 4 2 5 2 2" xfId="50583"/>
    <cellStyle name="Обычный 2 4 3 4 2 5 3" xfId="34346"/>
    <cellStyle name="Обычный 2 4 3 4 2 6" xfId="6276"/>
    <cellStyle name="Обычный 2 4 3 4 2 6 2" xfId="22537"/>
    <cellStyle name="Обычный 2 4 3 4 2 6 2 2" xfId="52059"/>
    <cellStyle name="Обычный 2 4 3 4 2 6 3" xfId="35822"/>
    <cellStyle name="Обычный 2 4 3 4 2 7" xfId="7752"/>
    <cellStyle name="Обычный 2 4 3 4 2 7 2" xfId="24013"/>
    <cellStyle name="Обычный 2 4 3 4 2 7 2 2" xfId="53535"/>
    <cellStyle name="Обычный 2 4 3 4 2 7 3" xfId="37298"/>
    <cellStyle name="Обычный 2 4 3 4 2 8" xfId="9228"/>
    <cellStyle name="Обычный 2 4 3 4 2 8 2" xfId="25489"/>
    <cellStyle name="Обычный 2 4 3 4 2 8 2 2" xfId="55011"/>
    <cellStyle name="Обычный 2 4 3 4 2 8 3" xfId="38774"/>
    <cellStyle name="Обычный 2 4 3 4 2 9" xfId="10726"/>
    <cellStyle name="Обычный 2 4 3 4 2 9 2" xfId="26965"/>
    <cellStyle name="Обычный 2 4 3 4 2 9 2 2" xfId="56487"/>
    <cellStyle name="Обычный 2 4 3 4 2 9 3" xfId="40250"/>
    <cellStyle name="Обычный 2 4 3 4 20" xfId="29820"/>
    <cellStyle name="Обычный 2 4 3 4 3" xfId="471"/>
    <cellStyle name="Обычный 2 4 3 4 3 10" xfId="13780"/>
    <cellStyle name="Обычный 2 4 3 4 3 10 2" xfId="43303"/>
    <cellStyle name="Обычный 2 4 3 4 3 11" xfId="16733"/>
    <cellStyle name="Обычный 2 4 3 4 3 11 2" xfId="46255"/>
    <cellStyle name="Обычный 2 4 3 4 3 12" xfId="59540"/>
    <cellStyle name="Обычный 2 4 3 4 3 13" xfId="30018"/>
    <cellStyle name="Обычный 2 4 3 4 3 2" xfId="1259"/>
    <cellStyle name="Обычный 2 4 3 4 3 2 10" xfId="17520"/>
    <cellStyle name="Обычный 2 4 3 4 3 2 10 2" xfId="47042"/>
    <cellStyle name="Обычный 2 4 3 4 3 2 11" xfId="60327"/>
    <cellStyle name="Обычный 2 4 3 4 3 2 12" xfId="30805"/>
    <cellStyle name="Обычный 2 4 3 4 3 2 2" xfId="2735"/>
    <cellStyle name="Обычный 2 4 3 4 3 2 2 2" xfId="13089"/>
    <cellStyle name="Обычный 2 4 3 4 3 2 2 2 2" xfId="29328"/>
    <cellStyle name="Обычный 2 4 3 4 3 2 2 2 2 2" xfId="58850"/>
    <cellStyle name="Обычный 2 4 3 4 3 2 2 2 3" xfId="42613"/>
    <cellStyle name="Обычный 2 4 3 4 3 2 2 3" xfId="16044"/>
    <cellStyle name="Обычный 2 4 3 4 3 2 2 3 2" xfId="45566"/>
    <cellStyle name="Обычный 2 4 3 4 3 2 2 4" xfId="18996"/>
    <cellStyle name="Обычный 2 4 3 4 3 2 2 4 2" xfId="48518"/>
    <cellStyle name="Обычный 2 4 3 4 3 2 2 5" xfId="61803"/>
    <cellStyle name="Обычный 2 4 3 4 3 2 2 6" xfId="32281"/>
    <cellStyle name="Обычный 2 4 3 4 3 2 3" xfId="4211"/>
    <cellStyle name="Обычный 2 4 3 4 3 2 3 2" xfId="20472"/>
    <cellStyle name="Обычный 2 4 3 4 3 2 3 2 2" xfId="49994"/>
    <cellStyle name="Обычный 2 4 3 4 3 2 3 3" xfId="33757"/>
    <cellStyle name="Обычный 2 4 3 4 3 2 4" xfId="5687"/>
    <cellStyle name="Обычный 2 4 3 4 3 2 4 2" xfId="21948"/>
    <cellStyle name="Обычный 2 4 3 4 3 2 4 2 2" xfId="51470"/>
    <cellStyle name="Обычный 2 4 3 4 3 2 4 3" xfId="35233"/>
    <cellStyle name="Обычный 2 4 3 4 3 2 5" xfId="7163"/>
    <cellStyle name="Обычный 2 4 3 4 3 2 5 2" xfId="23424"/>
    <cellStyle name="Обычный 2 4 3 4 3 2 5 2 2" xfId="52946"/>
    <cellStyle name="Обычный 2 4 3 4 3 2 5 3" xfId="36709"/>
    <cellStyle name="Обычный 2 4 3 4 3 2 6" xfId="8639"/>
    <cellStyle name="Обычный 2 4 3 4 3 2 6 2" xfId="24900"/>
    <cellStyle name="Обычный 2 4 3 4 3 2 6 2 2" xfId="54422"/>
    <cellStyle name="Обычный 2 4 3 4 3 2 6 3" xfId="38185"/>
    <cellStyle name="Обычный 2 4 3 4 3 2 7" xfId="10115"/>
    <cellStyle name="Обычный 2 4 3 4 3 2 7 2" xfId="26376"/>
    <cellStyle name="Обычный 2 4 3 4 3 2 7 2 2" xfId="55898"/>
    <cellStyle name="Обычный 2 4 3 4 3 2 7 3" xfId="39661"/>
    <cellStyle name="Обычный 2 4 3 4 3 2 8" xfId="11613"/>
    <cellStyle name="Обычный 2 4 3 4 3 2 8 2" xfId="27852"/>
    <cellStyle name="Обычный 2 4 3 4 3 2 8 2 2" xfId="57374"/>
    <cellStyle name="Обычный 2 4 3 4 3 2 8 3" xfId="41137"/>
    <cellStyle name="Обычный 2 4 3 4 3 2 9" xfId="14567"/>
    <cellStyle name="Обычный 2 4 3 4 3 2 9 2" xfId="44090"/>
    <cellStyle name="Обычный 2 4 3 4 3 3" xfId="1948"/>
    <cellStyle name="Обычный 2 4 3 4 3 3 2" xfId="12302"/>
    <cellStyle name="Обычный 2 4 3 4 3 3 2 2" xfId="28541"/>
    <cellStyle name="Обычный 2 4 3 4 3 3 2 2 2" xfId="58063"/>
    <cellStyle name="Обычный 2 4 3 4 3 3 2 3" xfId="41826"/>
    <cellStyle name="Обычный 2 4 3 4 3 3 3" xfId="15257"/>
    <cellStyle name="Обычный 2 4 3 4 3 3 3 2" xfId="44779"/>
    <cellStyle name="Обычный 2 4 3 4 3 3 4" xfId="18209"/>
    <cellStyle name="Обычный 2 4 3 4 3 3 4 2" xfId="47731"/>
    <cellStyle name="Обычный 2 4 3 4 3 3 5" xfId="61016"/>
    <cellStyle name="Обычный 2 4 3 4 3 3 6" xfId="31494"/>
    <cellStyle name="Обычный 2 4 3 4 3 4" xfId="3424"/>
    <cellStyle name="Обычный 2 4 3 4 3 4 2" xfId="19685"/>
    <cellStyle name="Обычный 2 4 3 4 3 4 2 2" xfId="49207"/>
    <cellStyle name="Обычный 2 4 3 4 3 4 3" xfId="32970"/>
    <cellStyle name="Обычный 2 4 3 4 3 5" xfId="4900"/>
    <cellStyle name="Обычный 2 4 3 4 3 5 2" xfId="21161"/>
    <cellStyle name="Обычный 2 4 3 4 3 5 2 2" xfId="50683"/>
    <cellStyle name="Обычный 2 4 3 4 3 5 3" xfId="34446"/>
    <cellStyle name="Обычный 2 4 3 4 3 6" xfId="6376"/>
    <cellStyle name="Обычный 2 4 3 4 3 6 2" xfId="22637"/>
    <cellStyle name="Обычный 2 4 3 4 3 6 2 2" xfId="52159"/>
    <cellStyle name="Обычный 2 4 3 4 3 6 3" xfId="35922"/>
    <cellStyle name="Обычный 2 4 3 4 3 7" xfId="7852"/>
    <cellStyle name="Обычный 2 4 3 4 3 7 2" xfId="24113"/>
    <cellStyle name="Обычный 2 4 3 4 3 7 2 2" xfId="53635"/>
    <cellStyle name="Обычный 2 4 3 4 3 7 3" xfId="37398"/>
    <cellStyle name="Обычный 2 4 3 4 3 8" xfId="9328"/>
    <cellStyle name="Обычный 2 4 3 4 3 8 2" xfId="25589"/>
    <cellStyle name="Обычный 2 4 3 4 3 8 2 2" xfId="55111"/>
    <cellStyle name="Обычный 2 4 3 4 3 8 3" xfId="38874"/>
    <cellStyle name="Обычный 2 4 3 4 3 9" xfId="10826"/>
    <cellStyle name="Обычный 2 4 3 4 3 9 2" xfId="27065"/>
    <cellStyle name="Обычный 2 4 3 4 3 9 2 2" xfId="56587"/>
    <cellStyle name="Обычный 2 4 3 4 3 9 3" xfId="40350"/>
    <cellStyle name="Обычный 2 4 3 4 4" xfId="570"/>
    <cellStyle name="Обычный 2 4 3 4 4 10" xfId="13879"/>
    <cellStyle name="Обычный 2 4 3 4 4 10 2" xfId="43402"/>
    <cellStyle name="Обычный 2 4 3 4 4 11" xfId="16832"/>
    <cellStyle name="Обычный 2 4 3 4 4 11 2" xfId="46354"/>
    <cellStyle name="Обычный 2 4 3 4 4 12" xfId="59639"/>
    <cellStyle name="Обычный 2 4 3 4 4 13" xfId="30117"/>
    <cellStyle name="Обычный 2 4 3 4 4 2" xfId="1358"/>
    <cellStyle name="Обычный 2 4 3 4 4 2 10" xfId="17619"/>
    <cellStyle name="Обычный 2 4 3 4 4 2 10 2" xfId="47141"/>
    <cellStyle name="Обычный 2 4 3 4 4 2 11" xfId="60426"/>
    <cellStyle name="Обычный 2 4 3 4 4 2 12" xfId="30904"/>
    <cellStyle name="Обычный 2 4 3 4 4 2 2" xfId="2834"/>
    <cellStyle name="Обычный 2 4 3 4 4 2 2 2" xfId="13188"/>
    <cellStyle name="Обычный 2 4 3 4 4 2 2 2 2" xfId="29427"/>
    <cellStyle name="Обычный 2 4 3 4 4 2 2 2 2 2" xfId="58949"/>
    <cellStyle name="Обычный 2 4 3 4 4 2 2 2 3" xfId="42712"/>
    <cellStyle name="Обычный 2 4 3 4 4 2 2 3" xfId="16143"/>
    <cellStyle name="Обычный 2 4 3 4 4 2 2 3 2" xfId="45665"/>
    <cellStyle name="Обычный 2 4 3 4 4 2 2 4" xfId="19095"/>
    <cellStyle name="Обычный 2 4 3 4 4 2 2 4 2" xfId="48617"/>
    <cellStyle name="Обычный 2 4 3 4 4 2 2 5" xfId="61902"/>
    <cellStyle name="Обычный 2 4 3 4 4 2 2 6" xfId="32380"/>
    <cellStyle name="Обычный 2 4 3 4 4 2 3" xfId="4310"/>
    <cellStyle name="Обычный 2 4 3 4 4 2 3 2" xfId="20571"/>
    <cellStyle name="Обычный 2 4 3 4 4 2 3 2 2" xfId="50093"/>
    <cellStyle name="Обычный 2 4 3 4 4 2 3 3" xfId="33856"/>
    <cellStyle name="Обычный 2 4 3 4 4 2 4" xfId="5786"/>
    <cellStyle name="Обычный 2 4 3 4 4 2 4 2" xfId="22047"/>
    <cellStyle name="Обычный 2 4 3 4 4 2 4 2 2" xfId="51569"/>
    <cellStyle name="Обычный 2 4 3 4 4 2 4 3" xfId="35332"/>
    <cellStyle name="Обычный 2 4 3 4 4 2 5" xfId="7262"/>
    <cellStyle name="Обычный 2 4 3 4 4 2 5 2" xfId="23523"/>
    <cellStyle name="Обычный 2 4 3 4 4 2 5 2 2" xfId="53045"/>
    <cellStyle name="Обычный 2 4 3 4 4 2 5 3" xfId="36808"/>
    <cellStyle name="Обычный 2 4 3 4 4 2 6" xfId="8738"/>
    <cellStyle name="Обычный 2 4 3 4 4 2 6 2" xfId="24999"/>
    <cellStyle name="Обычный 2 4 3 4 4 2 6 2 2" xfId="54521"/>
    <cellStyle name="Обычный 2 4 3 4 4 2 6 3" xfId="38284"/>
    <cellStyle name="Обычный 2 4 3 4 4 2 7" xfId="10214"/>
    <cellStyle name="Обычный 2 4 3 4 4 2 7 2" xfId="26475"/>
    <cellStyle name="Обычный 2 4 3 4 4 2 7 2 2" xfId="55997"/>
    <cellStyle name="Обычный 2 4 3 4 4 2 7 3" xfId="39760"/>
    <cellStyle name="Обычный 2 4 3 4 4 2 8" xfId="11712"/>
    <cellStyle name="Обычный 2 4 3 4 4 2 8 2" xfId="27951"/>
    <cellStyle name="Обычный 2 4 3 4 4 2 8 2 2" xfId="57473"/>
    <cellStyle name="Обычный 2 4 3 4 4 2 8 3" xfId="41236"/>
    <cellStyle name="Обычный 2 4 3 4 4 2 9" xfId="14666"/>
    <cellStyle name="Обычный 2 4 3 4 4 2 9 2" xfId="44189"/>
    <cellStyle name="Обычный 2 4 3 4 4 3" xfId="2047"/>
    <cellStyle name="Обычный 2 4 3 4 4 3 2" xfId="12401"/>
    <cellStyle name="Обычный 2 4 3 4 4 3 2 2" xfId="28640"/>
    <cellStyle name="Обычный 2 4 3 4 4 3 2 2 2" xfId="58162"/>
    <cellStyle name="Обычный 2 4 3 4 4 3 2 3" xfId="41925"/>
    <cellStyle name="Обычный 2 4 3 4 4 3 3" xfId="15356"/>
    <cellStyle name="Обычный 2 4 3 4 4 3 3 2" xfId="44878"/>
    <cellStyle name="Обычный 2 4 3 4 4 3 4" xfId="18308"/>
    <cellStyle name="Обычный 2 4 3 4 4 3 4 2" xfId="47830"/>
    <cellStyle name="Обычный 2 4 3 4 4 3 5" xfId="61115"/>
    <cellStyle name="Обычный 2 4 3 4 4 3 6" xfId="31593"/>
    <cellStyle name="Обычный 2 4 3 4 4 4" xfId="3523"/>
    <cellStyle name="Обычный 2 4 3 4 4 4 2" xfId="19784"/>
    <cellStyle name="Обычный 2 4 3 4 4 4 2 2" xfId="49306"/>
    <cellStyle name="Обычный 2 4 3 4 4 4 3" xfId="33069"/>
    <cellStyle name="Обычный 2 4 3 4 4 5" xfId="4999"/>
    <cellStyle name="Обычный 2 4 3 4 4 5 2" xfId="21260"/>
    <cellStyle name="Обычный 2 4 3 4 4 5 2 2" xfId="50782"/>
    <cellStyle name="Обычный 2 4 3 4 4 5 3" xfId="34545"/>
    <cellStyle name="Обычный 2 4 3 4 4 6" xfId="6475"/>
    <cellStyle name="Обычный 2 4 3 4 4 6 2" xfId="22736"/>
    <cellStyle name="Обычный 2 4 3 4 4 6 2 2" xfId="52258"/>
    <cellStyle name="Обычный 2 4 3 4 4 6 3" xfId="36021"/>
    <cellStyle name="Обычный 2 4 3 4 4 7" xfId="7951"/>
    <cellStyle name="Обычный 2 4 3 4 4 7 2" xfId="24212"/>
    <cellStyle name="Обычный 2 4 3 4 4 7 2 2" xfId="53734"/>
    <cellStyle name="Обычный 2 4 3 4 4 7 3" xfId="37497"/>
    <cellStyle name="Обычный 2 4 3 4 4 8" xfId="9427"/>
    <cellStyle name="Обычный 2 4 3 4 4 8 2" xfId="25688"/>
    <cellStyle name="Обычный 2 4 3 4 4 8 2 2" xfId="55210"/>
    <cellStyle name="Обычный 2 4 3 4 4 8 3" xfId="38973"/>
    <cellStyle name="Обычный 2 4 3 4 4 9" xfId="10925"/>
    <cellStyle name="Обычный 2 4 3 4 4 9 2" xfId="27164"/>
    <cellStyle name="Обычный 2 4 3 4 4 9 2 2" xfId="56686"/>
    <cellStyle name="Обычный 2 4 3 4 4 9 3" xfId="40449"/>
    <cellStyle name="Обычный 2 4 3 4 5" xfId="668"/>
    <cellStyle name="Обычный 2 4 3 4 5 10" xfId="13977"/>
    <cellStyle name="Обычный 2 4 3 4 5 10 2" xfId="43500"/>
    <cellStyle name="Обычный 2 4 3 4 5 11" xfId="16930"/>
    <cellStyle name="Обычный 2 4 3 4 5 11 2" xfId="46452"/>
    <cellStyle name="Обычный 2 4 3 4 5 12" xfId="59737"/>
    <cellStyle name="Обычный 2 4 3 4 5 13" xfId="30215"/>
    <cellStyle name="Обычный 2 4 3 4 5 2" xfId="1456"/>
    <cellStyle name="Обычный 2 4 3 4 5 2 10" xfId="17717"/>
    <cellStyle name="Обычный 2 4 3 4 5 2 10 2" xfId="47239"/>
    <cellStyle name="Обычный 2 4 3 4 5 2 11" xfId="60524"/>
    <cellStyle name="Обычный 2 4 3 4 5 2 12" xfId="31002"/>
    <cellStyle name="Обычный 2 4 3 4 5 2 2" xfId="2932"/>
    <cellStyle name="Обычный 2 4 3 4 5 2 2 2" xfId="13286"/>
    <cellStyle name="Обычный 2 4 3 4 5 2 2 2 2" xfId="29525"/>
    <cellStyle name="Обычный 2 4 3 4 5 2 2 2 2 2" xfId="59047"/>
    <cellStyle name="Обычный 2 4 3 4 5 2 2 2 3" xfId="42810"/>
    <cellStyle name="Обычный 2 4 3 4 5 2 2 3" xfId="16241"/>
    <cellStyle name="Обычный 2 4 3 4 5 2 2 3 2" xfId="45763"/>
    <cellStyle name="Обычный 2 4 3 4 5 2 2 4" xfId="19193"/>
    <cellStyle name="Обычный 2 4 3 4 5 2 2 4 2" xfId="48715"/>
    <cellStyle name="Обычный 2 4 3 4 5 2 2 5" xfId="62000"/>
    <cellStyle name="Обычный 2 4 3 4 5 2 2 6" xfId="32478"/>
    <cellStyle name="Обычный 2 4 3 4 5 2 3" xfId="4408"/>
    <cellStyle name="Обычный 2 4 3 4 5 2 3 2" xfId="20669"/>
    <cellStyle name="Обычный 2 4 3 4 5 2 3 2 2" xfId="50191"/>
    <cellStyle name="Обычный 2 4 3 4 5 2 3 3" xfId="33954"/>
    <cellStyle name="Обычный 2 4 3 4 5 2 4" xfId="5884"/>
    <cellStyle name="Обычный 2 4 3 4 5 2 4 2" xfId="22145"/>
    <cellStyle name="Обычный 2 4 3 4 5 2 4 2 2" xfId="51667"/>
    <cellStyle name="Обычный 2 4 3 4 5 2 4 3" xfId="35430"/>
    <cellStyle name="Обычный 2 4 3 4 5 2 5" xfId="7360"/>
    <cellStyle name="Обычный 2 4 3 4 5 2 5 2" xfId="23621"/>
    <cellStyle name="Обычный 2 4 3 4 5 2 5 2 2" xfId="53143"/>
    <cellStyle name="Обычный 2 4 3 4 5 2 5 3" xfId="36906"/>
    <cellStyle name="Обычный 2 4 3 4 5 2 6" xfId="8836"/>
    <cellStyle name="Обычный 2 4 3 4 5 2 6 2" xfId="25097"/>
    <cellStyle name="Обычный 2 4 3 4 5 2 6 2 2" xfId="54619"/>
    <cellStyle name="Обычный 2 4 3 4 5 2 6 3" xfId="38382"/>
    <cellStyle name="Обычный 2 4 3 4 5 2 7" xfId="10312"/>
    <cellStyle name="Обычный 2 4 3 4 5 2 7 2" xfId="26573"/>
    <cellStyle name="Обычный 2 4 3 4 5 2 7 2 2" xfId="56095"/>
    <cellStyle name="Обычный 2 4 3 4 5 2 7 3" xfId="39858"/>
    <cellStyle name="Обычный 2 4 3 4 5 2 8" xfId="11810"/>
    <cellStyle name="Обычный 2 4 3 4 5 2 8 2" xfId="28049"/>
    <cellStyle name="Обычный 2 4 3 4 5 2 8 2 2" xfId="57571"/>
    <cellStyle name="Обычный 2 4 3 4 5 2 8 3" xfId="41334"/>
    <cellStyle name="Обычный 2 4 3 4 5 2 9" xfId="14764"/>
    <cellStyle name="Обычный 2 4 3 4 5 2 9 2" xfId="44287"/>
    <cellStyle name="Обычный 2 4 3 4 5 3" xfId="2145"/>
    <cellStyle name="Обычный 2 4 3 4 5 3 2" xfId="12499"/>
    <cellStyle name="Обычный 2 4 3 4 5 3 2 2" xfId="28738"/>
    <cellStyle name="Обычный 2 4 3 4 5 3 2 2 2" xfId="58260"/>
    <cellStyle name="Обычный 2 4 3 4 5 3 2 3" xfId="42023"/>
    <cellStyle name="Обычный 2 4 3 4 5 3 3" xfId="15454"/>
    <cellStyle name="Обычный 2 4 3 4 5 3 3 2" xfId="44976"/>
    <cellStyle name="Обычный 2 4 3 4 5 3 4" xfId="18406"/>
    <cellStyle name="Обычный 2 4 3 4 5 3 4 2" xfId="47928"/>
    <cellStyle name="Обычный 2 4 3 4 5 3 5" xfId="61213"/>
    <cellStyle name="Обычный 2 4 3 4 5 3 6" xfId="31691"/>
    <cellStyle name="Обычный 2 4 3 4 5 4" xfId="3621"/>
    <cellStyle name="Обычный 2 4 3 4 5 4 2" xfId="19882"/>
    <cellStyle name="Обычный 2 4 3 4 5 4 2 2" xfId="49404"/>
    <cellStyle name="Обычный 2 4 3 4 5 4 3" xfId="33167"/>
    <cellStyle name="Обычный 2 4 3 4 5 5" xfId="5097"/>
    <cellStyle name="Обычный 2 4 3 4 5 5 2" xfId="21358"/>
    <cellStyle name="Обычный 2 4 3 4 5 5 2 2" xfId="50880"/>
    <cellStyle name="Обычный 2 4 3 4 5 5 3" xfId="34643"/>
    <cellStyle name="Обычный 2 4 3 4 5 6" xfId="6573"/>
    <cellStyle name="Обычный 2 4 3 4 5 6 2" xfId="22834"/>
    <cellStyle name="Обычный 2 4 3 4 5 6 2 2" xfId="52356"/>
    <cellStyle name="Обычный 2 4 3 4 5 6 3" xfId="36119"/>
    <cellStyle name="Обычный 2 4 3 4 5 7" xfId="8049"/>
    <cellStyle name="Обычный 2 4 3 4 5 7 2" xfId="24310"/>
    <cellStyle name="Обычный 2 4 3 4 5 7 2 2" xfId="53832"/>
    <cellStyle name="Обычный 2 4 3 4 5 7 3" xfId="37595"/>
    <cellStyle name="Обычный 2 4 3 4 5 8" xfId="9525"/>
    <cellStyle name="Обычный 2 4 3 4 5 8 2" xfId="25786"/>
    <cellStyle name="Обычный 2 4 3 4 5 8 2 2" xfId="55308"/>
    <cellStyle name="Обычный 2 4 3 4 5 8 3" xfId="39071"/>
    <cellStyle name="Обычный 2 4 3 4 5 9" xfId="11023"/>
    <cellStyle name="Обычный 2 4 3 4 5 9 2" xfId="27262"/>
    <cellStyle name="Обычный 2 4 3 4 5 9 2 2" xfId="56784"/>
    <cellStyle name="Обычный 2 4 3 4 5 9 3" xfId="40547"/>
    <cellStyle name="Обычный 2 4 3 4 6" xfId="766"/>
    <cellStyle name="Обычный 2 4 3 4 6 10" xfId="14075"/>
    <cellStyle name="Обычный 2 4 3 4 6 10 2" xfId="43598"/>
    <cellStyle name="Обычный 2 4 3 4 6 11" xfId="17028"/>
    <cellStyle name="Обычный 2 4 3 4 6 11 2" xfId="46550"/>
    <cellStyle name="Обычный 2 4 3 4 6 12" xfId="59835"/>
    <cellStyle name="Обычный 2 4 3 4 6 13" xfId="30313"/>
    <cellStyle name="Обычный 2 4 3 4 6 2" xfId="1554"/>
    <cellStyle name="Обычный 2 4 3 4 6 2 10" xfId="17815"/>
    <cellStyle name="Обычный 2 4 3 4 6 2 10 2" xfId="47337"/>
    <cellStyle name="Обычный 2 4 3 4 6 2 11" xfId="60622"/>
    <cellStyle name="Обычный 2 4 3 4 6 2 12" xfId="31100"/>
    <cellStyle name="Обычный 2 4 3 4 6 2 2" xfId="3030"/>
    <cellStyle name="Обычный 2 4 3 4 6 2 2 2" xfId="13384"/>
    <cellStyle name="Обычный 2 4 3 4 6 2 2 2 2" xfId="29623"/>
    <cellStyle name="Обычный 2 4 3 4 6 2 2 2 2 2" xfId="59145"/>
    <cellStyle name="Обычный 2 4 3 4 6 2 2 2 3" xfId="42908"/>
    <cellStyle name="Обычный 2 4 3 4 6 2 2 3" xfId="16339"/>
    <cellStyle name="Обычный 2 4 3 4 6 2 2 3 2" xfId="45861"/>
    <cellStyle name="Обычный 2 4 3 4 6 2 2 4" xfId="19291"/>
    <cellStyle name="Обычный 2 4 3 4 6 2 2 4 2" xfId="48813"/>
    <cellStyle name="Обычный 2 4 3 4 6 2 2 5" xfId="62098"/>
    <cellStyle name="Обычный 2 4 3 4 6 2 2 6" xfId="32576"/>
    <cellStyle name="Обычный 2 4 3 4 6 2 3" xfId="4506"/>
    <cellStyle name="Обычный 2 4 3 4 6 2 3 2" xfId="20767"/>
    <cellStyle name="Обычный 2 4 3 4 6 2 3 2 2" xfId="50289"/>
    <cellStyle name="Обычный 2 4 3 4 6 2 3 3" xfId="34052"/>
    <cellStyle name="Обычный 2 4 3 4 6 2 4" xfId="5982"/>
    <cellStyle name="Обычный 2 4 3 4 6 2 4 2" xfId="22243"/>
    <cellStyle name="Обычный 2 4 3 4 6 2 4 2 2" xfId="51765"/>
    <cellStyle name="Обычный 2 4 3 4 6 2 4 3" xfId="35528"/>
    <cellStyle name="Обычный 2 4 3 4 6 2 5" xfId="7458"/>
    <cellStyle name="Обычный 2 4 3 4 6 2 5 2" xfId="23719"/>
    <cellStyle name="Обычный 2 4 3 4 6 2 5 2 2" xfId="53241"/>
    <cellStyle name="Обычный 2 4 3 4 6 2 5 3" xfId="37004"/>
    <cellStyle name="Обычный 2 4 3 4 6 2 6" xfId="8934"/>
    <cellStyle name="Обычный 2 4 3 4 6 2 6 2" xfId="25195"/>
    <cellStyle name="Обычный 2 4 3 4 6 2 6 2 2" xfId="54717"/>
    <cellStyle name="Обычный 2 4 3 4 6 2 6 3" xfId="38480"/>
    <cellStyle name="Обычный 2 4 3 4 6 2 7" xfId="10410"/>
    <cellStyle name="Обычный 2 4 3 4 6 2 7 2" xfId="26671"/>
    <cellStyle name="Обычный 2 4 3 4 6 2 7 2 2" xfId="56193"/>
    <cellStyle name="Обычный 2 4 3 4 6 2 7 3" xfId="39956"/>
    <cellStyle name="Обычный 2 4 3 4 6 2 8" xfId="11908"/>
    <cellStyle name="Обычный 2 4 3 4 6 2 8 2" xfId="28147"/>
    <cellStyle name="Обычный 2 4 3 4 6 2 8 2 2" xfId="57669"/>
    <cellStyle name="Обычный 2 4 3 4 6 2 8 3" xfId="41432"/>
    <cellStyle name="Обычный 2 4 3 4 6 2 9" xfId="14862"/>
    <cellStyle name="Обычный 2 4 3 4 6 2 9 2" xfId="44385"/>
    <cellStyle name="Обычный 2 4 3 4 6 3" xfId="2243"/>
    <cellStyle name="Обычный 2 4 3 4 6 3 2" xfId="12597"/>
    <cellStyle name="Обычный 2 4 3 4 6 3 2 2" xfId="28836"/>
    <cellStyle name="Обычный 2 4 3 4 6 3 2 2 2" xfId="58358"/>
    <cellStyle name="Обычный 2 4 3 4 6 3 2 3" xfId="42121"/>
    <cellStyle name="Обычный 2 4 3 4 6 3 3" xfId="15552"/>
    <cellStyle name="Обычный 2 4 3 4 6 3 3 2" xfId="45074"/>
    <cellStyle name="Обычный 2 4 3 4 6 3 4" xfId="18504"/>
    <cellStyle name="Обычный 2 4 3 4 6 3 4 2" xfId="48026"/>
    <cellStyle name="Обычный 2 4 3 4 6 3 5" xfId="61311"/>
    <cellStyle name="Обычный 2 4 3 4 6 3 6" xfId="31789"/>
    <cellStyle name="Обычный 2 4 3 4 6 4" xfId="3719"/>
    <cellStyle name="Обычный 2 4 3 4 6 4 2" xfId="19980"/>
    <cellStyle name="Обычный 2 4 3 4 6 4 2 2" xfId="49502"/>
    <cellStyle name="Обычный 2 4 3 4 6 4 3" xfId="33265"/>
    <cellStyle name="Обычный 2 4 3 4 6 5" xfId="5195"/>
    <cellStyle name="Обычный 2 4 3 4 6 5 2" xfId="21456"/>
    <cellStyle name="Обычный 2 4 3 4 6 5 2 2" xfId="50978"/>
    <cellStyle name="Обычный 2 4 3 4 6 5 3" xfId="34741"/>
    <cellStyle name="Обычный 2 4 3 4 6 6" xfId="6671"/>
    <cellStyle name="Обычный 2 4 3 4 6 6 2" xfId="22932"/>
    <cellStyle name="Обычный 2 4 3 4 6 6 2 2" xfId="52454"/>
    <cellStyle name="Обычный 2 4 3 4 6 6 3" xfId="36217"/>
    <cellStyle name="Обычный 2 4 3 4 6 7" xfId="8147"/>
    <cellStyle name="Обычный 2 4 3 4 6 7 2" xfId="24408"/>
    <cellStyle name="Обычный 2 4 3 4 6 7 2 2" xfId="53930"/>
    <cellStyle name="Обычный 2 4 3 4 6 7 3" xfId="37693"/>
    <cellStyle name="Обычный 2 4 3 4 6 8" xfId="9623"/>
    <cellStyle name="Обычный 2 4 3 4 6 8 2" xfId="25884"/>
    <cellStyle name="Обычный 2 4 3 4 6 8 2 2" xfId="55406"/>
    <cellStyle name="Обычный 2 4 3 4 6 8 3" xfId="39169"/>
    <cellStyle name="Обычный 2 4 3 4 6 9" xfId="11121"/>
    <cellStyle name="Обычный 2 4 3 4 6 9 2" xfId="27360"/>
    <cellStyle name="Обычный 2 4 3 4 6 9 2 2" xfId="56882"/>
    <cellStyle name="Обычный 2 4 3 4 6 9 3" xfId="40645"/>
    <cellStyle name="Обычный 2 4 3 4 7" xfId="864"/>
    <cellStyle name="Обычный 2 4 3 4 7 10" xfId="14173"/>
    <cellStyle name="Обычный 2 4 3 4 7 10 2" xfId="43696"/>
    <cellStyle name="Обычный 2 4 3 4 7 11" xfId="17126"/>
    <cellStyle name="Обычный 2 4 3 4 7 11 2" xfId="46648"/>
    <cellStyle name="Обычный 2 4 3 4 7 12" xfId="59933"/>
    <cellStyle name="Обычный 2 4 3 4 7 13" xfId="30411"/>
    <cellStyle name="Обычный 2 4 3 4 7 2" xfId="1652"/>
    <cellStyle name="Обычный 2 4 3 4 7 2 10" xfId="17913"/>
    <cellStyle name="Обычный 2 4 3 4 7 2 10 2" xfId="47435"/>
    <cellStyle name="Обычный 2 4 3 4 7 2 11" xfId="60720"/>
    <cellStyle name="Обычный 2 4 3 4 7 2 12" xfId="31198"/>
    <cellStyle name="Обычный 2 4 3 4 7 2 2" xfId="3128"/>
    <cellStyle name="Обычный 2 4 3 4 7 2 2 2" xfId="13482"/>
    <cellStyle name="Обычный 2 4 3 4 7 2 2 2 2" xfId="29721"/>
    <cellStyle name="Обычный 2 4 3 4 7 2 2 2 2 2" xfId="59243"/>
    <cellStyle name="Обычный 2 4 3 4 7 2 2 2 3" xfId="43006"/>
    <cellStyle name="Обычный 2 4 3 4 7 2 2 3" xfId="16437"/>
    <cellStyle name="Обычный 2 4 3 4 7 2 2 3 2" xfId="45959"/>
    <cellStyle name="Обычный 2 4 3 4 7 2 2 4" xfId="19389"/>
    <cellStyle name="Обычный 2 4 3 4 7 2 2 4 2" xfId="48911"/>
    <cellStyle name="Обычный 2 4 3 4 7 2 2 5" xfId="62196"/>
    <cellStyle name="Обычный 2 4 3 4 7 2 2 6" xfId="32674"/>
    <cellStyle name="Обычный 2 4 3 4 7 2 3" xfId="4604"/>
    <cellStyle name="Обычный 2 4 3 4 7 2 3 2" xfId="20865"/>
    <cellStyle name="Обычный 2 4 3 4 7 2 3 2 2" xfId="50387"/>
    <cellStyle name="Обычный 2 4 3 4 7 2 3 3" xfId="34150"/>
    <cellStyle name="Обычный 2 4 3 4 7 2 4" xfId="6080"/>
    <cellStyle name="Обычный 2 4 3 4 7 2 4 2" xfId="22341"/>
    <cellStyle name="Обычный 2 4 3 4 7 2 4 2 2" xfId="51863"/>
    <cellStyle name="Обычный 2 4 3 4 7 2 4 3" xfId="35626"/>
    <cellStyle name="Обычный 2 4 3 4 7 2 5" xfId="7556"/>
    <cellStyle name="Обычный 2 4 3 4 7 2 5 2" xfId="23817"/>
    <cellStyle name="Обычный 2 4 3 4 7 2 5 2 2" xfId="53339"/>
    <cellStyle name="Обычный 2 4 3 4 7 2 5 3" xfId="37102"/>
    <cellStyle name="Обычный 2 4 3 4 7 2 6" xfId="9032"/>
    <cellStyle name="Обычный 2 4 3 4 7 2 6 2" xfId="25293"/>
    <cellStyle name="Обычный 2 4 3 4 7 2 6 2 2" xfId="54815"/>
    <cellStyle name="Обычный 2 4 3 4 7 2 6 3" xfId="38578"/>
    <cellStyle name="Обычный 2 4 3 4 7 2 7" xfId="10508"/>
    <cellStyle name="Обычный 2 4 3 4 7 2 7 2" xfId="26769"/>
    <cellStyle name="Обычный 2 4 3 4 7 2 7 2 2" xfId="56291"/>
    <cellStyle name="Обычный 2 4 3 4 7 2 7 3" xfId="40054"/>
    <cellStyle name="Обычный 2 4 3 4 7 2 8" xfId="12006"/>
    <cellStyle name="Обычный 2 4 3 4 7 2 8 2" xfId="28245"/>
    <cellStyle name="Обычный 2 4 3 4 7 2 8 2 2" xfId="57767"/>
    <cellStyle name="Обычный 2 4 3 4 7 2 8 3" xfId="41530"/>
    <cellStyle name="Обычный 2 4 3 4 7 2 9" xfId="14960"/>
    <cellStyle name="Обычный 2 4 3 4 7 2 9 2" xfId="44483"/>
    <cellStyle name="Обычный 2 4 3 4 7 3" xfId="2341"/>
    <cellStyle name="Обычный 2 4 3 4 7 3 2" xfId="12695"/>
    <cellStyle name="Обычный 2 4 3 4 7 3 2 2" xfId="28934"/>
    <cellStyle name="Обычный 2 4 3 4 7 3 2 2 2" xfId="58456"/>
    <cellStyle name="Обычный 2 4 3 4 7 3 2 3" xfId="42219"/>
    <cellStyle name="Обычный 2 4 3 4 7 3 3" xfId="15650"/>
    <cellStyle name="Обычный 2 4 3 4 7 3 3 2" xfId="45172"/>
    <cellStyle name="Обычный 2 4 3 4 7 3 4" xfId="18602"/>
    <cellStyle name="Обычный 2 4 3 4 7 3 4 2" xfId="48124"/>
    <cellStyle name="Обычный 2 4 3 4 7 3 5" xfId="61409"/>
    <cellStyle name="Обычный 2 4 3 4 7 3 6" xfId="31887"/>
    <cellStyle name="Обычный 2 4 3 4 7 4" xfId="3817"/>
    <cellStyle name="Обычный 2 4 3 4 7 4 2" xfId="20078"/>
    <cellStyle name="Обычный 2 4 3 4 7 4 2 2" xfId="49600"/>
    <cellStyle name="Обычный 2 4 3 4 7 4 3" xfId="33363"/>
    <cellStyle name="Обычный 2 4 3 4 7 5" xfId="5293"/>
    <cellStyle name="Обычный 2 4 3 4 7 5 2" xfId="21554"/>
    <cellStyle name="Обычный 2 4 3 4 7 5 2 2" xfId="51076"/>
    <cellStyle name="Обычный 2 4 3 4 7 5 3" xfId="34839"/>
    <cellStyle name="Обычный 2 4 3 4 7 6" xfId="6769"/>
    <cellStyle name="Обычный 2 4 3 4 7 6 2" xfId="23030"/>
    <cellStyle name="Обычный 2 4 3 4 7 6 2 2" xfId="52552"/>
    <cellStyle name="Обычный 2 4 3 4 7 6 3" xfId="36315"/>
    <cellStyle name="Обычный 2 4 3 4 7 7" xfId="8245"/>
    <cellStyle name="Обычный 2 4 3 4 7 7 2" xfId="24506"/>
    <cellStyle name="Обычный 2 4 3 4 7 7 2 2" xfId="54028"/>
    <cellStyle name="Обычный 2 4 3 4 7 7 3" xfId="37791"/>
    <cellStyle name="Обычный 2 4 3 4 7 8" xfId="9721"/>
    <cellStyle name="Обычный 2 4 3 4 7 8 2" xfId="25982"/>
    <cellStyle name="Обычный 2 4 3 4 7 8 2 2" xfId="55504"/>
    <cellStyle name="Обычный 2 4 3 4 7 8 3" xfId="39267"/>
    <cellStyle name="Обычный 2 4 3 4 7 9" xfId="11219"/>
    <cellStyle name="Обычный 2 4 3 4 7 9 2" xfId="27458"/>
    <cellStyle name="Обычный 2 4 3 4 7 9 2 2" xfId="56980"/>
    <cellStyle name="Обычный 2 4 3 4 7 9 3" xfId="40743"/>
    <cellStyle name="Обычный 2 4 3 4 8" xfId="963"/>
    <cellStyle name="Обычный 2 4 3 4 8 10" xfId="17224"/>
    <cellStyle name="Обычный 2 4 3 4 8 10 2" xfId="46746"/>
    <cellStyle name="Обычный 2 4 3 4 8 11" xfId="60031"/>
    <cellStyle name="Обычный 2 4 3 4 8 12" xfId="30509"/>
    <cellStyle name="Обычный 2 4 3 4 8 2" xfId="2439"/>
    <cellStyle name="Обычный 2 4 3 4 8 2 2" xfId="12793"/>
    <cellStyle name="Обычный 2 4 3 4 8 2 2 2" xfId="29032"/>
    <cellStyle name="Обычный 2 4 3 4 8 2 2 2 2" xfId="58554"/>
    <cellStyle name="Обычный 2 4 3 4 8 2 2 3" xfId="42317"/>
    <cellStyle name="Обычный 2 4 3 4 8 2 3" xfId="15748"/>
    <cellStyle name="Обычный 2 4 3 4 8 2 3 2" xfId="45270"/>
    <cellStyle name="Обычный 2 4 3 4 8 2 4" xfId="18700"/>
    <cellStyle name="Обычный 2 4 3 4 8 2 4 2" xfId="48222"/>
    <cellStyle name="Обычный 2 4 3 4 8 2 5" xfId="61507"/>
    <cellStyle name="Обычный 2 4 3 4 8 2 6" xfId="31985"/>
    <cellStyle name="Обычный 2 4 3 4 8 3" xfId="3915"/>
    <cellStyle name="Обычный 2 4 3 4 8 3 2" xfId="20176"/>
    <cellStyle name="Обычный 2 4 3 4 8 3 2 2" xfId="49698"/>
    <cellStyle name="Обычный 2 4 3 4 8 3 3" xfId="33461"/>
    <cellStyle name="Обычный 2 4 3 4 8 4" xfId="5391"/>
    <cellStyle name="Обычный 2 4 3 4 8 4 2" xfId="21652"/>
    <cellStyle name="Обычный 2 4 3 4 8 4 2 2" xfId="51174"/>
    <cellStyle name="Обычный 2 4 3 4 8 4 3" xfId="34937"/>
    <cellStyle name="Обычный 2 4 3 4 8 5" xfId="6867"/>
    <cellStyle name="Обычный 2 4 3 4 8 5 2" xfId="23128"/>
    <cellStyle name="Обычный 2 4 3 4 8 5 2 2" xfId="52650"/>
    <cellStyle name="Обычный 2 4 3 4 8 5 3" xfId="36413"/>
    <cellStyle name="Обычный 2 4 3 4 8 6" xfId="8343"/>
    <cellStyle name="Обычный 2 4 3 4 8 6 2" xfId="24604"/>
    <cellStyle name="Обычный 2 4 3 4 8 6 2 2" xfId="54126"/>
    <cellStyle name="Обычный 2 4 3 4 8 6 3" xfId="37889"/>
    <cellStyle name="Обычный 2 4 3 4 8 7" xfId="9819"/>
    <cellStyle name="Обычный 2 4 3 4 8 7 2" xfId="26080"/>
    <cellStyle name="Обычный 2 4 3 4 8 7 2 2" xfId="55602"/>
    <cellStyle name="Обычный 2 4 3 4 8 7 3" xfId="39365"/>
    <cellStyle name="Обычный 2 4 3 4 8 8" xfId="11317"/>
    <cellStyle name="Обычный 2 4 3 4 8 8 2" xfId="27556"/>
    <cellStyle name="Обычный 2 4 3 4 8 8 2 2" xfId="57078"/>
    <cellStyle name="Обычный 2 4 3 4 8 8 3" xfId="40841"/>
    <cellStyle name="Обычный 2 4 3 4 8 9" xfId="14271"/>
    <cellStyle name="Обычный 2 4 3 4 8 9 2" xfId="43794"/>
    <cellStyle name="Обычный 2 4 3 4 9" xfId="1061"/>
    <cellStyle name="Обычный 2 4 3 4 9 10" xfId="17322"/>
    <cellStyle name="Обычный 2 4 3 4 9 10 2" xfId="46844"/>
    <cellStyle name="Обычный 2 4 3 4 9 11" xfId="60129"/>
    <cellStyle name="Обычный 2 4 3 4 9 12" xfId="30607"/>
    <cellStyle name="Обычный 2 4 3 4 9 2" xfId="2537"/>
    <cellStyle name="Обычный 2 4 3 4 9 2 2" xfId="12891"/>
    <cellStyle name="Обычный 2 4 3 4 9 2 2 2" xfId="29130"/>
    <cellStyle name="Обычный 2 4 3 4 9 2 2 2 2" xfId="58652"/>
    <cellStyle name="Обычный 2 4 3 4 9 2 2 3" xfId="42415"/>
    <cellStyle name="Обычный 2 4 3 4 9 2 3" xfId="15846"/>
    <cellStyle name="Обычный 2 4 3 4 9 2 3 2" xfId="45368"/>
    <cellStyle name="Обычный 2 4 3 4 9 2 4" xfId="18798"/>
    <cellStyle name="Обычный 2 4 3 4 9 2 4 2" xfId="48320"/>
    <cellStyle name="Обычный 2 4 3 4 9 2 5" xfId="61605"/>
    <cellStyle name="Обычный 2 4 3 4 9 2 6" xfId="32083"/>
    <cellStyle name="Обычный 2 4 3 4 9 3" xfId="4013"/>
    <cellStyle name="Обычный 2 4 3 4 9 3 2" xfId="20274"/>
    <cellStyle name="Обычный 2 4 3 4 9 3 2 2" xfId="49796"/>
    <cellStyle name="Обычный 2 4 3 4 9 3 3" xfId="33559"/>
    <cellStyle name="Обычный 2 4 3 4 9 4" xfId="5489"/>
    <cellStyle name="Обычный 2 4 3 4 9 4 2" xfId="21750"/>
    <cellStyle name="Обычный 2 4 3 4 9 4 2 2" xfId="51272"/>
    <cellStyle name="Обычный 2 4 3 4 9 4 3" xfId="35035"/>
    <cellStyle name="Обычный 2 4 3 4 9 5" xfId="6965"/>
    <cellStyle name="Обычный 2 4 3 4 9 5 2" xfId="23226"/>
    <cellStyle name="Обычный 2 4 3 4 9 5 2 2" xfId="52748"/>
    <cellStyle name="Обычный 2 4 3 4 9 5 3" xfId="36511"/>
    <cellStyle name="Обычный 2 4 3 4 9 6" xfId="8441"/>
    <cellStyle name="Обычный 2 4 3 4 9 6 2" xfId="24702"/>
    <cellStyle name="Обычный 2 4 3 4 9 6 2 2" xfId="54224"/>
    <cellStyle name="Обычный 2 4 3 4 9 6 3" xfId="37987"/>
    <cellStyle name="Обычный 2 4 3 4 9 7" xfId="9917"/>
    <cellStyle name="Обычный 2 4 3 4 9 7 2" xfId="26178"/>
    <cellStyle name="Обычный 2 4 3 4 9 7 2 2" xfId="55700"/>
    <cellStyle name="Обычный 2 4 3 4 9 7 3" xfId="39463"/>
    <cellStyle name="Обычный 2 4 3 4 9 8" xfId="11415"/>
    <cellStyle name="Обычный 2 4 3 4 9 8 2" xfId="27654"/>
    <cellStyle name="Обычный 2 4 3 4 9 8 2 2" xfId="57176"/>
    <cellStyle name="Обычный 2 4 3 4 9 8 3" xfId="40939"/>
    <cellStyle name="Обычный 2 4 3 4 9 9" xfId="14369"/>
    <cellStyle name="Обычный 2 4 3 4 9 9 2" xfId="43892"/>
    <cellStyle name="Обычный 2 4 3 5" xfId="225"/>
    <cellStyle name="Обычный 2 4 3 5 10" xfId="1702"/>
    <cellStyle name="Обычный 2 4 3 5 10 2" xfId="12056"/>
    <cellStyle name="Обычный 2 4 3 5 10 2 2" xfId="28295"/>
    <cellStyle name="Обычный 2 4 3 5 10 2 2 2" xfId="57817"/>
    <cellStyle name="Обычный 2 4 3 5 10 2 3" xfId="41580"/>
    <cellStyle name="Обычный 2 4 3 5 10 3" xfId="15011"/>
    <cellStyle name="Обычный 2 4 3 5 10 3 2" xfId="44533"/>
    <cellStyle name="Обычный 2 4 3 5 10 4" xfId="17963"/>
    <cellStyle name="Обычный 2 4 3 5 10 4 2" xfId="47485"/>
    <cellStyle name="Обычный 2 4 3 5 10 5" xfId="60770"/>
    <cellStyle name="Обычный 2 4 3 5 10 6" xfId="31248"/>
    <cellStyle name="Обычный 2 4 3 5 11" xfId="3178"/>
    <cellStyle name="Обычный 2 4 3 5 11 2" xfId="19439"/>
    <cellStyle name="Обычный 2 4 3 5 11 2 2" xfId="48961"/>
    <cellStyle name="Обычный 2 4 3 5 11 3" xfId="32724"/>
    <cellStyle name="Обычный 2 4 3 5 12" xfId="4654"/>
    <cellStyle name="Обычный 2 4 3 5 12 2" xfId="20915"/>
    <cellStyle name="Обычный 2 4 3 5 12 2 2" xfId="50437"/>
    <cellStyle name="Обычный 2 4 3 5 12 3" xfId="34200"/>
    <cellStyle name="Обычный 2 4 3 5 13" xfId="6130"/>
    <cellStyle name="Обычный 2 4 3 5 13 2" xfId="22391"/>
    <cellStyle name="Обычный 2 4 3 5 13 2 2" xfId="51913"/>
    <cellStyle name="Обычный 2 4 3 5 13 3" xfId="35676"/>
    <cellStyle name="Обычный 2 4 3 5 14" xfId="7606"/>
    <cellStyle name="Обычный 2 4 3 5 14 2" xfId="23867"/>
    <cellStyle name="Обычный 2 4 3 5 14 2 2" xfId="53389"/>
    <cellStyle name="Обычный 2 4 3 5 14 3" xfId="37152"/>
    <cellStyle name="Обычный 2 4 3 5 15" xfId="9082"/>
    <cellStyle name="Обычный 2 4 3 5 15 2" xfId="25343"/>
    <cellStyle name="Обычный 2 4 3 5 15 2 2" xfId="54865"/>
    <cellStyle name="Обычный 2 4 3 5 15 3" xfId="38628"/>
    <cellStyle name="Обычный 2 4 3 5 16" xfId="10580"/>
    <cellStyle name="Обычный 2 4 3 5 16 2" xfId="26819"/>
    <cellStyle name="Обычный 2 4 3 5 16 2 2" xfId="56341"/>
    <cellStyle name="Обычный 2 4 3 5 16 3" xfId="40104"/>
    <cellStyle name="Обычный 2 4 3 5 17" xfId="13534"/>
    <cellStyle name="Обычный 2 4 3 5 17 2" xfId="43057"/>
    <cellStyle name="Обычный 2 4 3 5 18" xfId="16487"/>
    <cellStyle name="Обычный 2 4 3 5 18 2" xfId="46009"/>
    <cellStyle name="Обычный 2 4 3 5 19" xfId="59294"/>
    <cellStyle name="Обычный 2 4 3 5 2" xfId="323"/>
    <cellStyle name="Обычный 2 4 3 5 2 10" xfId="13632"/>
    <cellStyle name="Обычный 2 4 3 5 2 10 2" xfId="43155"/>
    <cellStyle name="Обычный 2 4 3 5 2 11" xfId="16585"/>
    <cellStyle name="Обычный 2 4 3 5 2 11 2" xfId="46107"/>
    <cellStyle name="Обычный 2 4 3 5 2 12" xfId="59392"/>
    <cellStyle name="Обычный 2 4 3 5 2 13" xfId="29870"/>
    <cellStyle name="Обычный 2 4 3 5 2 2" xfId="1111"/>
    <cellStyle name="Обычный 2 4 3 5 2 2 10" xfId="17372"/>
    <cellStyle name="Обычный 2 4 3 5 2 2 10 2" xfId="46894"/>
    <cellStyle name="Обычный 2 4 3 5 2 2 11" xfId="60179"/>
    <cellStyle name="Обычный 2 4 3 5 2 2 12" xfId="30657"/>
    <cellStyle name="Обычный 2 4 3 5 2 2 2" xfId="2587"/>
    <cellStyle name="Обычный 2 4 3 5 2 2 2 2" xfId="12941"/>
    <cellStyle name="Обычный 2 4 3 5 2 2 2 2 2" xfId="29180"/>
    <cellStyle name="Обычный 2 4 3 5 2 2 2 2 2 2" xfId="58702"/>
    <cellStyle name="Обычный 2 4 3 5 2 2 2 2 3" xfId="42465"/>
    <cellStyle name="Обычный 2 4 3 5 2 2 2 3" xfId="15896"/>
    <cellStyle name="Обычный 2 4 3 5 2 2 2 3 2" xfId="45418"/>
    <cellStyle name="Обычный 2 4 3 5 2 2 2 4" xfId="18848"/>
    <cellStyle name="Обычный 2 4 3 5 2 2 2 4 2" xfId="48370"/>
    <cellStyle name="Обычный 2 4 3 5 2 2 2 5" xfId="61655"/>
    <cellStyle name="Обычный 2 4 3 5 2 2 2 6" xfId="32133"/>
    <cellStyle name="Обычный 2 4 3 5 2 2 3" xfId="4063"/>
    <cellStyle name="Обычный 2 4 3 5 2 2 3 2" xfId="20324"/>
    <cellStyle name="Обычный 2 4 3 5 2 2 3 2 2" xfId="49846"/>
    <cellStyle name="Обычный 2 4 3 5 2 2 3 3" xfId="33609"/>
    <cellStyle name="Обычный 2 4 3 5 2 2 4" xfId="5539"/>
    <cellStyle name="Обычный 2 4 3 5 2 2 4 2" xfId="21800"/>
    <cellStyle name="Обычный 2 4 3 5 2 2 4 2 2" xfId="51322"/>
    <cellStyle name="Обычный 2 4 3 5 2 2 4 3" xfId="35085"/>
    <cellStyle name="Обычный 2 4 3 5 2 2 5" xfId="7015"/>
    <cellStyle name="Обычный 2 4 3 5 2 2 5 2" xfId="23276"/>
    <cellStyle name="Обычный 2 4 3 5 2 2 5 2 2" xfId="52798"/>
    <cellStyle name="Обычный 2 4 3 5 2 2 5 3" xfId="36561"/>
    <cellStyle name="Обычный 2 4 3 5 2 2 6" xfId="8491"/>
    <cellStyle name="Обычный 2 4 3 5 2 2 6 2" xfId="24752"/>
    <cellStyle name="Обычный 2 4 3 5 2 2 6 2 2" xfId="54274"/>
    <cellStyle name="Обычный 2 4 3 5 2 2 6 3" xfId="38037"/>
    <cellStyle name="Обычный 2 4 3 5 2 2 7" xfId="9967"/>
    <cellStyle name="Обычный 2 4 3 5 2 2 7 2" xfId="26228"/>
    <cellStyle name="Обычный 2 4 3 5 2 2 7 2 2" xfId="55750"/>
    <cellStyle name="Обычный 2 4 3 5 2 2 7 3" xfId="39513"/>
    <cellStyle name="Обычный 2 4 3 5 2 2 8" xfId="11465"/>
    <cellStyle name="Обычный 2 4 3 5 2 2 8 2" xfId="27704"/>
    <cellStyle name="Обычный 2 4 3 5 2 2 8 2 2" xfId="57226"/>
    <cellStyle name="Обычный 2 4 3 5 2 2 8 3" xfId="40989"/>
    <cellStyle name="Обычный 2 4 3 5 2 2 9" xfId="14419"/>
    <cellStyle name="Обычный 2 4 3 5 2 2 9 2" xfId="43942"/>
    <cellStyle name="Обычный 2 4 3 5 2 3" xfId="1800"/>
    <cellStyle name="Обычный 2 4 3 5 2 3 2" xfId="12154"/>
    <cellStyle name="Обычный 2 4 3 5 2 3 2 2" xfId="28393"/>
    <cellStyle name="Обычный 2 4 3 5 2 3 2 2 2" xfId="57915"/>
    <cellStyle name="Обычный 2 4 3 5 2 3 2 3" xfId="41678"/>
    <cellStyle name="Обычный 2 4 3 5 2 3 3" xfId="15109"/>
    <cellStyle name="Обычный 2 4 3 5 2 3 3 2" xfId="44631"/>
    <cellStyle name="Обычный 2 4 3 5 2 3 4" xfId="18061"/>
    <cellStyle name="Обычный 2 4 3 5 2 3 4 2" xfId="47583"/>
    <cellStyle name="Обычный 2 4 3 5 2 3 5" xfId="60868"/>
    <cellStyle name="Обычный 2 4 3 5 2 3 6" xfId="31346"/>
    <cellStyle name="Обычный 2 4 3 5 2 4" xfId="3276"/>
    <cellStyle name="Обычный 2 4 3 5 2 4 2" xfId="19537"/>
    <cellStyle name="Обычный 2 4 3 5 2 4 2 2" xfId="49059"/>
    <cellStyle name="Обычный 2 4 3 5 2 4 3" xfId="32822"/>
    <cellStyle name="Обычный 2 4 3 5 2 5" xfId="4752"/>
    <cellStyle name="Обычный 2 4 3 5 2 5 2" xfId="21013"/>
    <cellStyle name="Обычный 2 4 3 5 2 5 2 2" xfId="50535"/>
    <cellStyle name="Обычный 2 4 3 5 2 5 3" xfId="34298"/>
    <cellStyle name="Обычный 2 4 3 5 2 6" xfId="6228"/>
    <cellStyle name="Обычный 2 4 3 5 2 6 2" xfId="22489"/>
    <cellStyle name="Обычный 2 4 3 5 2 6 2 2" xfId="52011"/>
    <cellStyle name="Обычный 2 4 3 5 2 6 3" xfId="35774"/>
    <cellStyle name="Обычный 2 4 3 5 2 7" xfId="7704"/>
    <cellStyle name="Обычный 2 4 3 5 2 7 2" xfId="23965"/>
    <cellStyle name="Обычный 2 4 3 5 2 7 2 2" xfId="53487"/>
    <cellStyle name="Обычный 2 4 3 5 2 7 3" xfId="37250"/>
    <cellStyle name="Обычный 2 4 3 5 2 8" xfId="9180"/>
    <cellStyle name="Обычный 2 4 3 5 2 8 2" xfId="25441"/>
    <cellStyle name="Обычный 2 4 3 5 2 8 2 2" xfId="54963"/>
    <cellStyle name="Обычный 2 4 3 5 2 8 3" xfId="38726"/>
    <cellStyle name="Обычный 2 4 3 5 2 9" xfId="10678"/>
    <cellStyle name="Обычный 2 4 3 5 2 9 2" xfId="26917"/>
    <cellStyle name="Обычный 2 4 3 5 2 9 2 2" xfId="56439"/>
    <cellStyle name="Обычный 2 4 3 5 2 9 3" xfId="40202"/>
    <cellStyle name="Обычный 2 4 3 5 20" xfId="29772"/>
    <cellStyle name="Обычный 2 4 3 5 3" xfId="423"/>
    <cellStyle name="Обычный 2 4 3 5 3 10" xfId="13732"/>
    <cellStyle name="Обычный 2 4 3 5 3 10 2" xfId="43255"/>
    <cellStyle name="Обычный 2 4 3 5 3 11" xfId="16685"/>
    <cellStyle name="Обычный 2 4 3 5 3 11 2" xfId="46207"/>
    <cellStyle name="Обычный 2 4 3 5 3 12" xfId="59492"/>
    <cellStyle name="Обычный 2 4 3 5 3 13" xfId="29970"/>
    <cellStyle name="Обычный 2 4 3 5 3 2" xfId="1211"/>
    <cellStyle name="Обычный 2 4 3 5 3 2 10" xfId="17472"/>
    <cellStyle name="Обычный 2 4 3 5 3 2 10 2" xfId="46994"/>
    <cellStyle name="Обычный 2 4 3 5 3 2 11" xfId="60279"/>
    <cellStyle name="Обычный 2 4 3 5 3 2 12" xfId="30757"/>
    <cellStyle name="Обычный 2 4 3 5 3 2 2" xfId="2687"/>
    <cellStyle name="Обычный 2 4 3 5 3 2 2 2" xfId="13041"/>
    <cellStyle name="Обычный 2 4 3 5 3 2 2 2 2" xfId="29280"/>
    <cellStyle name="Обычный 2 4 3 5 3 2 2 2 2 2" xfId="58802"/>
    <cellStyle name="Обычный 2 4 3 5 3 2 2 2 3" xfId="42565"/>
    <cellStyle name="Обычный 2 4 3 5 3 2 2 3" xfId="15996"/>
    <cellStyle name="Обычный 2 4 3 5 3 2 2 3 2" xfId="45518"/>
    <cellStyle name="Обычный 2 4 3 5 3 2 2 4" xfId="18948"/>
    <cellStyle name="Обычный 2 4 3 5 3 2 2 4 2" xfId="48470"/>
    <cellStyle name="Обычный 2 4 3 5 3 2 2 5" xfId="61755"/>
    <cellStyle name="Обычный 2 4 3 5 3 2 2 6" xfId="32233"/>
    <cellStyle name="Обычный 2 4 3 5 3 2 3" xfId="4163"/>
    <cellStyle name="Обычный 2 4 3 5 3 2 3 2" xfId="20424"/>
    <cellStyle name="Обычный 2 4 3 5 3 2 3 2 2" xfId="49946"/>
    <cellStyle name="Обычный 2 4 3 5 3 2 3 3" xfId="33709"/>
    <cellStyle name="Обычный 2 4 3 5 3 2 4" xfId="5639"/>
    <cellStyle name="Обычный 2 4 3 5 3 2 4 2" xfId="21900"/>
    <cellStyle name="Обычный 2 4 3 5 3 2 4 2 2" xfId="51422"/>
    <cellStyle name="Обычный 2 4 3 5 3 2 4 3" xfId="35185"/>
    <cellStyle name="Обычный 2 4 3 5 3 2 5" xfId="7115"/>
    <cellStyle name="Обычный 2 4 3 5 3 2 5 2" xfId="23376"/>
    <cellStyle name="Обычный 2 4 3 5 3 2 5 2 2" xfId="52898"/>
    <cellStyle name="Обычный 2 4 3 5 3 2 5 3" xfId="36661"/>
    <cellStyle name="Обычный 2 4 3 5 3 2 6" xfId="8591"/>
    <cellStyle name="Обычный 2 4 3 5 3 2 6 2" xfId="24852"/>
    <cellStyle name="Обычный 2 4 3 5 3 2 6 2 2" xfId="54374"/>
    <cellStyle name="Обычный 2 4 3 5 3 2 6 3" xfId="38137"/>
    <cellStyle name="Обычный 2 4 3 5 3 2 7" xfId="10067"/>
    <cellStyle name="Обычный 2 4 3 5 3 2 7 2" xfId="26328"/>
    <cellStyle name="Обычный 2 4 3 5 3 2 7 2 2" xfId="55850"/>
    <cellStyle name="Обычный 2 4 3 5 3 2 7 3" xfId="39613"/>
    <cellStyle name="Обычный 2 4 3 5 3 2 8" xfId="11565"/>
    <cellStyle name="Обычный 2 4 3 5 3 2 8 2" xfId="27804"/>
    <cellStyle name="Обычный 2 4 3 5 3 2 8 2 2" xfId="57326"/>
    <cellStyle name="Обычный 2 4 3 5 3 2 8 3" xfId="41089"/>
    <cellStyle name="Обычный 2 4 3 5 3 2 9" xfId="14519"/>
    <cellStyle name="Обычный 2 4 3 5 3 2 9 2" xfId="44042"/>
    <cellStyle name="Обычный 2 4 3 5 3 3" xfId="1900"/>
    <cellStyle name="Обычный 2 4 3 5 3 3 2" xfId="12254"/>
    <cellStyle name="Обычный 2 4 3 5 3 3 2 2" xfId="28493"/>
    <cellStyle name="Обычный 2 4 3 5 3 3 2 2 2" xfId="58015"/>
    <cellStyle name="Обычный 2 4 3 5 3 3 2 3" xfId="41778"/>
    <cellStyle name="Обычный 2 4 3 5 3 3 3" xfId="15209"/>
    <cellStyle name="Обычный 2 4 3 5 3 3 3 2" xfId="44731"/>
    <cellStyle name="Обычный 2 4 3 5 3 3 4" xfId="18161"/>
    <cellStyle name="Обычный 2 4 3 5 3 3 4 2" xfId="47683"/>
    <cellStyle name="Обычный 2 4 3 5 3 3 5" xfId="60968"/>
    <cellStyle name="Обычный 2 4 3 5 3 3 6" xfId="31446"/>
    <cellStyle name="Обычный 2 4 3 5 3 4" xfId="3376"/>
    <cellStyle name="Обычный 2 4 3 5 3 4 2" xfId="19637"/>
    <cellStyle name="Обычный 2 4 3 5 3 4 2 2" xfId="49159"/>
    <cellStyle name="Обычный 2 4 3 5 3 4 3" xfId="32922"/>
    <cellStyle name="Обычный 2 4 3 5 3 5" xfId="4852"/>
    <cellStyle name="Обычный 2 4 3 5 3 5 2" xfId="21113"/>
    <cellStyle name="Обычный 2 4 3 5 3 5 2 2" xfId="50635"/>
    <cellStyle name="Обычный 2 4 3 5 3 5 3" xfId="34398"/>
    <cellStyle name="Обычный 2 4 3 5 3 6" xfId="6328"/>
    <cellStyle name="Обычный 2 4 3 5 3 6 2" xfId="22589"/>
    <cellStyle name="Обычный 2 4 3 5 3 6 2 2" xfId="52111"/>
    <cellStyle name="Обычный 2 4 3 5 3 6 3" xfId="35874"/>
    <cellStyle name="Обычный 2 4 3 5 3 7" xfId="7804"/>
    <cellStyle name="Обычный 2 4 3 5 3 7 2" xfId="24065"/>
    <cellStyle name="Обычный 2 4 3 5 3 7 2 2" xfId="53587"/>
    <cellStyle name="Обычный 2 4 3 5 3 7 3" xfId="37350"/>
    <cellStyle name="Обычный 2 4 3 5 3 8" xfId="9280"/>
    <cellStyle name="Обычный 2 4 3 5 3 8 2" xfId="25541"/>
    <cellStyle name="Обычный 2 4 3 5 3 8 2 2" xfId="55063"/>
    <cellStyle name="Обычный 2 4 3 5 3 8 3" xfId="38826"/>
    <cellStyle name="Обычный 2 4 3 5 3 9" xfId="10778"/>
    <cellStyle name="Обычный 2 4 3 5 3 9 2" xfId="27017"/>
    <cellStyle name="Обычный 2 4 3 5 3 9 2 2" xfId="56539"/>
    <cellStyle name="Обычный 2 4 3 5 3 9 3" xfId="40302"/>
    <cellStyle name="Обычный 2 4 3 5 4" xfId="522"/>
    <cellStyle name="Обычный 2 4 3 5 4 10" xfId="13831"/>
    <cellStyle name="Обычный 2 4 3 5 4 10 2" xfId="43354"/>
    <cellStyle name="Обычный 2 4 3 5 4 11" xfId="16784"/>
    <cellStyle name="Обычный 2 4 3 5 4 11 2" xfId="46306"/>
    <cellStyle name="Обычный 2 4 3 5 4 12" xfId="59591"/>
    <cellStyle name="Обычный 2 4 3 5 4 13" xfId="30069"/>
    <cellStyle name="Обычный 2 4 3 5 4 2" xfId="1310"/>
    <cellStyle name="Обычный 2 4 3 5 4 2 10" xfId="17571"/>
    <cellStyle name="Обычный 2 4 3 5 4 2 10 2" xfId="47093"/>
    <cellStyle name="Обычный 2 4 3 5 4 2 11" xfId="60378"/>
    <cellStyle name="Обычный 2 4 3 5 4 2 12" xfId="30856"/>
    <cellStyle name="Обычный 2 4 3 5 4 2 2" xfId="2786"/>
    <cellStyle name="Обычный 2 4 3 5 4 2 2 2" xfId="13140"/>
    <cellStyle name="Обычный 2 4 3 5 4 2 2 2 2" xfId="29379"/>
    <cellStyle name="Обычный 2 4 3 5 4 2 2 2 2 2" xfId="58901"/>
    <cellStyle name="Обычный 2 4 3 5 4 2 2 2 3" xfId="42664"/>
    <cellStyle name="Обычный 2 4 3 5 4 2 2 3" xfId="16095"/>
    <cellStyle name="Обычный 2 4 3 5 4 2 2 3 2" xfId="45617"/>
    <cellStyle name="Обычный 2 4 3 5 4 2 2 4" xfId="19047"/>
    <cellStyle name="Обычный 2 4 3 5 4 2 2 4 2" xfId="48569"/>
    <cellStyle name="Обычный 2 4 3 5 4 2 2 5" xfId="61854"/>
    <cellStyle name="Обычный 2 4 3 5 4 2 2 6" xfId="32332"/>
    <cellStyle name="Обычный 2 4 3 5 4 2 3" xfId="4262"/>
    <cellStyle name="Обычный 2 4 3 5 4 2 3 2" xfId="20523"/>
    <cellStyle name="Обычный 2 4 3 5 4 2 3 2 2" xfId="50045"/>
    <cellStyle name="Обычный 2 4 3 5 4 2 3 3" xfId="33808"/>
    <cellStyle name="Обычный 2 4 3 5 4 2 4" xfId="5738"/>
    <cellStyle name="Обычный 2 4 3 5 4 2 4 2" xfId="21999"/>
    <cellStyle name="Обычный 2 4 3 5 4 2 4 2 2" xfId="51521"/>
    <cellStyle name="Обычный 2 4 3 5 4 2 4 3" xfId="35284"/>
    <cellStyle name="Обычный 2 4 3 5 4 2 5" xfId="7214"/>
    <cellStyle name="Обычный 2 4 3 5 4 2 5 2" xfId="23475"/>
    <cellStyle name="Обычный 2 4 3 5 4 2 5 2 2" xfId="52997"/>
    <cellStyle name="Обычный 2 4 3 5 4 2 5 3" xfId="36760"/>
    <cellStyle name="Обычный 2 4 3 5 4 2 6" xfId="8690"/>
    <cellStyle name="Обычный 2 4 3 5 4 2 6 2" xfId="24951"/>
    <cellStyle name="Обычный 2 4 3 5 4 2 6 2 2" xfId="54473"/>
    <cellStyle name="Обычный 2 4 3 5 4 2 6 3" xfId="38236"/>
    <cellStyle name="Обычный 2 4 3 5 4 2 7" xfId="10166"/>
    <cellStyle name="Обычный 2 4 3 5 4 2 7 2" xfId="26427"/>
    <cellStyle name="Обычный 2 4 3 5 4 2 7 2 2" xfId="55949"/>
    <cellStyle name="Обычный 2 4 3 5 4 2 7 3" xfId="39712"/>
    <cellStyle name="Обычный 2 4 3 5 4 2 8" xfId="11664"/>
    <cellStyle name="Обычный 2 4 3 5 4 2 8 2" xfId="27903"/>
    <cellStyle name="Обычный 2 4 3 5 4 2 8 2 2" xfId="57425"/>
    <cellStyle name="Обычный 2 4 3 5 4 2 8 3" xfId="41188"/>
    <cellStyle name="Обычный 2 4 3 5 4 2 9" xfId="14618"/>
    <cellStyle name="Обычный 2 4 3 5 4 2 9 2" xfId="44141"/>
    <cellStyle name="Обычный 2 4 3 5 4 3" xfId="1999"/>
    <cellStyle name="Обычный 2 4 3 5 4 3 2" xfId="12353"/>
    <cellStyle name="Обычный 2 4 3 5 4 3 2 2" xfId="28592"/>
    <cellStyle name="Обычный 2 4 3 5 4 3 2 2 2" xfId="58114"/>
    <cellStyle name="Обычный 2 4 3 5 4 3 2 3" xfId="41877"/>
    <cellStyle name="Обычный 2 4 3 5 4 3 3" xfId="15308"/>
    <cellStyle name="Обычный 2 4 3 5 4 3 3 2" xfId="44830"/>
    <cellStyle name="Обычный 2 4 3 5 4 3 4" xfId="18260"/>
    <cellStyle name="Обычный 2 4 3 5 4 3 4 2" xfId="47782"/>
    <cellStyle name="Обычный 2 4 3 5 4 3 5" xfId="61067"/>
    <cellStyle name="Обычный 2 4 3 5 4 3 6" xfId="31545"/>
    <cellStyle name="Обычный 2 4 3 5 4 4" xfId="3475"/>
    <cellStyle name="Обычный 2 4 3 5 4 4 2" xfId="19736"/>
    <cellStyle name="Обычный 2 4 3 5 4 4 2 2" xfId="49258"/>
    <cellStyle name="Обычный 2 4 3 5 4 4 3" xfId="33021"/>
    <cellStyle name="Обычный 2 4 3 5 4 5" xfId="4951"/>
    <cellStyle name="Обычный 2 4 3 5 4 5 2" xfId="21212"/>
    <cellStyle name="Обычный 2 4 3 5 4 5 2 2" xfId="50734"/>
    <cellStyle name="Обычный 2 4 3 5 4 5 3" xfId="34497"/>
    <cellStyle name="Обычный 2 4 3 5 4 6" xfId="6427"/>
    <cellStyle name="Обычный 2 4 3 5 4 6 2" xfId="22688"/>
    <cellStyle name="Обычный 2 4 3 5 4 6 2 2" xfId="52210"/>
    <cellStyle name="Обычный 2 4 3 5 4 6 3" xfId="35973"/>
    <cellStyle name="Обычный 2 4 3 5 4 7" xfId="7903"/>
    <cellStyle name="Обычный 2 4 3 5 4 7 2" xfId="24164"/>
    <cellStyle name="Обычный 2 4 3 5 4 7 2 2" xfId="53686"/>
    <cellStyle name="Обычный 2 4 3 5 4 7 3" xfId="37449"/>
    <cellStyle name="Обычный 2 4 3 5 4 8" xfId="9379"/>
    <cellStyle name="Обычный 2 4 3 5 4 8 2" xfId="25640"/>
    <cellStyle name="Обычный 2 4 3 5 4 8 2 2" xfId="55162"/>
    <cellStyle name="Обычный 2 4 3 5 4 8 3" xfId="38925"/>
    <cellStyle name="Обычный 2 4 3 5 4 9" xfId="10877"/>
    <cellStyle name="Обычный 2 4 3 5 4 9 2" xfId="27116"/>
    <cellStyle name="Обычный 2 4 3 5 4 9 2 2" xfId="56638"/>
    <cellStyle name="Обычный 2 4 3 5 4 9 3" xfId="40401"/>
    <cellStyle name="Обычный 2 4 3 5 5" xfId="620"/>
    <cellStyle name="Обычный 2 4 3 5 5 10" xfId="13929"/>
    <cellStyle name="Обычный 2 4 3 5 5 10 2" xfId="43452"/>
    <cellStyle name="Обычный 2 4 3 5 5 11" xfId="16882"/>
    <cellStyle name="Обычный 2 4 3 5 5 11 2" xfId="46404"/>
    <cellStyle name="Обычный 2 4 3 5 5 12" xfId="59689"/>
    <cellStyle name="Обычный 2 4 3 5 5 13" xfId="30167"/>
    <cellStyle name="Обычный 2 4 3 5 5 2" xfId="1408"/>
    <cellStyle name="Обычный 2 4 3 5 5 2 10" xfId="17669"/>
    <cellStyle name="Обычный 2 4 3 5 5 2 10 2" xfId="47191"/>
    <cellStyle name="Обычный 2 4 3 5 5 2 11" xfId="60476"/>
    <cellStyle name="Обычный 2 4 3 5 5 2 12" xfId="30954"/>
    <cellStyle name="Обычный 2 4 3 5 5 2 2" xfId="2884"/>
    <cellStyle name="Обычный 2 4 3 5 5 2 2 2" xfId="13238"/>
    <cellStyle name="Обычный 2 4 3 5 5 2 2 2 2" xfId="29477"/>
    <cellStyle name="Обычный 2 4 3 5 5 2 2 2 2 2" xfId="58999"/>
    <cellStyle name="Обычный 2 4 3 5 5 2 2 2 3" xfId="42762"/>
    <cellStyle name="Обычный 2 4 3 5 5 2 2 3" xfId="16193"/>
    <cellStyle name="Обычный 2 4 3 5 5 2 2 3 2" xfId="45715"/>
    <cellStyle name="Обычный 2 4 3 5 5 2 2 4" xfId="19145"/>
    <cellStyle name="Обычный 2 4 3 5 5 2 2 4 2" xfId="48667"/>
    <cellStyle name="Обычный 2 4 3 5 5 2 2 5" xfId="61952"/>
    <cellStyle name="Обычный 2 4 3 5 5 2 2 6" xfId="32430"/>
    <cellStyle name="Обычный 2 4 3 5 5 2 3" xfId="4360"/>
    <cellStyle name="Обычный 2 4 3 5 5 2 3 2" xfId="20621"/>
    <cellStyle name="Обычный 2 4 3 5 5 2 3 2 2" xfId="50143"/>
    <cellStyle name="Обычный 2 4 3 5 5 2 3 3" xfId="33906"/>
    <cellStyle name="Обычный 2 4 3 5 5 2 4" xfId="5836"/>
    <cellStyle name="Обычный 2 4 3 5 5 2 4 2" xfId="22097"/>
    <cellStyle name="Обычный 2 4 3 5 5 2 4 2 2" xfId="51619"/>
    <cellStyle name="Обычный 2 4 3 5 5 2 4 3" xfId="35382"/>
    <cellStyle name="Обычный 2 4 3 5 5 2 5" xfId="7312"/>
    <cellStyle name="Обычный 2 4 3 5 5 2 5 2" xfId="23573"/>
    <cellStyle name="Обычный 2 4 3 5 5 2 5 2 2" xfId="53095"/>
    <cellStyle name="Обычный 2 4 3 5 5 2 5 3" xfId="36858"/>
    <cellStyle name="Обычный 2 4 3 5 5 2 6" xfId="8788"/>
    <cellStyle name="Обычный 2 4 3 5 5 2 6 2" xfId="25049"/>
    <cellStyle name="Обычный 2 4 3 5 5 2 6 2 2" xfId="54571"/>
    <cellStyle name="Обычный 2 4 3 5 5 2 6 3" xfId="38334"/>
    <cellStyle name="Обычный 2 4 3 5 5 2 7" xfId="10264"/>
    <cellStyle name="Обычный 2 4 3 5 5 2 7 2" xfId="26525"/>
    <cellStyle name="Обычный 2 4 3 5 5 2 7 2 2" xfId="56047"/>
    <cellStyle name="Обычный 2 4 3 5 5 2 7 3" xfId="39810"/>
    <cellStyle name="Обычный 2 4 3 5 5 2 8" xfId="11762"/>
    <cellStyle name="Обычный 2 4 3 5 5 2 8 2" xfId="28001"/>
    <cellStyle name="Обычный 2 4 3 5 5 2 8 2 2" xfId="57523"/>
    <cellStyle name="Обычный 2 4 3 5 5 2 8 3" xfId="41286"/>
    <cellStyle name="Обычный 2 4 3 5 5 2 9" xfId="14716"/>
    <cellStyle name="Обычный 2 4 3 5 5 2 9 2" xfId="44239"/>
    <cellStyle name="Обычный 2 4 3 5 5 3" xfId="2097"/>
    <cellStyle name="Обычный 2 4 3 5 5 3 2" xfId="12451"/>
    <cellStyle name="Обычный 2 4 3 5 5 3 2 2" xfId="28690"/>
    <cellStyle name="Обычный 2 4 3 5 5 3 2 2 2" xfId="58212"/>
    <cellStyle name="Обычный 2 4 3 5 5 3 2 3" xfId="41975"/>
    <cellStyle name="Обычный 2 4 3 5 5 3 3" xfId="15406"/>
    <cellStyle name="Обычный 2 4 3 5 5 3 3 2" xfId="44928"/>
    <cellStyle name="Обычный 2 4 3 5 5 3 4" xfId="18358"/>
    <cellStyle name="Обычный 2 4 3 5 5 3 4 2" xfId="47880"/>
    <cellStyle name="Обычный 2 4 3 5 5 3 5" xfId="61165"/>
    <cellStyle name="Обычный 2 4 3 5 5 3 6" xfId="31643"/>
    <cellStyle name="Обычный 2 4 3 5 5 4" xfId="3573"/>
    <cellStyle name="Обычный 2 4 3 5 5 4 2" xfId="19834"/>
    <cellStyle name="Обычный 2 4 3 5 5 4 2 2" xfId="49356"/>
    <cellStyle name="Обычный 2 4 3 5 5 4 3" xfId="33119"/>
    <cellStyle name="Обычный 2 4 3 5 5 5" xfId="5049"/>
    <cellStyle name="Обычный 2 4 3 5 5 5 2" xfId="21310"/>
    <cellStyle name="Обычный 2 4 3 5 5 5 2 2" xfId="50832"/>
    <cellStyle name="Обычный 2 4 3 5 5 5 3" xfId="34595"/>
    <cellStyle name="Обычный 2 4 3 5 5 6" xfId="6525"/>
    <cellStyle name="Обычный 2 4 3 5 5 6 2" xfId="22786"/>
    <cellStyle name="Обычный 2 4 3 5 5 6 2 2" xfId="52308"/>
    <cellStyle name="Обычный 2 4 3 5 5 6 3" xfId="36071"/>
    <cellStyle name="Обычный 2 4 3 5 5 7" xfId="8001"/>
    <cellStyle name="Обычный 2 4 3 5 5 7 2" xfId="24262"/>
    <cellStyle name="Обычный 2 4 3 5 5 7 2 2" xfId="53784"/>
    <cellStyle name="Обычный 2 4 3 5 5 7 3" xfId="37547"/>
    <cellStyle name="Обычный 2 4 3 5 5 8" xfId="9477"/>
    <cellStyle name="Обычный 2 4 3 5 5 8 2" xfId="25738"/>
    <cellStyle name="Обычный 2 4 3 5 5 8 2 2" xfId="55260"/>
    <cellStyle name="Обычный 2 4 3 5 5 8 3" xfId="39023"/>
    <cellStyle name="Обычный 2 4 3 5 5 9" xfId="10975"/>
    <cellStyle name="Обычный 2 4 3 5 5 9 2" xfId="27214"/>
    <cellStyle name="Обычный 2 4 3 5 5 9 2 2" xfId="56736"/>
    <cellStyle name="Обычный 2 4 3 5 5 9 3" xfId="40499"/>
    <cellStyle name="Обычный 2 4 3 5 6" xfId="718"/>
    <cellStyle name="Обычный 2 4 3 5 6 10" xfId="14027"/>
    <cellStyle name="Обычный 2 4 3 5 6 10 2" xfId="43550"/>
    <cellStyle name="Обычный 2 4 3 5 6 11" xfId="16980"/>
    <cellStyle name="Обычный 2 4 3 5 6 11 2" xfId="46502"/>
    <cellStyle name="Обычный 2 4 3 5 6 12" xfId="59787"/>
    <cellStyle name="Обычный 2 4 3 5 6 13" xfId="30265"/>
    <cellStyle name="Обычный 2 4 3 5 6 2" xfId="1506"/>
    <cellStyle name="Обычный 2 4 3 5 6 2 10" xfId="17767"/>
    <cellStyle name="Обычный 2 4 3 5 6 2 10 2" xfId="47289"/>
    <cellStyle name="Обычный 2 4 3 5 6 2 11" xfId="60574"/>
    <cellStyle name="Обычный 2 4 3 5 6 2 12" xfId="31052"/>
    <cellStyle name="Обычный 2 4 3 5 6 2 2" xfId="2982"/>
    <cellStyle name="Обычный 2 4 3 5 6 2 2 2" xfId="13336"/>
    <cellStyle name="Обычный 2 4 3 5 6 2 2 2 2" xfId="29575"/>
    <cellStyle name="Обычный 2 4 3 5 6 2 2 2 2 2" xfId="59097"/>
    <cellStyle name="Обычный 2 4 3 5 6 2 2 2 3" xfId="42860"/>
    <cellStyle name="Обычный 2 4 3 5 6 2 2 3" xfId="16291"/>
    <cellStyle name="Обычный 2 4 3 5 6 2 2 3 2" xfId="45813"/>
    <cellStyle name="Обычный 2 4 3 5 6 2 2 4" xfId="19243"/>
    <cellStyle name="Обычный 2 4 3 5 6 2 2 4 2" xfId="48765"/>
    <cellStyle name="Обычный 2 4 3 5 6 2 2 5" xfId="62050"/>
    <cellStyle name="Обычный 2 4 3 5 6 2 2 6" xfId="32528"/>
    <cellStyle name="Обычный 2 4 3 5 6 2 3" xfId="4458"/>
    <cellStyle name="Обычный 2 4 3 5 6 2 3 2" xfId="20719"/>
    <cellStyle name="Обычный 2 4 3 5 6 2 3 2 2" xfId="50241"/>
    <cellStyle name="Обычный 2 4 3 5 6 2 3 3" xfId="34004"/>
    <cellStyle name="Обычный 2 4 3 5 6 2 4" xfId="5934"/>
    <cellStyle name="Обычный 2 4 3 5 6 2 4 2" xfId="22195"/>
    <cellStyle name="Обычный 2 4 3 5 6 2 4 2 2" xfId="51717"/>
    <cellStyle name="Обычный 2 4 3 5 6 2 4 3" xfId="35480"/>
    <cellStyle name="Обычный 2 4 3 5 6 2 5" xfId="7410"/>
    <cellStyle name="Обычный 2 4 3 5 6 2 5 2" xfId="23671"/>
    <cellStyle name="Обычный 2 4 3 5 6 2 5 2 2" xfId="53193"/>
    <cellStyle name="Обычный 2 4 3 5 6 2 5 3" xfId="36956"/>
    <cellStyle name="Обычный 2 4 3 5 6 2 6" xfId="8886"/>
    <cellStyle name="Обычный 2 4 3 5 6 2 6 2" xfId="25147"/>
    <cellStyle name="Обычный 2 4 3 5 6 2 6 2 2" xfId="54669"/>
    <cellStyle name="Обычный 2 4 3 5 6 2 6 3" xfId="38432"/>
    <cellStyle name="Обычный 2 4 3 5 6 2 7" xfId="10362"/>
    <cellStyle name="Обычный 2 4 3 5 6 2 7 2" xfId="26623"/>
    <cellStyle name="Обычный 2 4 3 5 6 2 7 2 2" xfId="56145"/>
    <cellStyle name="Обычный 2 4 3 5 6 2 7 3" xfId="39908"/>
    <cellStyle name="Обычный 2 4 3 5 6 2 8" xfId="11860"/>
    <cellStyle name="Обычный 2 4 3 5 6 2 8 2" xfId="28099"/>
    <cellStyle name="Обычный 2 4 3 5 6 2 8 2 2" xfId="57621"/>
    <cellStyle name="Обычный 2 4 3 5 6 2 8 3" xfId="41384"/>
    <cellStyle name="Обычный 2 4 3 5 6 2 9" xfId="14814"/>
    <cellStyle name="Обычный 2 4 3 5 6 2 9 2" xfId="44337"/>
    <cellStyle name="Обычный 2 4 3 5 6 3" xfId="2195"/>
    <cellStyle name="Обычный 2 4 3 5 6 3 2" xfId="12549"/>
    <cellStyle name="Обычный 2 4 3 5 6 3 2 2" xfId="28788"/>
    <cellStyle name="Обычный 2 4 3 5 6 3 2 2 2" xfId="58310"/>
    <cellStyle name="Обычный 2 4 3 5 6 3 2 3" xfId="42073"/>
    <cellStyle name="Обычный 2 4 3 5 6 3 3" xfId="15504"/>
    <cellStyle name="Обычный 2 4 3 5 6 3 3 2" xfId="45026"/>
    <cellStyle name="Обычный 2 4 3 5 6 3 4" xfId="18456"/>
    <cellStyle name="Обычный 2 4 3 5 6 3 4 2" xfId="47978"/>
    <cellStyle name="Обычный 2 4 3 5 6 3 5" xfId="61263"/>
    <cellStyle name="Обычный 2 4 3 5 6 3 6" xfId="31741"/>
    <cellStyle name="Обычный 2 4 3 5 6 4" xfId="3671"/>
    <cellStyle name="Обычный 2 4 3 5 6 4 2" xfId="19932"/>
    <cellStyle name="Обычный 2 4 3 5 6 4 2 2" xfId="49454"/>
    <cellStyle name="Обычный 2 4 3 5 6 4 3" xfId="33217"/>
    <cellStyle name="Обычный 2 4 3 5 6 5" xfId="5147"/>
    <cellStyle name="Обычный 2 4 3 5 6 5 2" xfId="21408"/>
    <cellStyle name="Обычный 2 4 3 5 6 5 2 2" xfId="50930"/>
    <cellStyle name="Обычный 2 4 3 5 6 5 3" xfId="34693"/>
    <cellStyle name="Обычный 2 4 3 5 6 6" xfId="6623"/>
    <cellStyle name="Обычный 2 4 3 5 6 6 2" xfId="22884"/>
    <cellStyle name="Обычный 2 4 3 5 6 6 2 2" xfId="52406"/>
    <cellStyle name="Обычный 2 4 3 5 6 6 3" xfId="36169"/>
    <cellStyle name="Обычный 2 4 3 5 6 7" xfId="8099"/>
    <cellStyle name="Обычный 2 4 3 5 6 7 2" xfId="24360"/>
    <cellStyle name="Обычный 2 4 3 5 6 7 2 2" xfId="53882"/>
    <cellStyle name="Обычный 2 4 3 5 6 7 3" xfId="37645"/>
    <cellStyle name="Обычный 2 4 3 5 6 8" xfId="9575"/>
    <cellStyle name="Обычный 2 4 3 5 6 8 2" xfId="25836"/>
    <cellStyle name="Обычный 2 4 3 5 6 8 2 2" xfId="55358"/>
    <cellStyle name="Обычный 2 4 3 5 6 8 3" xfId="39121"/>
    <cellStyle name="Обычный 2 4 3 5 6 9" xfId="11073"/>
    <cellStyle name="Обычный 2 4 3 5 6 9 2" xfId="27312"/>
    <cellStyle name="Обычный 2 4 3 5 6 9 2 2" xfId="56834"/>
    <cellStyle name="Обычный 2 4 3 5 6 9 3" xfId="40597"/>
    <cellStyle name="Обычный 2 4 3 5 7" xfId="816"/>
    <cellStyle name="Обычный 2 4 3 5 7 10" xfId="14125"/>
    <cellStyle name="Обычный 2 4 3 5 7 10 2" xfId="43648"/>
    <cellStyle name="Обычный 2 4 3 5 7 11" xfId="17078"/>
    <cellStyle name="Обычный 2 4 3 5 7 11 2" xfId="46600"/>
    <cellStyle name="Обычный 2 4 3 5 7 12" xfId="59885"/>
    <cellStyle name="Обычный 2 4 3 5 7 13" xfId="30363"/>
    <cellStyle name="Обычный 2 4 3 5 7 2" xfId="1604"/>
    <cellStyle name="Обычный 2 4 3 5 7 2 10" xfId="17865"/>
    <cellStyle name="Обычный 2 4 3 5 7 2 10 2" xfId="47387"/>
    <cellStyle name="Обычный 2 4 3 5 7 2 11" xfId="60672"/>
    <cellStyle name="Обычный 2 4 3 5 7 2 12" xfId="31150"/>
    <cellStyle name="Обычный 2 4 3 5 7 2 2" xfId="3080"/>
    <cellStyle name="Обычный 2 4 3 5 7 2 2 2" xfId="13434"/>
    <cellStyle name="Обычный 2 4 3 5 7 2 2 2 2" xfId="29673"/>
    <cellStyle name="Обычный 2 4 3 5 7 2 2 2 2 2" xfId="59195"/>
    <cellStyle name="Обычный 2 4 3 5 7 2 2 2 3" xfId="42958"/>
    <cellStyle name="Обычный 2 4 3 5 7 2 2 3" xfId="16389"/>
    <cellStyle name="Обычный 2 4 3 5 7 2 2 3 2" xfId="45911"/>
    <cellStyle name="Обычный 2 4 3 5 7 2 2 4" xfId="19341"/>
    <cellStyle name="Обычный 2 4 3 5 7 2 2 4 2" xfId="48863"/>
    <cellStyle name="Обычный 2 4 3 5 7 2 2 5" xfId="62148"/>
    <cellStyle name="Обычный 2 4 3 5 7 2 2 6" xfId="32626"/>
    <cellStyle name="Обычный 2 4 3 5 7 2 3" xfId="4556"/>
    <cellStyle name="Обычный 2 4 3 5 7 2 3 2" xfId="20817"/>
    <cellStyle name="Обычный 2 4 3 5 7 2 3 2 2" xfId="50339"/>
    <cellStyle name="Обычный 2 4 3 5 7 2 3 3" xfId="34102"/>
    <cellStyle name="Обычный 2 4 3 5 7 2 4" xfId="6032"/>
    <cellStyle name="Обычный 2 4 3 5 7 2 4 2" xfId="22293"/>
    <cellStyle name="Обычный 2 4 3 5 7 2 4 2 2" xfId="51815"/>
    <cellStyle name="Обычный 2 4 3 5 7 2 4 3" xfId="35578"/>
    <cellStyle name="Обычный 2 4 3 5 7 2 5" xfId="7508"/>
    <cellStyle name="Обычный 2 4 3 5 7 2 5 2" xfId="23769"/>
    <cellStyle name="Обычный 2 4 3 5 7 2 5 2 2" xfId="53291"/>
    <cellStyle name="Обычный 2 4 3 5 7 2 5 3" xfId="37054"/>
    <cellStyle name="Обычный 2 4 3 5 7 2 6" xfId="8984"/>
    <cellStyle name="Обычный 2 4 3 5 7 2 6 2" xfId="25245"/>
    <cellStyle name="Обычный 2 4 3 5 7 2 6 2 2" xfId="54767"/>
    <cellStyle name="Обычный 2 4 3 5 7 2 6 3" xfId="38530"/>
    <cellStyle name="Обычный 2 4 3 5 7 2 7" xfId="10460"/>
    <cellStyle name="Обычный 2 4 3 5 7 2 7 2" xfId="26721"/>
    <cellStyle name="Обычный 2 4 3 5 7 2 7 2 2" xfId="56243"/>
    <cellStyle name="Обычный 2 4 3 5 7 2 7 3" xfId="40006"/>
    <cellStyle name="Обычный 2 4 3 5 7 2 8" xfId="11958"/>
    <cellStyle name="Обычный 2 4 3 5 7 2 8 2" xfId="28197"/>
    <cellStyle name="Обычный 2 4 3 5 7 2 8 2 2" xfId="57719"/>
    <cellStyle name="Обычный 2 4 3 5 7 2 8 3" xfId="41482"/>
    <cellStyle name="Обычный 2 4 3 5 7 2 9" xfId="14912"/>
    <cellStyle name="Обычный 2 4 3 5 7 2 9 2" xfId="44435"/>
    <cellStyle name="Обычный 2 4 3 5 7 3" xfId="2293"/>
    <cellStyle name="Обычный 2 4 3 5 7 3 2" xfId="12647"/>
    <cellStyle name="Обычный 2 4 3 5 7 3 2 2" xfId="28886"/>
    <cellStyle name="Обычный 2 4 3 5 7 3 2 2 2" xfId="58408"/>
    <cellStyle name="Обычный 2 4 3 5 7 3 2 3" xfId="42171"/>
    <cellStyle name="Обычный 2 4 3 5 7 3 3" xfId="15602"/>
    <cellStyle name="Обычный 2 4 3 5 7 3 3 2" xfId="45124"/>
    <cellStyle name="Обычный 2 4 3 5 7 3 4" xfId="18554"/>
    <cellStyle name="Обычный 2 4 3 5 7 3 4 2" xfId="48076"/>
    <cellStyle name="Обычный 2 4 3 5 7 3 5" xfId="61361"/>
    <cellStyle name="Обычный 2 4 3 5 7 3 6" xfId="31839"/>
    <cellStyle name="Обычный 2 4 3 5 7 4" xfId="3769"/>
    <cellStyle name="Обычный 2 4 3 5 7 4 2" xfId="20030"/>
    <cellStyle name="Обычный 2 4 3 5 7 4 2 2" xfId="49552"/>
    <cellStyle name="Обычный 2 4 3 5 7 4 3" xfId="33315"/>
    <cellStyle name="Обычный 2 4 3 5 7 5" xfId="5245"/>
    <cellStyle name="Обычный 2 4 3 5 7 5 2" xfId="21506"/>
    <cellStyle name="Обычный 2 4 3 5 7 5 2 2" xfId="51028"/>
    <cellStyle name="Обычный 2 4 3 5 7 5 3" xfId="34791"/>
    <cellStyle name="Обычный 2 4 3 5 7 6" xfId="6721"/>
    <cellStyle name="Обычный 2 4 3 5 7 6 2" xfId="22982"/>
    <cellStyle name="Обычный 2 4 3 5 7 6 2 2" xfId="52504"/>
    <cellStyle name="Обычный 2 4 3 5 7 6 3" xfId="36267"/>
    <cellStyle name="Обычный 2 4 3 5 7 7" xfId="8197"/>
    <cellStyle name="Обычный 2 4 3 5 7 7 2" xfId="24458"/>
    <cellStyle name="Обычный 2 4 3 5 7 7 2 2" xfId="53980"/>
    <cellStyle name="Обычный 2 4 3 5 7 7 3" xfId="37743"/>
    <cellStyle name="Обычный 2 4 3 5 7 8" xfId="9673"/>
    <cellStyle name="Обычный 2 4 3 5 7 8 2" xfId="25934"/>
    <cellStyle name="Обычный 2 4 3 5 7 8 2 2" xfId="55456"/>
    <cellStyle name="Обычный 2 4 3 5 7 8 3" xfId="39219"/>
    <cellStyle name="Обычный 2 4 3 5 7 9" xfId="11171"/>
    <cellStyle name="Обычный 2 4 3 5 7 9 2" xfId="27410"/>
    <cellStyle name="Обычный 2 4 3 5 7 9 2 2" xfId="56932"/>
    <cellStyle name="Обычный 2 4 3 5 7 9 3" xfId="40695"/>
    <cellStyle name="Обычный 2 4 3 5 8" xfId="915"/>
    <cellStyle name="Обычный 2 4 3 5 8 10" xfId="17176"/>
    <cellStyle name="Обычный 2 4 3 5 8 10 2" xfId="46698"/>
    <cellStyle name="Обычный 2 4 3 5 8 11" xfId="59983"/>
    <cellStyle name="Обычный 2 4 3 5 8 12" xfId="30461"/>
    <cellStyle name="Обычный 2 4 3 5 8 2" xfId="2391"/>
    <cellStyle name="Обычный 2 4 3 5 8 2 2" xfId="12745"/>
    <cellStyle name="Обычный 2 4 3 5 8 2 2 2" xfId="28984"/>
    <cellStyle name="Обычный 2 4 3 5 8 2 2 2 2" xfId="58506"/>
    <cellStyle name="Обычный 2 4 3 5 8 2 2 3" xfId="42269"/>
    <cellStyle name="Обычный 2 4 3 5 8 2 3" xfId="15700"/>
    <cellStyle name="Обычный 2 4 3 5 8 2 3 2" xfId="45222"/>
    <cellStyle name="Обычный 2 4 3 5 8 2 4" xfId="18652"/>
    <cellStyle name="Обычный 2 4 3 5 8 2 4 2" xfId="48174"/>
    <cellStyle name="Обычный 2 4 3 5 8 2 5" xfId="61459"/>
    <cellStyle name="Обычный 2 4 3 5 8 2 6" xfId="31937"/>
    <cellStyle name="Обычный 2 4 3 5 8 3" xfId="3867"/>
    <cellStyle name="Обычный 2 4 3 5 8 3 2" xfId="20128"/>
    <cellStyle name="Обычный 2 4 3 5 8 3 2 2" xfId="49650"/>
    <cellStyle name="Обычный 2 4 3 5 8 3 3" xfId="33413"/>
    <cellStyle name="Обычный 2 4 3 5 8 4" xfId="5343"/>
    <cellStyle name="Обычный 2 4 3 5 8 4 2" xfId="21604"/>
    <cellStyle name="Обычный 2 4 3 5 8 4 2 2" xfId="51126"/>
    <cellStyle name="Обычный 2 4 3 5 8 4 3" xfId="34889"/>
    <cellStyle name="Обычный 2 4 3 5 8 5" xfId="6819"/>
    <cellStyle name="Обычный 2 4 3 5 8 5 2" xfId="23080"/>
    <cellStyle name="Обычный 2 4 3 5 8 5 2 2" xfId="52602"/>
    <cellStyle name="Обычный 2 4 3 5 8 5 3" xfId="36365"/>
    <cellStyle name="Обычный 2 4 3 5 8 6" xfId="8295"/>
    <cellStyle name="Обычный 2 4 3 5 8 6 2" xfId="24556"/>
    <cellStyle name="Обычный 2 4 3 5 8 6 2 2" xfId="54078"/>
    <cellStyle name="Обычный 2 4 3 5 8 6 3" xfId="37841"/>
    <cellStyle name="Обычный 2 4 3 5 8 7" xfId="9771"/>
    <cellStyle name="Обычный 2 4 3 5 8 7 2" xfId="26032"/>
    <cellStyle name="Обычный 2 4 3 5 8 7 2 2" xfId="55554"/>
    <cellStyle name="Обычный 2 4 3 5 8 7 3" xfId="39317"/>
    <cellStyle name="Обычный 2 4 3 5 8 8" xfId="11269"/>
    <cellStyle name="Обычный 2 4 3 5 8 8 2" xfId="27508"/>
    <cellStyle name="Обычный 2 4 3 5 8 8 2 2" xfId="57030"/>
    <cellStyle name="Обычный 2 4 3 5 8 8 3" xfId="40793"/>
    <cellStyle name="Обычный 2 4 3 5 8 9" xfId="14223"/>
    <cellStyle name="Обычный 2 4 3 5 8 9 2" xfId="43746"/>
    <cellStyle name="Обычный 2 4 3 5 9" xfId="1013"/>
    <cellStyle name="Обычный 2 4 3 5 9 10" xfId="17274"/>
    <cellStyle name="Обычный 2 4 3 5 9 10 2" xfId="46796"/>
    <cellStyle name="Обычный 2 4 3 5 9 11" xfId="60081"/>
    <cellStyle name="Обычный 2 4 3 5 9 12" xfId="30559"/>
    <cellStyle name="Обычный 2 4 3 5 9 2" xfId="2489"/>
    <cellStyle name="Обычный 2 4 3 5 9 2 2" xfId="12843"/>
    <cellStyle name="Обычный 2 4 3 5 9 2 2 2" xfId="29082"/>
    <cellStyle name="Обычный 2 4 3 5 9 2 2 2 2" xfId="58604"/>
    <cellStyle name="Обычный 2 4 3 5 9 2 2 3" xfId="42367"/>
    <cellStyle name="Обычный 2 4 3 5 9 2 3" xfId="15798"/>
    <cellStyle name="Обычный 2 4 3 5 9 2 3 2" xfId="45320"/>
    <cellStyle name="Обычный 2 4 3 5 9 2 4" xfId="18750"/>
    <cellStyle name="Обычный 2 4 3 5 9 2 4 2" xfId="48272"/>
    <cellStyle name="Обычный 2 4 3 5 9 2 5" xfId="61557"/>
    <cellStyle name="Обычный 2 4 3 5 9 2 6" xfId="32035"/>
    <cellStyle name="Обычный 2 4 3 5 9 3" xfId="3965"/>
    <cellStyle name="Обычный 2 4 3 5 9 3 2" xfId="20226"/>
    <cellStyle name="Обычный 2 4 3 5 9 3 2 2" xfId="49748"/>
    <cellStyle name="Обычный 2 4 3 5 9 3 3" xfId="33511"/>
    <cellStyle name="Обычный 2 4 3 5 9 4" xfId="5441"/>
    <cellStyle name="Обычный 2 4 3 5 9 4 2" xfId="21702"/>
    <cellStyle name="Обычный 2 4 3 5 9 4 2 2" xfId="51224"/>
    <cellStyle name="Обычный 2 4 3 5 9 4 3" xfId="34987"/>
    <cellStyle name="Обычный 2 4 3 5 9 5" xfId="6917"/>
    <cellStyle name="Обычный 2 4 3 5 9 5 2" xfId="23178"/>
    <cellStyle name="Обычный 2 4 3 5 9 5 2 2" xfId="52700"/>
    <cellStyle name="Обычный 2 4 3 5 9 5 3" xfId="36463"/>
    <cellStyle name="Обычный 2 4 3 5 9 6" xfId="8393"/>
    <cellStyle name="Обычный 2 4 3 5 9 6 2" xfId="24654"/>
    <cellStyle name="Обычный 2 4 3 5 9 6 2 2" xfId="54176"/>
    <cellStyle name="Обычный 2 4 3 5 9 6 3" xfId="37939"/>
    <cellStyle name="Обычный 2 4 3 5 9 7" xfId="9869"/>
    <cellStyle name="Обычный 2 4 3 5 9 7 2" xfId="26130"/>
    <cellStyle name="Обычный 2 4 3 5 9 7 2 2" xfId="55652"/>
    <cellStyle name="Обычный 2 4 3 5 9 7 3" xfId="39415"/>
    <cellStyle name="Обычный 2 4 3 5 9 8" xfId="11367"/>
    <cellStyle name="Обычный 2 4 3 5 9 8 2" xfId="27606"/>
    <cellStyle name="Обычный 2 4 3 5 9 8 2 2" xfId="57128"/>
    <cellStyle name="Обычный 2 4 3 5 9 8 3" xfId="40891"/>
    <cellStyle name="Обычный 2 4 3 5 9 9" xfId="14321"/>
    <cellStyle name="Обычный 2 4 3 5 9 9 2" xfId="43844"/>
    <cellStyle name="Обычный 2 4 3 6" xfId="299"/>
    <cellStyle name="Обычный 2 4 3 6 10" xfId="13608"/>
    <cellStyle name="Обычный 2 4 3 6 10 2" xfId="43131"/>
    <cellStyle name="Обычный 2 4 3 6 11" xfId="16561"/>
    <cellStyle name="Обычный 2 4 3 6 11 2" xfId="46083"/>
    <cellStyle name="Обычный 2 4 3 6 12" xfId="59368"/>
    <cellStyle name="Обычный 2 4 3 6 13" xfId="29846"/>
    <cellStyle name="Обычный 2 4 3 6 2" xfId="1087"/>
    <cellStyle name="Обычный 2 4 3 6 2 10" xfId="17348"/>
    <cellStyle name="Обычный 2 4 3 6 2 10 2" xfId="46870"/>
    <cellStyle name="Обычный 2 4 3 6 2 11" xfId="60155"/>
    <cellStyle name="Обычный 2 4 3 6 2 12" xfId="30633"/>
    <cellStyle name="Обычный 2 4 3 6 2 2" xfId="2563"/>
    <cellStyle name="Обычный 2 4 3 6 2 2 2" xfId="12917"/>
    <cellStyle name="Обычный 2 4 3 6 2 2 2 2" xfId="29156"/>
    <cellStyle name="Обычный 2 4 3 6 2 2 2 2 2" xfId="58678"/>
    <cellStyle name="Обычный 2 4 3 6 2 2 2 3" xfId="42441"/>
    <cellStyle name="Обычный 2 4 3 6 2 2 3" xfId="15872"/>
    <cellStyle name="Обычный 2 4 3 6 2 2 3 2" xfId="45394"/>
    <cellStyle name="Обычный 2 4 3 6 2 2 4" xfId="18824"/>
    <cellStyle name="Обычный 2 4 3 6 2 2 4 2" xfId="48346"/>
    <cellStyle name="Обычный 2 4 3 6 2 2 5" xfId="61631"/>
    <cellStyle name="Обычный 2 4 3 6 2 2 6" xfId="32109"/>
    <cellStyle name="Обычный 2 4 3 6 2 3" xfId="4039"/>
    <cellStyle name="Обычный 2 4 3 6 2 3 2" xfId="20300"/>
    <cellStyle name="Обычный 2 4 3 6 2 3 2 2" xfId="49822"/>
    <cellStyle name="Обычный 2 4 3 6 2 3 3" xfId="33585"/>
    <cellStyle name="Обычный 2 4 3 6 2 4" xfId="5515"/>
    <cellStyle name="Обычный 2 4 3 6 2 4 2" xfId="21776"/>
    <cellStyle name="Обычный 2 4 3 6 2 4 2 2" xfId="51298"/>
    <cellStyle name="Обычный 2 4 3 6 2 4 3" xfId="35061"/>
    <cellStyle name="Обычный 2 4 3 6 2 5" xfId="6991"/>
    <cellStyle name="Обычный 2 4 3 6 2 5 2" xfId="23252"/>
    <cellStyle name="Обычный 2 4 3 6 2 5 2 2" xfId="52774"/>
    <cellStyle name="Обычный 2 4 3 6 2 5 3" xfId="36537"/>
    <cellStyle name="Обычный 2 4 3 6 2 6" xfId="8467"/>
    <cellStyle name="Обычный 2 4 3 6 2 6 2" xfId="24728"/>
    <cellStyle name="Обычный 2 4 3 6 2 6 2 2" xfId="54250"/>
    <cellStyle name="Обычный 2 4 3 6 2 6 3" xfId="38013"/>
    <cellStyle name="Обычный 2 4 3 6 2 7" xfId="9943"/>
    <cellStyle name="Обычный 2 4 3 6 2 7 2" xfId="26204"/>
    <cellStyle name="Обычный 2 4 3 6 2 7 2 2" xfId="55726"/>
    <cellStyle name="Обычный 2 4 3 6 2 7 3" xfId="39489"/>
    <cellStyle name="Обычный 2 4 3 6 2 8" xfId="11441"/>
    <cellStyle name="Обычный 2 4 3 6 2 8 2" xfId="27680"/>
    <cellStyle name="Обычный 2 4 3 6 2 8 2 2" xfId="57202"/>
    <cellStyle name="Обычный 2 4 3 6 2 8 3" xfId="40965"/>
    <cellStyle name="Обычный 2 4 3 6 2 9" xfId="14395"/>
    <cellStyle name="Обычный 2 4 3 6 2 9 2" xfId="43918"/>
    <cellStyle name="Обычный 2 4 3 6 3" xfId="1776"/>
    <cellStyle name="Обычный 2 4 3 6 3 2" xfId="12130"/>
    <cellStyle name="Обычный 2 4 3 6 3 2 2" xfId="28369"/>
    <cellStyle name="Обычный 2 4 3 6 3 2 2 2" xfId="57891"/>
    <cellStyle name="Обычный 2 4 3 6 3 2 3" xfId="41654"/>
    <cellStyle name="Обычный 2 4 3 6 3 3" xfId="15085"/>
    <cellStyle name="Обычный 2 4 3 6 3 3 2" xfId="44607"/>
    <cellStyle name="Обычный 2 4 3 6 3 4" xfId="18037"/>
    <cellStyle name="Обычный 2 4 3 6 3 4 2" xfId="47559"/>
    <cellStyle name="Обычный 2 4 3 6 3 5" xfId="60844"/>
    <cellStyle name="Обычный 2 4 3 6 3 6" xfId="31322"/>
    <cellStyle name="Обычный 2 4 3 6 4" xfId="3252"/>
    <cellStyle name="Обычный 2 4 3 6 4 2" xfId="19513"/>
    <cellStyle name="Обычный 2 4 3 6 4 2 2" xfId="49035"/>
    <cellStyle name="Обычный 2 4 3 6 4 3" xfId="32798"/>
    <cellStyle name="Обычный 2 4 3 6 5" xfId="4728"/>
    <cellStyle name="Обычный 2 4 3 6 5 2" xfId="20989"/>
    <cellStyle name="Обычный 2 4 3 6 5 2 2" xfId="50511"/>
    <cellStyle name="Обычный 2 4 3 6 5 3" xfId="34274"/>
    <cellStyle name="Обычный 2 4 3 6 6" xfId="6204"/>
    <cellStyle name="Обычный 2 4 3 6 6 2" xfId="22465"/>
    <cellStyle name="Обычный 2 4 3 6 6 2 2" xfId="51987"/>
    <cellStyle name="Обычный 2 4 3 6 6 3" xfId="35750"/>
    <cellStyle name="Обычный 2 4 3 6 7" xfId="7680"/>
    <cellStyle name="Обычный 2 4 3 6 7 2" xfId="23941"/>
    <cellStyle name="Обычный 2 4 3 6 7 2 2" xfId="53463"/>
    <cellStyle name="Обычный 2 4 3 6 7 3" xfId="37226"/>
    <cellStyle name="Обычный 2 4 3 6 8" xfId="9156"/>
    <cellStyle name="Обычный 2 4 3 6 8 2" xfId="25417"/>
    <cellStyle name="Обычный 2 4 3 6 8 2 2" xfId="54939"/>
    <cellStyle name="Обычный 2 4 3 6 8 3" xfId="38702"/>
    <cellStyle name="Обычный 2 4 3 6 9" xfId="10654"/>
    <cellStyle name="Обычный 2 4 3 6 9 2" xfId="26893"/>
    <cellStyle name="Обычный 2 4 3 6 9 2 2" xfId="56415"/>
    <cellStyle name="Обычный 2 4 3 6 9 3" xfId="40178"/>
    <cellStyle name="Обычный 2 4 3 7" xfId="397"/>
    <cellStyle name="Обычный 2 4 3 7 10" xfId="13706"/>
    <cellStyle name="Обычный 2 4 3 7 10 2" xfId="43229"/>
    <cellStyle name="Обычный 2 4 3 7 11" xfId="16659"/>
    <cellStyle name="Обычный 2 4 3 7 11 2" xfId="46181"/>
    <cellStyle name="Обычный 2 4 3 7 12" xfId="59466"/>
    <cellStyle name="Обычный 2 4 3 7 13" xfId="29944"/>
    <cellStyle name="Обычный 2 4 3 7 2" xfId="1185"/>
    <cellStyle name="Обычный 2 4 3 7 2 10" xfId="17446"/>
    <cellStyle name="Обычный 2 4 3 7 2 10 2" xfId="46968"/>
    <cellStyle name="Обычный 2 4 3 7 2 11" xfId="60253"/>
    <cellStyle name="Обычный 2 4 3 7 2 12" xfId="30731"/>
    <cellStyle name="Обычный 2 4 3 7 2 2" xfId="2661"/>
    <cellStyle name="Обычный 2 4 3 7 2 2 2" xfId="13015"/>
    <cellStyle name="Обычный 2 4 3 7 2 2 2 2" xfId="29254"/>
    <cellStyle name="Обычный 2 4 3 7 2 2 2 2 2" xfId="58776"/>
    <cellStyle name="Обычный 2 4 3 7 2 2 2 3" xfId="42539"/>
    <cellStyle name="Обычный 2 4 3 7 2 2 3" xfId="15970"/>
    <cellStyle name="Обычный 2 4 3 7 2 2 3 2" xfId="45492"/>
    <cellStyle name="Обычный 2 4 3 7 2 2 4" xfId="18922"/>
    <cellStyle name="Обычный 2 4 3 7 2 2 4 2" xfId="48444"/>
    <cellStyle name="Обычный 2 4 3 7 2 2 5" xfId="61729"/>
    <cellStyle name="Обычный 2 4 3 7 2 2 6" xfId="32207"/>
    <cellStyle name="Обычный 2 4 3 7 2 3" xfId="4137"/>
    <cellStyle name="Обычный 2 4 3 7 2 3 2" xfId="20398"/>
    <cellStyle name="Обычный 2 4 3 7 2 3 2 2" xfId="49920"/>
    <cellStyle name="Обычный 2 4 3 7 2 3 3" xfId="33683"/>
    <cellStyle name="Обычный 2 4 3 7 2 4" xfId="5613"/>
    <cellStyle name="Обычный 2 4 3 7 2 4 2" xfId="21874"/>
    <cellStyle name="Обычный 2 4 3 7 2 4 2 2" xfId="51396"/>
    <cellStyle name="Обычный 2 4 3 7 2 4 3" xfId="35159"/>
    <cellStyle name="Обычный 2 4 3 7 2 5" xfId="7089"/>
    <cellStyle name="Обычный 2 4 3 7 2 5 2" xfId="23350"/>
    <cellStyle name="Обычный 2 4 3 7 2 5 2 2" xfId="52872"/>
    <cellStyle name="Обычный 2 4 3 7 2 5 3" xfId="36635"/>
    <cellStyle name="Обычный 2 4 3 7 2 6" xfId="8565"/>
    <cellStyle name="Обычный 2 4 3 7 2 6 2" xfId="24826"/>
    <cellStyle name="Обычный 2 4 3 7 2 6 2 2" xfId="54348"/>
    <cellStyle name="Обычный 2 4 3 7 2 6 3" xfId="38111"/>
    <cellStyle name="Обычный 2 4 3 7 2 7" xfId="10041"/>
    <cellStyle name="Обычный 2 4 3 7 2 7 2" xfId="26302"/>
    <cellStyle name="Обычный 2 4 3 7 2 7 2 2" xfId="55824"/>
    <cellStyle name="Обычный 2 4 3 7 2 7 3" xfId="39587"/>
    <cellStyle name="Обычный 2 4 3 7 2 8" xfId="11539"/>
    <cellStyle name="Обычный 2 4 3 7 2 8 2" xfId="27778"/>
    <cellStyle name="Обычный 2 4 3 7 2 8 2 2" xfId="57300"/>
    <cellStyle name="Обычный 2 4 3 7 2 8 3" xfId="41063"/>
    <cellStyle name="Обычный 2 4 3 7 2 9" xfId="14493"/>
    <cellStyle name="Обычный 2 4 3 7 2 9 2" xfId="44016"/>
    <cellStyle name="Обычный 2 4 3 7 3" xfId="1874"/>
    <cellStyle name="Обычный 2 4 3 7 3 2" xfId="12228"/>
    <cellStyle name="Обычный 2 4 3 7 3 2 2" xfId="28467"/>
    <cellStyle name="Обычный 2 4 3 7 3 2 2 2" xfId="57989"/>
    <cellStyle name="Обычный 2 4 3 7 3 2 3" xfId="41752"/>
    <cellStyle name="Обычный 2 4 3 7 3 3" xfId="15183"/>
    <cellStyle name="Обычный 2 4 3 7 3 3 2" xfId="44705"/>
    <cellStyle name="Обычный 2 4 3 7 3 4" xfId="18135"/>
    <cellStyle name="Обычный 2 4 3 7 3 4 2" xfId="47657"/>
    <cellStyle name="Обычный 2 4 3 7 3 5" xfId="60942"/>
    <cellStyle name="Обычный 2 4 3 7 3 6" xfId="31420"/>
    <cellStyle name="Обычный 2 4 3 7 4" xfId="3350"/>
    <cellStyle name="Обычный 2 4 3 7 4 2" xfId="19611"/>
    <cellStyle name="Обычный 2 4 3 7 4 2 2" xfId="49133"/>
    <cellStyle name="Обычный 2 4 3 7 4 3" xfId="32896"/>
    <cellStyle name="Обычный 2 4 3 7 5" xfId="4826"/>
    <cellStyle name="Обычный 2 4 3 7 5 2" xfId="21087"/>
    <cellStyle name="Обычный 2 4 3 7 5 2 2" xfId="50609"/>
    <cellStyle name="Обычный 2 4 3 7 5 3" xfId="34372"/>
    <cellStyle name="Обычный 2 4 3 7 6" xfId="6302"/>
    <cellStyle name="Обычный 2 4 3 7 6 2" xfId="22563"/>
    <cellStyle name="Обычный 2 4 3 7 6 2 2" xfId="52085"/>
    <cellStyle name="Обычный 2 4 3 7 6 3" xfId="35848"/>
    <cellStyle name="Обычный 2 4 3 7 7" xfId="7778"/>
    <cellStyle name="Обычный 2 4 3 7 7 2" xfId="24039"/>
    <cellStyle name="Обычный 2 4 3 7 7 2 2" xfId="53561"/>
    <cellStyle name="Обычный 2 4 3 7 7 3" xfId="37324"/>
    <cellStyle name="Обычный 2 4 3 7 8" xfId="9254"/>
    <cellStyle name="Обычный 2 4 3 7 8 2" xfId="25515"/>
    <cellStyle name="Обычный 2 4 3 7 8 2 2" xfId="55037"/>
    <cellStyle name="Обычный 2 4 3 7 8 3" xfId="38800"/>
    <cellStyle name="Обычный 2 4 3 7 9" xfId="10752"/>
    <cellStyle name="Обычный 2 4 3 7 9 2" xfId="26991"/>
    <cellStyle name="Обычный 2 4 3 7 9 2 2" xfId="56513"/>
    <cellStyle name="Обычный 2 4 3 7 9 3" xfId="40276"/>
    <cellStyle name="Обычный 2 4 3 8" xfId="498"/>
    <cellStyle name="Обычный 2 4 3 8 10" xfId="13807"/>
    <cellStyle name="Обычный 2 4 3 8 10 2" xfId="43330"/>
    <cellStyle name="Обычный 2 4 3 8 11" xfId="16760"/>
    <cellStyle name="Обычный 2 4 3 8 11 2" xfId="46282"/>
    <cellStyle name="Обычный 2 4 3 8 12" xfId="59567"/>
    <cellStyle name="Обычный 2 4 3 8 13" xfId="30045"/>
    <cellStyle name="Обычный 2 4 3 8 2" xfId="1286"/>
    <cellStyle name="Обычный 2 4 3 8 2 10" xfId="17547"/>
    <cellStyle name="Обычный 2 4 3 8 2 10 2" xfId="47069"/>
    <cellStyle name="Обычный 2 4 3 8 2 11" xfId="60354"/>
    <cellStyle name="Обычный 2 4 3 8 2 12" xfId="30832"/>
    <cellStyle name="Обычный 2 4 3 8 2 2" xfId="2762"/>
    <cellStyle name="Обычный 2 4 3 8 2 2 2" xfId="13116"/>
    <cellStyle name="Обычный 2 4 3 8 2 2 2 2" xfId="29355"/>
    <cellStyle name="Обычный 2 4 3 8 2 2 2 2 2" xfId="58877"/>
    <cellStyle name="Обычный 2 4 3 8 2 2 2 3" xfId="42640"/>
    <cellStyle name="Обычный 2 4 3 8 2 2 3" xfId="16071"/>
    <cellStyle name="Обычный 2 4 3 8 2 2 3 2" xfId="45593"/>
    <cellStyle name="Обычный 2 4 3 8 2 2 4" xfId="19023"/>
    <cellStyle name="Обычный 2 4 3 8 2 2 4 2" xfId="48545"/>
    <cellStyle name="Обычный 2 4 3 8 2 2 5" xfId="61830"/>
    <cellStyle name="Обычный 2 4 3 8 2 2 6" xfId="32308"/>
    <cellStyle name="Обычный 2 4 3 8 2 3" xfId="4238"/>
    <cellStyle name="Обычный 2 4 3 8 2 3 2" xfId="20499"/>
    <cellStyle name="Обычный 2 4 3 8 2 3 2 2" xfId="50021"/>
    <cellStyle name="Обычный 2 4 3 8 2 3 3" xfId="33784"/>
    <cellStyle name="Обычный 2 4 3 8 2 4" xfId="5714"/>
    <cellStyle name="Обычный 2 4 3 8 2 4 2" xfId="21975"/>
    <cellStyle name="Обычный 2 4 3 8 2 4 2 2" xfId="51497"/>
    <cellStyle name="Обычный 2 4 3 8 2 4 3" xfId="35260"/>
    <cellStyle name="Обычный 2 4 3 8 2 5" xfId="7190"/>
    <cellStyle name="Обычный 2 4 3 8 2 5 2" xfId="23451"/>
    <cellStyle name="Обычный 2 4 3 8 2 5 2 2" xfId="52973"/>
    <cellStyle name="Обычный 2 4 3 8 2 5 3" xfId="36736"/>
    <cellStyle name="Обычный 2 4 3 8 2 6" xfId="8666"/>
    <cellStyle name="Обычный 2 4 3 8 2 6 2" xfId="24927"/>
    <cellStyle name="Обычный 2 4 3 8 2 6 2 2" xfId="54449"/>
    <cellStyle name="Обычный 2 4 3 8 2 6 3" xfId="38212"/>
    <cellStyle name="Обычный 2 4 3 8 2 7" xfId="10142"/>
    <cellStyle name="Обычный 2 4 3 8 2 7 2" xfId="26403"/>
    <cellStyle name="Обычный 2 4 3 8 2 7 2 2" xfId="55925"/>
    <cellStyle name="Обычный 2 4 3 8 2 7 3" xfId="39688"/>
    <cellStyle name="Обычный 2 4 3 8 2 8" xfId="11640"/>
    <cellStyle name="Обычный 2 4 3 8 2 8 2" xfId="27879"/>
    <cellStyle name="Обычный 2 4 3 8 2 8 2 2" xfId="57401"/>
    <cellStyle name="Обычный 2 4 3 8 2 8 3" xfId="41164"/>
    <cellStyle name="Обычный 2 4 3 8 2 9" xfId="14594"/>
    <cellStyle name="Обычный 2 4 3 8 2 9 2" xfId="44117"/>
    <cellStyle name="Обычный 2 4 3 8 3" xfId="1975"/>
    <cellStyle name="Обычный 2 4 3 8 3 2" xfId="12329"/>
    <cellStyle name="Обычный 2 4 3 8 3 2 2" xfId="28568"/>
    <cellStyle name="Обычный 2 4 3 8 3 2 2 2" xfId="58090"/>
    <cellStyle name="Обычный 2 4 3 8 3 2 3" xfId="41853"/>
    <cellStyle name="Обычный 2 4 3 8 3 3" xfId="15284"/>
    <cellStyle name="Обычный 2 4 3 8 3 3 2" xfId="44806"/>
    <cellStyle name="Обычный 2 4 3 8 3 4" xfId="18236"/>
    <cellStyle name="Обычный 2 4 3 8 3 4 2" xfId="47758"/>
    <cellStyle name="Обычный 2 4 3 8 3 5" xfId="61043"/>
    <cellStyle name="Обычный 2 4 3 8 3 6" xfId="31521"/>
    <cellStyle name="Обычный 2 4 3 8 4" xfId="3451"/>
    <cellStyle name="Обычный 2 4 3 8 4 2" xfId="19712"/>
    <cellStyle name="Обычный 2 4 3 8 4 2 2" xfId="49234"/>
    <cellStyle name="Обычный 2 4 3 8 4 3" xfId="32997"/>
    <cellStyle name="Обычный 2 4 3 8 5" xfId="4927"/>
    <cellStyle name="Обычный 2 4 3 8 5 2" xfId="21188"/>
    <cellStyle name="Обычный 2 4 3 8 5 2 2" xfId="50710"/>
    <cellStyle name="Обычный 2 4 3 8 5 3" xfId="34473"/>
    <cellStyle name="Обычный 2 4 3 8 6" xfId="6403"/>
    <cellStyle name="Обычный 2 4 3 8 6 2" xfId="22664"/>
    <cellStyle name="Обычный 2 4 3 8 6 2 2" xfId="52186"/>
    <cellStyle name="Обычный 2 4 3 8 6 3" xfId="35949"/>
    <cellStyle name="Обычный 2 4 3 8 7" xfId="7879"/>
    <cellStyle name="Обычный 2 4 3 8 7 2" xfId="24140"/>
    <cellStyle name="Обычный 2 4 3 8 7 2 2" xfId="53662"/>
    <cellStyle name="Обычный 2 4 3 8 7 3" xfId="37425"/>
    <cellStyle name="Обычный 2 4 3 8 8" xfId="9355"/>
    <cellStyle name="Обычный 2 4 3 8 8 2" xfId="25616"/>
    <cellStyle name="Обычный 2 4 3 8 8 2 2" xfId="55138"/>
    <cellStyle name="Обычный 2 4 3 8 8 3" xfId="38901"/>
    <cellStyle name="Обычный 2 4 3 8 9" xfId="10853"/>
    <cellStyle name="Обычный 2 4 3 8 9 2" xfId="27092"/>
    <cellStyle name="Обычный 2 4 3 8 9 2 2" xfId="56614"/>
    <cellStyle name="Обычный 2 4 3 8 9 3" xfId="40377"/>
    <cellStyle name="Обычный 2 4 3 9" xfId="596"/>
    <cellStyle name="Обычный 2 4 3 9 10" xfId="13905"/>
    <cellStyle name="Обычный 2 4 3 9 10 2" xfId="43428"/>
    <cellStyle name="Обычный 2 4 3 9 11" xfId="16858"/>
    <cellStyle name="Обычный 2 4 3 9 11 2" xfId="46380"/>
    <cellStyle name="Обычный 2 4 3 9 12" xfId="59665"/>
    <cellStyle name="Обычный 2 4 3 9 13" xfId="30143"/>
    <cellStyle name="Обычный 2 4 3 9 2" xfId="1384"/>
    <cellStyle name="Обычный 2 4 3 9 2 10" xfId="17645"/>
    <cellStyle name="Обычный 2 4 3 9 2 10 2" xfId="47167"/>
    <cellStyle name="Обычный 2 4 3 9 2 11" xfId="60452"/>
    <cellStyle name="Обычный 2 4 3 9 2 12" xfId="30930"/>
    <cellStyle name="Обычный 2 4 3 9 2 2" xfId="2860"/>
    <cellStyle name="Обычный 2 4 3 9 2 2 2" xfId="13214"/>
    <cellStyle name="Обычный 2 4 3 9 2 2 2 2" xfId="29453"/>
    <cellStyle name="Обычный 2 4 3 9 2 2 2 2 2" xfId="58975"/>
    <cellStyle name="Обычный 2 4 3 9 2 2 2 3" xfId="42738"/>
    <cellStyle name="Обычный 2 4 3 9 2 2 3" xfId="16169"/>
    <cellStyle name="Обычный 2 4 3 9 2 2 3 2" xfId="45691"/>
    <cellStyle name="Обычный 2 4 3 9 2 2 4" xfId="19121"/>
    <cellStyle name="Обычный 2 4 3 9 2 2 4 2" xfId="48643"/>
    <cellStyle name="Обычный 2 4 3 9 2 2 5" xfId="61928"/>
    <cellStyle name="Обычный 2 4 3 9 2 2 6" xfId="32406"/>
    <cellStyle name="Обычный 2 4 3 9 2 3" xfId="4336"/>
    <cellStyle name="Обычный 2 4 3 9 2 3 2" xfId="20597"/>
    <cellStyle name="Обычный 2 4 3 9 2 3 2 2" xfId="50119"/>
    <cellStyle name="Обычный 2 4 3 9 2 3 3" xfId="33882"/>
    <cellStyle name="Обычный 2 4 3 9 2 4" xfId="5812"/>
    <cellStyle name="Обычный 2 4 3 9 2 4 2" xfId="22073"/>
    <cellStyle name="Обычный 2 4 3 9 2 4 2 2" xfId="51595"/>
    <cellStyle name="Обычный 2 4 3 9 2 4 3" xfId="35358"/>
    <cellStyle name="Обычный 2 4 3 9 2 5" xfId="7288"/>
    <cellStyle name="Обычный 2 4 3 9 2 5 2" xfId="23549"/>
    <cellStyle name="Обычный 2 4 3 9 2 5 2 2" xfId="53071"/>
    <cellStyle name="Обычный 2 4 3 9 2 5 3" xfId="36834"/>
    <cellStyle name="Обычный 2 4 3 9 2 6" xfId="8764"/>
    <cellStyle name="Обычный 2 4 3 9 2 6 2" xfId="25025"/>
    <cellStyle name="Обычный 2 4 3 9 2 6 2 2" xfId="54547"/>
    <cellStyle name="Обычный 2 4 3 9 2 6 3" xfId="38310"/>
    <cellStyle name="Обычный 2 4 3 9 2 7" xfId="10240"/>
    <cellStyle name="Обычный 2 4 3 9 2 7 2" xfId="26501"/>
    <cellStyle name="Обычный 2 4 3 9 2 7 2 2" xfId="56023"/>
    <cellStyle name="Обычный 2 4 3 9 2 7 3" xfId="39786"/>
    <cellStyle name="Обычный 2 4 3 9 2 8" xfId="11738"/>
    <cellStyle name="Обычный 2 4 3 9 2 8 2" xfId="27977"/>
    <cellStyle name="Обычный 2 4 3 9 2 8 2 2" xfId="57499"/>
    <cellStyle name="Обычный 2 4 3 9 2 8 3" xfId="41262"/>
    <cellStyle name="Обычный 2 4 3 9 2 9" xfId="14692"/>
    <cellStyle name="Обычный 2 4 3 9 2 9 2" xfId="44215"/>
    <cellStyle name="Обычный 2 4 3 9 3" xfId="2073"/>
    <cellStyle name="Обычный 2 4 3 9 3 2" xfId="12427"/>
    <cellStyle name="Обычный 2 4 3 9 3 2 2" xfId="28666"/>
    <cellStyle name="Обычный 2 4 3 9 3 2 2 2" xfId="58188"/>
    <cellStyle name="Обычный 2 4 3 9 3 2 3" xfId="41951"/>
    <cellStyle name="Обычный 2 4 3 9 3 3" xfId="15382"/>
    <cellStyle name="Обычный 2 4 3 9 3 3 2" xfId="44904"/>
    <cellStyle name="Обычный 2 4 3 9 3 4" xfId="18334"/>
    <cellStyle name="Обычный 2 4 3 9 3 4 2" xfId="47856"/>
    <cellStyle name="Обычный 2 4 3 9 3 5" xfId="61141"/>
    <cellStyle name="Обычный 2 4 3 9 3 6" xfId="31619"/>
    <cellStyle name="Обычный 2 4 3 9 4" xfId="3549"/>
    <cellStyle name="Обычный 2 4 3 9 4 2" xfId="19810"/>
    <cellStyle name="Обычный 2 4 3 9 4 2 2" xfId="49332"/>
    <cellStyle name="Обычный 2 4 3 9 4 3" xfId="33095"/>
    <cellStyle name="Обычный 2 4 3 9 5" xfId="5025"/>
    <cellStyle name="Обычный 2 4 3 9 5 2" xfId="21286"/>
    <cellStyle name="Обычный 2 4 3 9 5 2 2" xfId="50808"/>
    <cellStyle name="Обычный 2 4 3 9 5 3" xfId="34571"/>
    <cellStyle name="Обычный 2 4 3 9 6" xfId="6501"/>
    <cellStyle name="Обычный 2 4 3 9 6 2" xfId="22762"/>
    <cellStyle name="Обычный 2 4 3 9 6 2 2" xfId="52284"/>
    <cellStyle name="Обычный 2 4 3 9 6 3" xfId="36047"/>
    <cellStyle name="Обычный 2 4 3 9 7" xfId="7977"/>
    <cellStyle name="Обычный 2 4 3 9 7 2" xfId="24238"/>
    <cellStyle name="Обычный 2 4 3 9 7 2 2" xfId="53760"/>
    <cellStyle name="Обычный 2 4 3 9 7 3" xfId="37523"/>
    <cellStyle name="Обычный 2 4 3 9 8" xfId="9453"/>
    <cellStyle name="Обычный 2 4 3 9 8 2" xfId="25714"/>
    <cellStyle name="Обычный 2 4 3 9 8 2 2" xfId="55236"/>
    <cellStyle name="Обычный 2 4 3 9 8 3" xfId="38999"/>
    <cellStyle name="Обычный 2 4 3 9 9" xfId="10951"/>
    <cellStyle name="Обычный 2 4 3 9 9 2" xfId="27190"/>
    <cellStyle name="Обычный 2 4 3 9 9 2 2" xfId="56712"/>
    <cellStyle name="Обычный 2 4 3 9 9 3" xfId="40475"/>
    <cellStyle name="Обычный 2 4 4" xfId="135"/>
    <cellStyle name="Обычный 2 4 5" xfId="205"/>
    <cellStyle name="Обычный 2 4 5 10" xfId="796"/>
    <cellStyle name="Обычный 2 4 5 10 10" xfId="14105"/>
    <cellStyle name="Обычный 2 4 5 10 10 2" xfId="43628"/>
    <cellStyle name="Обычный 2 4 5 10 11" xfId="17058"/>
    <cellStyle name="Обычный 2 4 5 10 11 2" xfId="46580"/>
    <cellStyle name="Обычный 2 4 5 10 12" xfId="59865"/>
    <cellStyle name="Обычный 2 4 5 10 13" xfId="30343"/>
    <cellStyle name="Обычный 2 4 5 10 2" xfId="1584"/>
    <cellStyle name="Обычный 2 4 5 10 2 10" xfId="17845"/>
    <cellStyle name="Обычный 2 4 5 10 2 10 2" xfId="47367"/>
    <cellStyle name="Обычный 2 4 5 10 2 11" xfId="60652"/>
    <cellStyle name="Обычный 2 4 5 10 2 12" xfId="31130"/>
    <cellStyle name="Обычный 2 4 5 10 2 2" xfId="3060"/>
    <cellStyle name="Обычный 2 4 5 10 2 2 2" xfId="13414"/>
    <cellStyle name="Обычный 2 4 5 10 2 2 2 2" xfId="29653"/>
    <cellStyle name="Обычный 2 4 5 10 2 2 2 2 2" xfId="59175"/>
    <cellStyle name="Обычный 2 4 5 10 2 2 2 3" xfId="42938"/>
    <cellStyle name="Обычный 2 4 5 10 2 2 3" xfId="16369"/>
    <cellStyle name="Обычный 2 4 5 10 2 2 3 2" xfId="45891"/>
    <cellStyle name="Обычный 2 4 5 10 2 2 4" xfId="19321"/>
    <cellStyle name="Обычный 2 4 5 10 2 2 4 2" xfId="48843"/>
    <cellStyle name="Обычный 2 4 5 10 2 2 5" xfId="62128"/>
    <cellStyle name="Обычный 2 4 5 10 2 2 6" xfId="32606"/>
    <cellStyle name="Обычный 2 4 5 10 2 3" xfId="4536"/>
    <cellStyle name="Обычный 2 4 5 10 2 3 2" xfId="20797"/>
    <cellStyle name="Обычный 2 4 5 10 2 3 2 2" xfId="50319"/>
    <cellStyle name="Обычный 2 4 5 10 2 3 3" xfId="34082"/>
    <cellStyle name="Обычный 2 4 5 10 2 4" xfId="6012"/>
    <cellStyle name="Обычный 2 4 5 10 2 4 2" xfId="22273"/>
    <cellStyle name="Обычный 2 4 5 10 2 4 2 2" xfId="51795"/>
    <cellStyle name="Обычный 2 4 5 10 2 4 3" xfId="35558"/>
    <cellStyle name="Обычный 2 4 5 10 2 5" xfId="7488"/>
    <cellStyle name="Обычный 2 4 5 10 2 5 2" xfId="23749"/>
    <cellStyle name="Обычный 2 4 5 10 2 5 2 2" xfId="53271"/>
    <cellStyle name="Обычный 2 4 5 10 2 5 3" xfId="37034"/>
    <cellStyle name="Обычный 2 4 5 10 2 6" xfId="8964"/>
    <cellStyle name="Обычный 2 4 5 10 2 6 2" xfId="25225"/>
    <cellStyle name="Обычный 2 4 5 10 2 6 2 2" xfId="54747"/>
    <cellStyle name="Обычный 2 4 5 10 2 6 3" xfId="38510"/>
    <cellStyle name="Обычный 2 4 5 10 2 7" xfId="10440"/>
    <cellStyle name="Обычный 2 4 5 10 2 7 2" xfId="26701"/>
    <cellStyle name="Обычный 2 4 5 10 2 7 2 2" xfId="56223"/>
    <cellStyle name="Обычный 2 4 5 10 2 7 3" xfId="39986"/>
    <cellStyle name="Обычный 2 4 5 10 2 8" xfId="11938"/>
    <cellStyle name="Обычный 2 4 5 10 2 8 2" xfId="28177"/>
    <cellStyle name="Обычный 2 4 5 10 2 8 2 2" xfId="57699"/>
    <cellStyle name="Обычный 2 4 5 10 2 8 3" xfId="41462"/>
    <cellStyle name="Обычный 2 4 5 10 2 9" xfId="14892"/>
    <cellStyle name="Обычный 2 4 5 10 2 9 2" xfId="44415"/>
    <cellStyle name="Обычный 2 4 5 10 3" xfId="2273"/>
    <cellStyle name="Обычный 2 4 5 10 3 2" xfId="12627"/>
    <cellStyle name="Обычный 2 4 5 10 3 2 2" xfId="28866"/>
    <cellStyle name="Обычный 2 4 5 10 3 2 2 2" xfId="58388"/>
    <cellStyle name="Обычный 2 4 5 10 3 2 3" xfId="42151"/>
    <cellStyle name="Обычный 2 4 5 10 3 3" xfId="15582"/>
    <cellStyle name="Обычный 2 4 5 10 3 3 2" xfId="45104"/>
    <cellStyle name="Обычный 2 4 5 10 3 4" xfId="18534"/>
    <cellStyle name="Обычный 2 4 5 10 3 4 2" xfId="48056"/>
    <cellStyle name="Обычный 2 4 5 10 3 5" xfId="61341"/>
    <cellStyle name="Обычный 2 4 5 10 3 6" xfId="31819"/>
    <cellStyle name="Обычный 2 4 5 10 4" xfId="3749"/>
    <cellStyle name="Обычный 2 4 5 10 4 2" xfId="20010"/>
    <cellStyle name="Обычный 2 4 5 10 4 2 2" xfId="49532"/>
    <cellStyle name="Обычный 2 4 5 10 4 3" xfId="33295"/>
    <cellStyle name="Обычный 2 4 5 10 5" xfId="5225"/>
    <cellStyle name="Обычный 2 4 5 10 5 2" xfId="21486"/>
    <cellStyle name="Обычный 2 4 5 10 5 2 2" xfId="51008"/>
    <cellStyle name="Обычный 2 4 5 10 5 3" xfId="34771"/>
    <cellStyle name="Обычный 2 4 5 10 6" xfId="6701"/>
    <cellStyle name="Обычный 2 4 5 10 6 2" xfId="22962"/>
    <cellStyle name="Обычный 2 4 5 10 6 2 2" xfId="52484"/>
    <cellStyle name="Обычный 2 4 5 10 6 3" xfId="36247"/>
    <cellStyle name="Обычный 2 4 5 10 7" xfId="8177"/>
    <cellStyle name="Обычный 2 4 5 10 7 2" xfId="24438"/>
    <cellStyle name="Обычный 2 4 5 10 7 2 2" xfId="53960"/>
    <cellStyle name="Обычный 2 4 5 10 7 3" xfId="37723"/>
    <cellStyle name="Обычный 2 4 5 10 8" xfId="9653"/>
    <cellStyle name="Обычный 2 4 5 10 8 2" xfId="25914"/>
    <cellStyle name="Обычный 2 4 5 10 8 2 2" xfId="55436"/>
    <cellStyle name="Обычный 2 4 5 10 8 3" xfId="39199"/>
    <cellStyle name="Обычный 2 4 5 10 9" xfId="11151"/>
    <cellStyle name="Обычный 2 4 5 10 9 2" xfId="27390"/>
    <cellStyle name="Обычный 2 4 5 10 9 2 2" xfId="56912"/>
    <cellStyle name="Обычный 2 4 5 10 9 3" xfId="40675"/>
    <cellStyle name="Обычный 2 4 5 11" xfId="895"/>
    <cellStyle name="Обычный 2 4 5 11 10" xfId="17156"/>
    <cellStyle name="Обычный 2 4 5 11 10 2" xfId="46678"/>
    <cellStyle name="Обычный 2 4 5 11 11" xfId="59963"/>
    <cellStyle name="Обычный 2 4 5 11 12" xfId="30441"/>
    <cellStyle name="Обычный 2 4 5 11 2" xfId="2371"/>
    <cellStyle name="Обычный 2 4 5 11 2 2" xfId="12725"/>
    <cellStyle name="Обычный 2 4 5 11 2 2 2" xfId="28964"/>
    <cellStyle name="Обычный 2 4 5 11 2 2 2 2" xfId="58486"/>
    <cellStyle name="Обычный 2 4 5 11 2 2 3" xfId="42249"/>
    <cellStyle name="Обычный 2 4 5 11 2 3" xfId="15680"/>
    <cellStyle name="Обычный 2 4 5 11 2 3 2" xfId="45202"/>
    <cellStyle name="Обычный 2 4 5 11 2 4" xfId="18632"/>
    <cellStyle name="Обычный 2 4 5 11 2 4 2" xfId="48154"/>
    <cellStyle name="Обычный 2 4 5 11 2 5" xfId="61439"/>
    <cellStyle name="Обычный 2 4 5 11 2 6" xfId="31917"/>
    <cellStyle name="Обычный 2 4 5 11 3" xfId="3847"/>
    <cellStyle name="Обычный 2 4 5 11 3 2" xfId="20108"/>
    <cellStyle name="Обычный 2 4 5 11 3 2 2" xfId="49630"/>
    <cellStyle name="Обычный 2 4 5 11 3 3" xfId="33393"/>
    <cellStyle name="Обычный 2 4 5 11 4" xfId="5323"/>
    <cellStyle name="Обычный 2 4 5 11 4 2" xfId="21584"/>
    <cellStyle name="Обычный 2 4 5 11 4 2 2" xfId="51106"/>
    <cellStyle name="Обычный 2 4 5 11 4 3" xfId="34869"/>
    <cellStyle name="Обычный 2 4 5 11 5" xfId="6799"/>
    <cellStyle name="Обычный 2 4 5 11 5 2" xfId="23060"/>
    <cellStyle name="Обычный 2 4 5 11 5 2 2" xfId="52582"/>
    <cellStyle name="Обычный 2 4 5 11 5 3" xfId="36345"/>
    <cellStyle name="Обычный 2 4 5 11 6" xfId="8275"/>
    <cellStyle name="Обычный 2 4 5 11 6 2" xfId="24536"/>
    <cellStyle name="Обычный 2 4 5 11 6 2 2" xfId="54058"/>
    <cellStyle name="Обычный 2 4 5 11 6 3" xfId="37821"/>
    <cellStyle name="Обычный 2 4 5 11 7" xfId="9751"/>
    <cellStyle name="Обычный 2 4 5 11 7 2" xfId="26012"/>
    <cellStyle name="Обычный 2 4 5 11 7 2 2" xfId="55534"/>
    <cellStyle name="Обычный 2 4 5 11 7 3" xfId="39297"/>
    <cellStyle name="Обычный 2 4 5 11 8" xfId="11249"/>
    <cellStyle name="Обычный 2 4 5 11 8 2" xfId="27488"/>
    <cellStyle name="Обычный 2 4 5 11 8 2 2" xfId="57010"/>
    <cellStyle name="Обычный 2 4 5 11 8 3" xfId="40773"/>
    <cellStyle name="Обычный 2 4 5 11 9" xfId="14203"/>
    <cellStyle name="Обычный 2 4 5 11 9 2" xfId="43726"/>
    <cellStyle name="Обычный 2 4 5 12" xfId="993"/>
    <cellStyle name="Обычный 2 4 5 12 10" xfId="17254"/>
    <cellStyle name="Обычный 2 4 5 12 10 2" xfId="46776"/>
    <cellStyle name="Обычный 2 4 5 12 11" xfId="60061"/>
    <cellStyle name="Обычный 2 4 5 12 12" xfId="30539"/>
    <cellStyle name="Обычный 2 4 5 12 2" xfId="2469"/>
    <cellStyle name="Обычный 2 4 5 12 2 2" xfId="12823"/>
    <cellStyle name="Обычный 2 4 5 12 2 2 2" xfId="29062"/>
    <cellStyle name="Обычный 2 4 5 12 2 2 2 2" xfId="58584"/>
    <cellStyle name="Обычный 2 4 5 12 2 2 3" xfId="42347"/>
    <cellStyle name="Обычный 2 4 5 12 2 3" xfId="15778"/>
    <cellStyle name="Обычный 2 4 5 12 2 3 2" xfId="45300"/>
    <cellStyle name="Обычный 2 4 5 12 2 4" xfId="18730"/>
    <cellStyle name="Обычный 2 4 5 12 2 4 2" xfId="48252"/>
    <cellStyle name="Обычный 2 4 5 12 2 5" xfId="61537"/>
    <cellStyle name="Обычный 2 4 5 12 2 6" xfId="32015"/>
    <cellStyle name="Обычный 2 4 5 12 3" xfId="3945"/>
    <cellStyle name="Обычный 2 4 5 12 3 2" xfId="20206"/>
    <cellStyle name="Обычный 2 4 5 12 3 2 2" xfId="49728"/>
    <cellStyle name="Обычный 2 4 5 12 3 3" xfId="33491"/>
    <cellStyle name="Обычный 2 4 5 12 4" xfId="5421"/>
    <cellStyle name="Обычный 2 4 5 12 4 2" xfId="21682"/>
    <cellStyle name="Обычный 2 4 5 12 4 2 2" xfId="51204"/>
    <cellStyle name="Обычный 2 4 5 12 4 3" xfId="34967"/>
    <cellStyle name="Обычный 2 4 5 12 5" xfId="6897"/>
    <cellStyle name="Обычный 2 4 5 12 5 2" xfId="23158"/>
    <cellStyle name="Обычный 2 4 5 12 5 2 2" xfId="52680"/>
    <cellStyle name="Обычный 2 4 5 12 5 3" xfId="36443"/>
    <cellStyle name="Обычный 2 4 5 12 6" xfId="8373"/>
    <cellStyle name="Обычный 2 4 5 12 6 2" xfId="24634"/>
    <cellStyle name="Обычный 2 4 5 12 6 2 2" xfId="54156"/>
    <cellStyle name="Обычный 2 4 5 12 6 3" xfId="37919"/>
    <cellStyle name="Обычный 2 4 5 12 7" xfId="9849"/>
    <cellStyle name="Обычный 2 4 5 12 7 2" xfId="26110"/>
    <cellStyle name="Обычный 2 4 5 12 7 2 2" xfId="55632"/>
    <cellStyle name="Обычный 2 4 5 12 7 3" xfId="39395"/>
    <cellStyle name="Обычный 2 4 5 12 8" xfId="11347"/>
    <cellStyle name="Обычный 2 4 5 12 8 2" xfId="27586"/>
    <cellStyle name="Обычный 2 4 5 12 8 2 2" xfId="57108"/>
    <cellStyle name="Обычный 2 4 5 12 8 3" xfId="40871"/>
    <cellStyle name="Обычный 2 4 5 12 9" xfId="14301"/>
    <cellStyle name="Обычный 2 4 5 12 9 2" xfId="43824"/>
    <cellStyle name="Обычный 2 4 5 13" xfId="1682"/>
    <cellStyle name="Обычный 2 4 5 13 2" xfId="12036"/>
    <cellStyle name="Обычный 2 4 5 13 2 2" xfId="28275"/>
    <cellStyle name="Обычный 2 4 5 13 2 2 2" xfId="57797"/>
    <cellStyle name="Обычный 2 4 5 13 2 3" xfId="41560"/>
    <cellStyle name="Обычный 2 4 5 13 3" xfId="14991"/>
    <cellStyle name="Обычный 2 4 5 13 3 2" xfId="44513"/>
    <cellStyle name="Обычный 2 4 5 13 4" xfId="17943"/>
    <cellStyle name="Обычный 2 4 5 13 4 2" xfId="47465"/>
    <cellStyle name="Обычный 2 4 5 13 5" xfId="60750"/>
    <cellStyle name="Обычный 2 4 5 13 6" xfId="31228"/>
    <cellStyle name="Обычный 2 4 5 14" xfId="3158"/>
    <cellStyle name="Обычный 2 4 5 14 2" xfId="19419"/>
    <cellStyle name="Обычный 2 4 5 14 2 2" xfId="48941"/>
    <cellStyle name="Обычный 2 4 5 14 3" xfId="32704"/>
    <cellStyle name="Обычный 2 4 5 15" xfId="4634"/>
    <cellStyle name="Обычный 2 4 5 15 2" xfId="20895"/>
    <cellStyle name="Обычный 2 4 5 15 2 2" xfId="50417"/>
    <cellStyle name="Обычный 2 4 5 15 3" xfId="34180"/>
    <cellStyle name="Обычный 2 4 5 16" xfId="6110"/>
    <cellStyle name="Обычный 2 4 5 16 2" xfId="22371"/>
    <cellStyle name="Обычный 2 4 5 16 2 2" xfId="51893"/>
    <cellStyle name="Обычный 2 4 5 16 3" xfId="35656"/>
    <cellStyle name="Обычный 2 4 5 17" xfId="7586"/>
    <cellStyle name="Обычный 2 4 5 17 2" xfId="23847"/>
    <cellStyle name="Обычный 2 4 5 17 2 2" xfId="53369"/>
    <cellStyle name="Обычный 2 4 5 17 3" xfId="37132"/>
    <cellStyle name="Обычный 2 4 5 18" xfId="9062"/>
    <cellStyle name="Обычный 2 4 5 18 2" xfId="25323"/>
    <cellStyle name="Обычный 2 4 5 18 2 2" xfId="54845"/>
    <cellStyle name="Обычный 2 4 5 18 3" xfId="38608"/>
    <cellStyle name="Обычный 2 4 5 19" xfId="10560"/>
    <cellStyle name="Обычный 2 4 5 19 2" xfId="26799"/>
    <cellStyle name="Обычный 2 4 5 19 2 2" xfId="56321"/>
    <cellStyle name="Обычный 2 4 5 19 3" xfId="40084"/>
    <cellStyle name="Обычный 2 4 5 2" xfId="253"/>
    <cellStyle name="Обычный 2 4 5 2 10" xfId="1730"/>
    <cellStyle name="Обычный 2 4 5 2 10 2" xfId="12084"/>
    <cellStyle name="Обычный 2 4 5 2 10 2 2" xfId="28323"/>
    <cellStyle name="Обычный 2 4 5 2 10 2 2 2" xfId="57845"/>
    <cellStyle name="Обычный 2 4 5 2 10 2 3" xfId="41608"/>
    <cellStyle name="Обычный 2 4 5 2 10 3" xfId="15039"/>
    <cellStyle name="Обычный 2 4 5 2 10 3 2" xfId="44561"/>
    <cellStyle name="Обычный 2 4 5 2 10 4" xfId="17991"/>
    <cellStyle name="Обычный 2 4 5 2 10 4 2" xfId="47513"/>
    <cellStyle name="Обычный 2 4 5 2 10 5" xfId="60798"/>
    <cellStyle name="Обычный 2 4 5 2 10 6" xfId="31276"/>
    <cellStyle name="Обычный 2 4 5 2 11" xfId="3206"/>
    <cellStyle name="Обычный 2 4 5 2 11 2" xfId="19467"/>
    <cellStyle name="Обычный 2 4 5 2 11 2 2" xfId="48989"/>
    <cellStyle name="Обычный 2 4 5 2 11 3" xfId="32752"/>
    <cellStyle name="Обычный 2 4 5 2 12" xfId="4682"/>
    <cellStyle name="Обычный 2 4 5 2 12 2" xfId="20943"/>
    <cellStyle name="Обычный 2 4 5 2 12 2 2" xfId="50465"/>
    <cellStyle name="Обычный 2 4 5 2 12 3" xfId="34228"/>
    <cellStyle name="Обычный 2 4 5 2 13" xfId="6158"/>
    <cellStyle name="Обычный 2 4 5 2 13 2" xfId="22419"/>
    <cellStyle name="Обычный 2 4 5 2 13 2 2" xfId="51941"/>
    <cellStyle name="Обычный 2 4 5 2 13 3" xfId="35704"/>
    <cellStyle name="Обычный 2 4 5 2 14" xfId="7634"/>
    <cellStyle name="Обычный 2 4 5 2 14 2" xfId="23895"/>
    <cellStyle name="Обычный 2 4 5 2 14 2 2" xfId="53417"/>
    <cellStyle name="Обычный 2 4 5 2 14 3" xfId="37180"/>
    <cellStyle name="Обычный 2 4 5 2 15" xfId="9110"/>
    <cellStyle name="Обычный 2 4 5 2 15 2" xfId="25371"/>
    <cellStyle name="Обычный 2 4 5 2 15 2 2" xfId="54893"/>
    <cellStyle name="Обычный 2 4 5 2 15 3" xfId="38656"/>
    <cellStyle name="Обычный 2 4 5 2 16" xfId="10608"/>
    <cellStyle name="Обычный 2 4 5 2 16 2" xfId="26847"/>
    <cellStyle name="Обычный 2 4 5 2 16 2 2" xfId="56369"/>
    <cellStyle name="Обычный 2 4 5 2 16 3" xfId="40132"/>
    <cellStyle name="Обычный 2 4 5 2 17" xfId="13562"/>
    <cellStyle name="Обычный 2 4 5 2 17 2" xfId="43085"/>
    <cellStyle name="Обычный 2 4 5 2 18" xfId="16515"/>
    <cellStyle name="Обычный 2 4 5 2 18 2" xfId="46037"/>
    <cellStyle name="Обычный 2 4 5 2 19" xfId="59322"/>
    <cellStyle name="Обычный 2 4 5 2 2" xfId="351"/>
    <cellStyle name="Обычный 2 4 5 2 2 10" xfId="13660"/>
    <cellStyle name="Обычный 2 4 5 2 2 10 2" xfId="43183"/>
    <cellStyle name="Обычный 2 4 5 2 2 11" xfId="16613"/>
    <cellStyle name="Обычный 2 4 5 2 2 11 2" xfId="46135"/>
    <cellStyle name="Обычный 2 4 5 2 2 12" xfId="59420"/>
    <cellStyle name="Обычный 2 4 5 2 2 13" xfId="29898"/>
    <cellStyle name="Обычный 2 4 5 2 2 2" xfId="1139"/>
    <cellStyle name="Обычный 2 4 5 2 2 2 10" xfId="17400"/>
    <cellStyle name="Обычный 2 4 5 2 2 2 10 2" xfId="46922"/>
    <cellStyle name="Обычный 2 4 5 2 2 2 11" xfId="60207"/>
    <cellStyle name="Обычный 2 4 5 2 2 2 12" xfId="30685"/>
    <cellStyle name="Обычный 2 4 5 2 2 2 2" xfId="2615"/>
    <cellStyle name="Обычный 2 4 5 2 2 2 2 2" xfId="12969"/>
    <cellStyle name="Обычный 2 4 5 2 2 2 2 2 2" xfId="29208"/>
    <cellStyle name="Обычный 2 4 5 2 2 2 2 2 2 2" xfId="58730"/>
    <cellStyle name="Обычный 2 4 5 2 2 2 2 2 3" xfId="42493"/>
    <cellStyle name="Обычный 2 4 5 2 2 2 2 3" xfId="15924"/>
    <cellStyle name="Обычный 2 4 5 2 2 2 2 3 2" xfId="45446"/>
    <cellStyle name="Обычный 2 4 5 2 2 2 2 4" xfId="18876"/>
    <cellStyle name="Обычный 2 4 5 2 2 2 2 4 2" xfId="48398"/>
    <cellStyle name="Обычный 2 4 5 2 2 2 2 5" xfId="61683"/>
    <cellStyle name="Обычный 2 4 5 2 2 2 2 6" xfId="32161"/>
    <cellStyle name="Обычный 2 4 5 2 2 2 3" xfId="4091"/>
    <cellStyle name="Обычный 2 4 5 2 2 2 3 2" xfId="20352"/>
    <cellStyle name="Обычный 2 4 5 2 2 2 3 2 2" xfId="49874"/>
    <cellStyle name="Обычный 2 4 5 2 2 2 3 3" xfId="33637"/>
    <cellStyle name="Обычный 2 4 5 2 2 2 4" xfId="5567"/>
    <cellStyle name="Обычный 2 4 5 2 2 2 4 2" xfId="21828"/>
    <cellStyle name="Обычный 2 4 5 2 2 2 4 2 2" xfId="51350"/>
    <cellStyle name="Обычный 2 4 5 2 2 2 4 3" xfId="35113"/>
    <cellStyle name="Обычный 2 4 5 2 2 2 5" xfId="7043"/>
    <cellStyle name="Обычный 2 4 5 2 2 2 5 2" xfId="23304"/>
    <cellStyle name="Обычный 2 4 5 2 2 2 5 2 2" xfId="52826"/>
    <cellStyle name="Обычный 2 4 5 2 2 2 5 3" xfId="36589"/>
    <cellStyle name="Обычный 2 4 5 2 2 2 6" xfId="8519"/>
    <cellStyle name="Обычный 2 4 5 2 2 2 6 2" xfId="24780"/>
    <cellStyle name="Обычный 2 4 5 2 2 2 6 2 2" xfId="54302"/>
    <cellStyle name="Обычный 2 4 5 2 2 2 6 3" xfId="38065"/>
    <cellStyle name="Обычный 2 4 5 2 2 2 7" xfId="9995"/>
    <cellStyle name="Обычный 2 4 5 2 2 2 7 2" xfId="26256"/>
    <cellStyle name="Обычный 2 4 5 2 2 2 7 2 2" xfId="55778"/>
    <cellStyle name="Обычный 2 4 5 2 2 2 7 3" xfId="39541"/>
    <cellStyle name="Обычный 2 4 5 2 2 2 8" xfId="11493"/>
    <cellStyle name="Обычный 2 4 5 2 2 2 8 2" xfId="27732"/>
    <cellStyle name="Обычный 2 4 5 2 2 2 8 2 2" xfId="57254"/>
    <cellStyle name="Обычный 2 4 5 2 2 2 8 3" xfId="41017"/>
    <cellStyle name="Обычный 2 4 5 2 2 2 9" xfId="14447"/>
    <cellStyle name="Обычный 2 4 5 2 2 2 9 2" xfId="43970"/>
    <cellStyle name="Обычный 2 4 5 2 2 3" xfId="1828"/>
    <cellStyle name="Обычный 2 4 5 2 2 3 2" xfId="12182"/>
    <cellStyle name="Обычный 2 4 5 2 2 3 2 2" xfId="28421"/>
    <cellStyle name="Обычный 2 4 5 2 2 3 2 2 2" xfId="57943"/>
    <cellStyle name="Обычный 2 4 5 2 2 3 2 3" xfId="41706"/>
    <cellStyle name="Обычный 2 4 5 2 2 3 3" xfId="15137"/>
    <cellStyle name="Обычный 2 4 5 2 2 3 3 2" xfId="44659"/>
    <cellStyle name="Обычный 2 4 5 2 2 3 4" xfId="18089"/>
    <cellStyle name="Обычный 2 4 5 2 2 3 4 2" xfId="47611"/>
    <cellStyle name="Обычный 2 4 5 2 2 3 5" xfId="60896"/>
    <cellStyle name="Обычный 2 4 5 2 2 3 6" xfId="31374"/>
    <cellStyle name="Обычный 2 4 5 2 2 4" xfId="3304"/>
    <cellStyle name="Обычный 2 4 5 2 2 4 2" xfId="19565"/>
    <cellStyle name="Обычный 2 4 5 2 2 4 2 2" xfId="49087"/>
    <cellStyle name="Обычный 2 4 5 2 2 4 3" xfId="32850"/>
    <cellStyle name="Обычный 2 4 5 2 2 5" xfId="4780"/>
    <cellStyle name="Обычный 2 4 5 2 2 5 2" xfId="21041"/>
    <cellStyle name="Обычный 2 4 5 2 2 5 2 2" xfId="50563"/>
    <cellStyle name="Обычный 2 4 5 2 2 5 3" xfId="34326"/>
    <cellStyle name="Обычный 2 4 5 2 2 6" xfId="6256"/>
    <cellStyle name="Обычный 2 4 5 2 2 6 2" xfId="22517"/>
    <cellStyle name="Обычный 2 4 5 2 2 6 2 2" xfId="52039"/>
    <cellStyle name="Обычный 2 4 5 2 2 6 3" xfId="35802"/>
    <cellStyle name="Обычный 2 4 5 2 2 7" xfId="7732"/>
    <cellStyle name="Обычный 2 4 5 2 2 7 2" xfId="23993"/>
    <cellStyle name="Обычный 2 4 5 2 2 7 2 2" xfId="53515"/>
    <cellStyle name="Обычный 2 4 5 2 2 7 3" xfId="37278"/>
    <cellStyle name="Обычный 2 4 5 2 2 8" xfId="9208"/>
    <cellStyle name="Обычный 2 4 5 2 2 8 2" xfId="25469"/>
    <cellStyle name="Обычный 2 4 5 2 2 8 2 2" xfId="54991"/>
    <cellStyle name="Обычный 2 4 5 2 2 8 3" xfId="38754"/>
    <cellStyle name="Обычный 2 4 5 2 2 9" xfId="10706"/>
    <cellStyle name="Обычный 2 4 5 2 2 9 2" xfId="26945"/>
    <cellStyle name="Обычный 2 4 5 2 2 9 2 2" xfId="56467"/>
    <cellStyle name="Обычный 2 4 5 2 2 9 3" xfId="40230"/>
    <cellStyle name="Обычный 2 4 5 2 20" xfId="29800"/>
    <cellStyle name="Обычный 2 4 5 2 3" xfId="451"/>
    <cellStyle name="Обычный 2 4 5 2 3 10" xfId="13760"/>
    <cellStyle name="Обычный 2 4 5 2 3 10 2" xfId="43283"/>
    <cellStyle name="Обычный 2 4 5 2 3 11" xfId="16713"/>
    <cellStyle name="Обычный 2 4 5 2 3 11 2" xfId="46235"/>
    <cellStyle name="Обычный 2 4 5 2 3 12" xfId="59520"/>
    <cellStyle name="Обычный 2 4 5 2 3 13" xfId="29998"/>
    <cellStyle name="Обычный 2 4 5 2 3 2" xfId="1239"/>
    <cellStyle name="Обычный 2 4 5 2 3 2 10" xfId="17500"/>
    <cellStyle name="Обычный 2 4 5 2 3 2 10 2" xfId="47022"/>
    <cellStyle name="Обычный 2 4 5 2 3 2 11" xfId="60307"/>
    <cellStyle name="Обычный 2 4 5 2 3 2 12" xfId="30785"/>
    <cellStyle name="Обычный 2 4 5 2 3 2 2" xfId="2715"/>
    <cellStyle name="Обычный 2 4 5 2 3 2 2 2" xfId="13069"/>
    <cellStyle name="Обычный 2 4 5 2 3 2 2 2 2" xfId="29308"/>
    <cellStyle name="Обычный 2 4 5 2 3 2 2 2 2 2" xfId="58830"/>
    <cellStyle name="Обычный 2 4 5 2 3 2 2 2 3" xfId="42593"/>
    <cellStyle name="Обычный 2 4 5 2 3 2 2 3" xfId="16024"/>
    <cellStyle name="Обычный 2 4 5 2 3 2 2 3 2" xfId="45546"/>
    <cellStyle name="Обычный 2 4 5 2 3 2 2 4" xfId="18976"/>
    <cellStyle name="Обычный 2 4 5 2 3 2 2 4 2" xfId="48498"/>
    <cellStyle name="Обычный 2 4 5 2 3 2 2 5" xfId="61783"/>
    <cellStyle name="Обычный 2 4 5 2 3 2 2 6" xfId="32261"/>
    <cellStyle name="Обычный 2 4 5 2 3 2 3" xfId="4191"/>
    <cellStyle name="Обычный 2 4 5 2 3 2 3 2" xfId="20452"/>
    <cellStyle name="Обычный 2 4 5 2 3 2 3 2 2" xfId="49974"/>
    <cellStyle name="Обычный 2 4 5 2 3 2 3 3" xfId="33737"/>
    <cellStyle name="Обычный 2 4 5 2 3 2 4" xfId="5667"/>
    <cellStyle name="Обычный 2 4 5 2 3 2 4 2" xfId="21928"/>
    <cellStyle name="Обычный 2 4 5 2 3 2 4 2 2" xfId="51450"/>
    <cellStyle name="Обычный 2 4 5 2 3 2 4 3" xfId="35213"/>
    <cellStyle name="Обычный 2 4 5 2 3 2 5" xfId="7143"/>
    <cellStyle name="Обычный 2 4 5 2 3 2 5 2" xfId="23404"/>
    <cellStyle name="Обычный 2 4 5 2 3 2 5 2 2" xfId="52926"/>
    <cellStyle name="Обычный 2 4 5 2 3 2 5 3" xfId="36689"/>
    <cellStyle name="Обычный 2 4 5 2 3 2 6" xfId="8619"/>
    <cellStyle name="Обычный 2 4 5 2 3 2 6 2" xfId="24880"/>
    <cellStyle name="Обычный 2 4 5 2 3 2 6 2 2" xfId="54402"/>
    <cellStyle name="Обычный 2 4 5 2 3 2 6 3" xfId="38165"/>
    <cellStyle name="Обычный 2 4 5 2 3 2 7" xfId="10095"/>
    <cellStyle name="Обычный 2 4 5 2 3 2 7 2" xfId="26356"/>
    <cellStyle name="Обычный 2 4 5 2 3 2 7 2 2" xfId="55878"/>
    <cellStyle name="Обычный 2 4 5 2 3 2 7 3" xfId="39641"/>
    <cellStyle name="Обычный 2 4 5 2 3 2 8" xfId="11593"/>
    <cellStyle name="Обычный 2 4 5 2 3 2 8 2" xfId="27832"/>
    <cellStyle name="Обычный 2 4 5 2 3 2 8 2 2" xfId="57354"/>
    <cellStyle name="Обычный 2 4 5 2 3 2 8 3" xfId="41117"/>
    <cellStyle name="Обычный 2 4 5 2 3 2 9" xfId="14547"/>
    <cellStyle name="Обычный 2 4 5 2 3 2 9 2" xfId="44070"/>
    <cellStyle name="Обычный 2 4 5 2 3 3" xfId="1928"/>
    <cellStyle name="Обычный 2 4 5 2 3 3 2" xfId="12282"/>
    <cellStyle name="Обычный 2 4 5 2 3 3 2 2" xfId="28521"/>
    <cellStyle name="Обычный 2 4 5 2 3 3 2 2 2" xfId="58043"/>
    <cellStyle name="Обычный 2 4 5 2 3 3 2 3" xfId="41806"/>
    <cellStyle name="Обычный 2 4 5 2 3 3 3" xfId="15237"/>
    <cellStyle name="Обычный 2 4 5 2 3 3 3 2" xfId="44759"/>
    <cellStyle name="Обычный 2 4 5 2 3 3 4" xfId="18189"/>
    <cellStyle name="Обычный 2 4 5 2 3 3 4 2" xfId="47711"/>
    <cellStyle name="Обычный 2 4 5 2 3 3 5" xfId="60996"/>
    <cellStyle name="Обычный 2 4 5 2 3 3 6" xfId="31474"/>
    <cellStyle name="Обычный 2 4 5 2 3 4" xfId="3404"/>
    <cellStyle name="Обычный 2 4 5 2 3 4 2" xfId="19665"/>
    <cellStyle name="Обычный 2 4 5 2 3 4 2 2" xfId="49187"/>
    <cellStyle name="Обычный 2 4 5 2 3 4 3" xfId="32950"/>
    <cellStyle name="Обычный 2 4 5 2 3 5" xfId="4880"/>
    <cellStyle name="Обычный 2 4 5 2 3 5 2" xfId="21141"/>
    <cellStyle name="Обычный 2 4 5 2 3 5 2 2" xfId="50663"/>
    <cellStyle name="Обычный 2 4 5 2 3 5 3" xfId="34426"/>
    <cellStyle name="Обычный 2 4 5 2 3 6" xfId="6356"/>
    <cellStyle name="Обычный 2 4 5 2 3 6 2" xfId="22617"/>
    <cellStyle name="Обычный 2 4 5 2 3 6 2 2" xfId="52139"/>
    <cellStyle name="Обычный 2 4 5 2 3 6 3" xfId="35902"/>
    <cellStyle name="Обычный 2 4 5 2 3 7" xfId="7832"/>
    <cellStyle name="Обычный 2 4 5 2 3 7 2" xfId="24093"/>
    <cellStyle name="Обычный 2 4 5 2 3 7 2 2" xfId="53615"/>
    <cellStyle name="Обычный 2 4 5 2 3 7 3" xfId="37378"/>
    <cellStyle name="Обычный 2 4 5 2 3 8" xfId="9308"/>
    <cellStyle name="Обычный 2 4 5 2 3 8 2" xfId="25569"/>
    <cellStyle name="Обычный 2 4 5 2 3 8 2 2" xfId="55091"/>
    <cellStyle name="Обычный 2 4 5 2 3 8 3" xfId="38854"/>
    <cellStyle name="Обычный 2 4 5 2 3 9" xfId="10806"/>
    <cellStyle name="Обычный 2 4 5 2 3 9 2" xfId="27045"/>
    <cellStyle name="Обычный 2 4 5 2 3 9 2 2" xfId="56567"/>
    <cellStyle name="Обычный 2 4 5 2 3 9 3" xfId="40330"/>
    <cellStyle name="Обычный 2 4 5 2 4" xfId="550"/>
    <cellStyle name="Обычный 2 4 5 2 4 10" xfId="13859"/>
    <cellStyle name="Обычный 2 4 5 2 4 10 2" xfId="43382"/>
    <cellStyle name="Обычный 2 4 5 2 4 11" xfId="16812"/>
    <cellStyle name="Обычный 2 4 5 2 4 11 2" xfId="46334"/>
    <cellStyle name="Обычный 2 4 5 2 4 12" xfId="59619"/>
    <cellStyle name="Обычный 2 4 5 2 4 13" xfId="30097"/>
    <cellStyle name="Обычный 2 4 5 2 4 2" xfId="1338"/>
    <cellStyle name="Обычный 2 4 5 2 4 2 10" xfId="17599"/>
    <cellStyle name="Обычный 2 4 5 2 4 2 10 2" xfId="47121"/>
    <cellStyle name="Обычный 2 4 5 2 4 2 11" xfId="60406"/>
    <cellStyle name="Обычный 2 4 5 2 4 2 12" xfId="30884"/>
    <cellStyle name="Обычный 2 4 5 2 4 2 2" xfId="2814"/>
    <cellStyle name="Обычный 2 4 5 2 4 2 2 2" xfId="13168"/>
    <cellStyle name="Обычный 2 4 5 2 4 2 2 2 2" xfId="29407"/>
    <cellStyle name="Обычный 2 4 5 2 4 2 2 2 2 2" xfId="58929"/>
    <cellStyle name="Обычный 2 4 5 2 4 2 2 2 3" xfId="42692"/>
    <cellStyle name="Обычный 2 4 5 2 4 2 2 3" xfId="16123"/>
    <cellStyle name="Обычный 2 4 5 2 4 2 2 3 2" xfId="45645"/>
    <cellStyle name="Обычный 2 4 5 2 4 2 2 4" xfId="19075"/>
    <cellStyle name="Обычный 2 4 5 2 4 2 2 4 2" xfId="48597"/>
    <cellStyle name="Обычный 2 4 5 2 4 2 2 5" xfId="61882"/>
    <cellStyle name="Обычный 2 4 5 2 4 2 2 6" xfId="32360"/>
    <cellStyle name="Обычный 2 4 5 2 4 2 3" xfId="4290"/>
    <cellStyle name="Обычный 2 4 5 2 4 2 3 2" xfId="20551"/>
    <cellStyle name="Обычный 2 4 5 2 4 2 3 2 2" xfId="50073"/>
    <cellStyle name="Обычный 2 4 5 2 4 2 3 3" xfId="33836"/>
    <cellStyle name="Обычный 2 4 5 2 4 2 4" xfId="5766"/>
    <cellStyle name="Обычный 2 4 5 2 4 2 4 2" xfId="22027"/>
    <cellStyle name="Обычный 2 4 5 2 4 2 4 2 2" xfId="51549"/>
    <cellStyle name="Обычный 2 4 5 2 4 2 4 3" xfId="35312"/>
    <cellStyle name="Обычный 2 4 5 2 4 2 5" xfId="7242"/>
    <cellStyle name="Обычный 2 4 5 2 4 2 5 2" xfId="23503"/>
    <cellStyle name="Обычный 2 4 5 2 4 2 5 2 2" xfId="53025"/>
    <cellStyle name="Обычный 2 4 5 2 4 2 5 3" xfId="36788"/>
    <cellStyle name="Обычный 2 4 5 2 4 2 6" xfId="8718"/>
    <cellStyle name="Обычный 2 4 5 2 4 2 6 2" xfId="24979"/>
    <cellStyle name="Обычный 2 4 5 2 4 2 6 2 2" xfId="54501"/>
    <cellStyle name="Обычный 2 4 5 2 4 2 6 3" xfId="38264"/>
    <cellStyle name="Обычный 2 4 5 2 4 2 7" xfId="10194"/>
    <cellStyle name="Обычный 2 4 5 2 4 2 7 2" xfId="26455"/>
    <cellStyle name="Обычный 2 4 5 2 4 2 7 2 2" xfId="55977"/>
    <cellStyle name="Обычный 2 4 5 2 4 2 7 3" xfId="39740"/>
    <cellStyle name="Обычный 2 4 5 2 4 2 8" xfId="11692"/>
    <cellStyle name="Обычный 2 4 5 2 4 2 8 2" xfId="27931"/>
    <cellStyle name="Обычный 2 4 5 2 4 2 8 2 2" xfId="57453"/>
    <cellStyle name="Обычный 2 4 5 2 4 2 8 3" xfId="41216"/>
    <cellStyle name="Обычный 2 4 5 2 4 2 9" xfId="14646"/>
    <cellStyle name="Обычный 2 4 5 2 4 2 9 2" xfId="44169"/>
    <cellStyle name="Обычный 2 4 5 2 4 3" xfId="2027"/>
    <cellStyle name="Обычный 2 4 5 2 4 3 2" xfId="12381"/>
    <cellStyle name="Обычный 2 4 5 2 4 3 2 2" xfId="28620"/>
    <cellStyle name="Обычный 2 4 5 2 4 3 2 2 2" xfId="58142"/>
    <cellStyle name="Обычный 2 4 5 2 4 3 2 3" xfId="41905"/>
    <cellStyle name="Обычный 2 4 5 2 4 3 3" xfId="15336"/>
    <cellStyle name="Обычный 2 4 5 2 4 3 3 2" xfId="44858"/>
    <cellStyle name="Обычный 2 4 5 2 4 3 4" xfId="18288"/>
    <cellStyle name="Обычный 2 4 5 2 4 3 4 2" xfId="47810"/>
    <cellStyle name="Обычный 2 4 5 2 4 3 5" xfId="61095"/>
    <cellStyle name="Обычный 2 4 5 2 4 3 6" xfId="31573"/>
    <cellStyle name="Обычный 2 4 5 2 4 4" xfId="3503"/>
    <cellStyle name="Обычный 2 4 5 2 4 4 2" xfId="19764"/>
    <cellStyle name="Обычный 2 4 5 2 4 4 2 2" xfId="49286"/>
    <cellStyle name="Обычный 2 4 5 2 4 4 3" xfId="33049"/>
    <cellStyle name="Обычный 2 4 5 2 4 5" xfId="4979"/>
    <cellStyle name="Обычный 2 4 5 2 4 5 2" xfId="21240"/>
    <cellStyle name="Обычный 2 4 5 2 4 5 2 2" xfId="50762"/>
    <cellStyle name="Обычный 2 4 5 2 4 5 3" xfId="34525"/>
    <cellStyle name="Обычный 2 4 5 2 4 6" xfId="6455"/>
    <cellStyle name="Обычный 2 4 5 2 4 6 2" xfId="22716"/>
    <cellStyle name="Обычный 2 4 5 2 4 6 2 2" xfId="52238"/>
    <cellStyle name="Обычный 2 4 5 2 4 6 3" xfId="36001"/>
    <cellStyle name="Обычный 2 4 5 2 4 7" xfId="7931"/>
    <cellStyle name="Обычный 2 4 5 2 4 7 2" xfId="24192"/>
    <cellStyle name="Обычный 2 4 5 2 4 7 2 2" xfId="53714"/>
    <cellStyle name="Обычный 2 4 5 2 4 7 3" xfId="37477"/>
    <cellStyle name="Обычный 2 4 5 2 4 8" xfId="9407"/>
    <cellStyle name="Обычный 2 4 5 2 4 8 2" xfId="25668"/>
    <cellStyle name="Обычный 2 4 5 2 4 8 2 2" xfId="55190"/>
    <cellStyle name="Обычный 2 4 5 2 4 8 3" xfId="38953"/>
    <cellStyle name="Обычный 2 4 5 2 4 9" xfId="10905"/>
    <cellStyle name="Обычный 2 4 5 2 4 9 2" xfId="27144"/>
    <cellStyle name="Обычный 2 4 5 2 4 9 2 2" xfId="56666"/>
    <cellStyle name="Обычный 2 4 5 2 4 9 3" xfId="40429"/>
    <cellStyle name="Обычный 2 4 5 2 5" xfId="648"/>
    <cellStyle name="Обычный 2 4 5 2 5 10" xfId="13957"/>
    <cellStyle name="Обычный 2 4 5 2 5 10 2" xfId="43480"/>
    <cellStyle name="Обычный 2 4 5 2 5 11" xfId="16910"/>
    <cellStyle name="Обычный 2 4 5 2 5 11 2" xfId="46432"/>
    <cellStyle name="Обычный 2 4 5 2 5 12" xfId="59717"/>
    <cellStyle name="Обычный 2 4 5 2 5 13" xfId="30195"/>
    <cellStyle name="Обычный 2 4 5 2 5 2" xfId="1436"/>
    <cellStyle name="Обычный 2 4 5 2 5 2 10" xfId="17697"/>
    <cellStyle name="Обычный 2 4 5 2 5 2 10 2" xfId="47219"/>
    <cellStyle name="Обычный 2 4 5 2 5 2 11" xfId="60504"/>
    <cellStyle name="Обычный 2 4 5 2 5 2 12" xfId="30982"/>
    <cellStyle name="Обычный 2 4 5 2 5 2 2" xfId="2912"/>
    <cellStyle name="Обычный 2 4 5 2 5 2 2 2" xfId="13266"/>
    <cellStyle name="Обычный 2 4 5 2 5 2 2 2 2" xfId="29505"/>
    <cellStyle name="Обычный 2 4 5 2 5 2 2 2 2 2" xfId="59027"/>
    <cellStyle name="Обычный 2 4 5 2 5 2 2 2 3" xfId="42790"/>
    <cellStyle name="Обычный 2 4 5 2 5 2 2 3" xfId="16221"/>
    <cellStyle name="Обычный 2 4 5 2 5 2 2 3 2" xfId="45743"/>
    <cellStyle name="Обычный 2 4 5 2 5 2 2 4" xfId="19173"/>
    <cellStyle name="Обычный 2 4 5 2 5 2 2 4 2" xfId="48695"/>
    <cellStyle name="Обычный 2 4 5 2 5 2 2 5" xfId="61980"/>
    <cellStyle name="Обычный 2 4 5 2 5 2 2 6" xfId="32458"/>
    <cellStyle name="Обычный 2 4 5 2 5 2 3" xfId="4388"/>
    <cellStyle name="Обычный 2 4 5 2 5 2 3 2" xfId="20649"/>
    <cellStyle name="Обычный 2 4 5 2 5 2 3 2 2" xfId="50171"/>
    <cellStyle name="Обычный 2 4 5 2 5 2 3 3" xfId="33934"/>
    <cellStyle name="Обычный 2 4 5 2 5 2 4" xfId="5864"/>
    <cellStyle name="Обычный 2 4 5 2 5 2 4 2" xfId="22125"/>
    <cellStyle name="Обычный 2 4 5 2 5 2 4 2 2" xfId="51647"/>
    <cellStyle name="Обычный 2 4 5 2 5 2 4 3" xfId="35410"/>
    <cellStyle name="Обычный 2 4 5 2 5 2 5" xfId="7340"/>
    <cellStyle name="Обычный 2 4 5 2 5 2 5 2" xfId="23601"/>
    <cellStyle name="Обычный 2 4 5 2 5 2 5 2 2" xfId="53123"/>
    <cellStyle name="Обычный 2 4 5 2 5 2 5 3" xfId="36886"/>
    <cellStyle name="Обычный 2 4 5 2 5 2 6" xfId="8816"/>
    <cellStyle name="Обычный 2 4 5 2 5 2 6 2" xfId="25077"/>
    <cellStyle name="Обычный 2 4 5 2 5 2 6 2 2" xfId="54599"/>
    <cellStyle name="Обычный 2 4 5 2 5 2 6 3" xfId="38362"/>
    <cellStyle name="Обычный 2 4 5 2 5 2 7" xfId="10292"/>
    <cellStyle name="Обычный 2 4 5 2 5 2 7 2" xfId="26553"/>
    <cellStyle name="Обычный 2 4 5 2 5 2 7 2 2" xfId="56075"/>
    <cellStyle name="Обычный 2 4 5 2 5 2 7 3" xfId="39838"/>
    <cellStyle name="Обычный 2 4 5 2 5 2 8" xfId="11790"/>
    <cellStyle name="Обычный 2 4 5 2 5 2 8 2" xfId="28029"/>
    <cellStyle name="Обычный 2 4 5 2 5 2 8 2 2" xfId="57551"/>
    <cellStyle name="Обычный 2 4 5 2 5 2 8 3" xfId="41314"/>
    <cellStyle name="Обычный 2 4 5 2 5 2 9" xfId="14744"/>
    <cellStyle name="Обычный 2 4 5 2 5 2 9 2" xfId="44267"/>
    <cellStyle name="Обычный 2 4 5 2 5 3" xfId="2125"/>
    <cellStyle name="Обычный 2 4 5 2 5 3 2" xfId="12479"/>
    <cellStyle name="Обычный 2 4 5 2 5 3 2 2" xfId="28718"/>
    <cellStyle name="Обычный 2 4 5 2 5 3 2 2 2" xfId="58240"/>
    <cellStyle name="Обычный 2 4 5 2 5 3 2 3" xfId="42003"/>
    <cellStyle name="Обычный 2 4 5 2 5 3 3" xfId="15434"/>
    <cellStyle name="Обычный 2 4 5 2 5 3 3 2" xfId="44956"/>
    <cellStyle name="Обычный 2 4 5 2 5 3 4" xfId="18386"/>
    <cellStyle name="Обычный 2 4 5 2 5 3 4 2" xfId="47908"/>
    <cellStyle name="Обычный 2 4 5 2 5 3 5" xfId="61193"/>
    <cellStyle name="Обычный 2 4 5 2 5 3 6" xfId="31671"/>
    <cellStyle name="Обычный 2 4 5 2 5 4" xfId="3601"/>
    <cellStyle name="Обычный 2 4 5 2 5 4 2" xfId="19862"/>
    <cellStyle name="Обычный 2 4 5 2 5 4 2 2" xfId="49384"/>
    <cellStyle name="Обычный 2 4 5 2 5 4 3" xfId="33147"/>
    <cellStyle name="Обычный 2 4 5 2 5 5" xfId="5077"/>
    <cellStyle name="Обычный 2 4 5 2 5 5 2" xfId="21338"/>
    <cellStyle name="Обычный 2 4 5 2 5 5 2 2" xfId="50860"/>
    <cellStyle name="Обычный 2 4 5 2 5 5 3" xfId="34623"/>
    <cellStyle name="Обычный 2 4 5 2 5 6" xfId="6553"/>
    <cellStyle name="Обычный 2 4 5 2 5 6 2" xfId="22814"/>
    <cellStyle name="Обычный 2 4 5 2 5 6 2 2" xfId="52336"/>
    <cellStyle name="Обычный 2 4 5 2 5 6 3" xfId="36099"/>
    <cellStyle name="Обычный 2 4 5 2 5 7" xfId="8029"/>
    <cellStyle name="Обычный 2 4 5 2 5 7 2" xfId="24290"/>
    <cellStyle name="Обычный 2 4 5 2 5 7 2 2" xfId="53812"/>
    <cellStyle name="Обычный 2 4 5 2 5 7 3" xfId="37575"/>
    <cellStyle name="Обычный 2 4 5 2 5 8" xfId="9505"/>
    <cellStyle name="Обычный 2 4 5 2 5 8 2" xfId="25766"/>
    <cellStyle name="Обычный 2 4 5 2 5 8 2 2" xfId="55288"/>
    <cellStyle name="Обычный 2 4 5 2 5 8 3" xfId="39051"/>
    <cellStyle name="Обычный 2 4 5 2 5 9" xfId="11003"/>
    <cellStyle name="Обычный 2 4 5 2 5 9 2" xfId="27242"/>
    <cellStyle name="Обычный 2 4 5 2 5 9 2 2" xfId="56764"/>
    <cellStyle name="Обычный 2 4 5 2 5 9 3" xfId="40527"/>
    <cellStyle name="Обычный 2 4 5 2 6" xfId="746"/>
    <cellStyle name="Обычный 2 4 5 2 6 10" xfId="14055"/>
    <cellStyle name="Обычный 2 4 5 2 6 10 2" xfId="43578"/>
    <cellStyle name="Обычный 2 4 5 2 6 11" xfId="17008"/>
    <cellStyle name="Обычный 2 4 5 2 6 11 2" xfId="46530"/>
    <cellStyle name="Обычный 2 4 5 2 6 12" xfId="59815"/>
    <cellStyle name="Обычный 2 4 5 2 6 13" xfId="30293"/>
    <cellStyle name="Обычный 2 4 5 2 6 2" xfId="1534"/>
    <cellStyle name="Обычный 2 4 5 2 6 2 10" xfId="17795"/>
    <cellStyle name="Обычный 2 4 5 2 6 2 10 2" xfId="47317"/>
    <cellStyle name="Обычный 2 4 5 2 6 2 11" xfId="60602"/>
    <cellStyle name="Обычный 2 4 5 2 6 2 12" xfId="31080"/>
    <cellStyle name="Обычный 2 4 5 2 6 2 2" xfId="3010"/>
    <cellStyle name="Обычный 2 4 5 2 6 2 2 2" xfId="13364"/>
    <cellStyle name="Обычный 2 4 5 2 6 2 2 2 2" xfId="29603"/>
    <cellStyle name="Обычный 2 4 5 2 6 2 2 2 2 2" xfId="59125"/>
    <cellStyle name="Обычный 2 4 5 2 6 2 2 2 3" xfId="42888"/>
    <cellStyle name="Обычный 2 4 5 2 6 2 2 3" xfId="16319"/>
    <cellStyle name="Обычный 2 4 5 2 6 2 2 3 2" xfId="45841"/>
    <cellStyle name="Обычный 2 4 5 2 6 2 2 4" xfId="19271"/>
    <cellStyle name="Обычный 2 4 5 2 6 2 2 4 2" xfId="48793"/>
    <cellStyle name="Обычный 2 4 5 2 6 2 2 5" xfId="62078"/>
    <cellStyle name="Обычный 2 4 5 2 6 2 2 6" xfId="32556"/>
    <cellStyle name="Обычный 2 4 5 2 6 2 3" xfId="4486"/>
    <cellStyle name="Обычный 2 4 5 2 6 2 3 2" xfId="20747"/>
    <cellStyle name="Обычный 2 4 5 2 6 2 3 2 2" xfId="50269"/>
    <cellStyle name="Обычный 2 4 5 2 6 2 3 3" xfId="34032"/>
    <cellStyle name="Обычный 2 4 5 2 6 2 4" xfId="5962"/>
    <cellStyle name="Обычный 2 4 5 2 6 2 4 2" xfId="22223"/>
    <cellStyle name="Обычный 2 4 5 2 6 2 4 2 2" xfId="51745"/>
    <cellStyle name="Обычный 2 4 5 2 6 2 4 3" xfId="35508"/>
    <cellStyle name="Обычный 2 4 5 2 6 2 5" xfId="7438"/>
    <cellStyle name="Обычный 2 4 5 2 6 2 5 2" xfId="23699"/>
    <cellStyle name="Обычный 2 4 5 2 6 2 5 2 2" xfId="53221"/>
    <cellStyle name="Обычный 2 4 5 2 6 2 5 3" xfId="36984"/>
    <cellStyle name="Обычный 2 4 5 2 6 2 6" xfId="8914"/>
    <cellStyle name="Обычный 2 4 5 2 6 2 6 2" xfId="25175"/>
    <cellStyle name="Обычный 2 4 5 2 6 2 6 2 2" xfId="54697"/>
    <cellStyle name="Обычный 2 4 5 2 6 2 6 3" xfId="38460"/>
    <cellStyle name="Обычный 2 4 5 2 6 2 7" xfId="10390"/>
    <cellStyle name="Обычный 2 4 5 2 6 2 7 2" xfId="26651"/>
    <cellStyle name="Обычный 2 4 5 2 6 2 7 2 2" xfId="56173"/>
    <cellStyle name="Обычный 2 4 5 2 6 2 7 3" xfId="39936"/>
    <cellStyle name="Обычный 2 4 5 2 6 2 8" xfId="11888"/>
    <cellStyle name="Обычный 2 4 5 2 6 2 8 2" xfId="28127"/>
    <cellStyle name="Обычный 2 4 5 2 6 2 8 2 2" xfId="57649"/>
    <cellStyle name="Обычный 2 4 5 2 6 2 8 3" xfId="41412"/>
    <cellStyle name="Обычный 2 4 5 2 6 2 9" xfId="14842"/>
    <cellStyle name="Обычный 2 4 5 2 6 2 9 2" xfId="44365"/>
    <cellStyle name="Обычный 2 4 5 2 6 3" xfId="2223"/>
    <cellStyle name="Обычный 2 4 5 2 6 3 2" xfId="12577"/>
    <cellStyle name="Обычный 2 4 5 2 6 3 2 2" xfId="28816"/>
    <cellStyle name="Обычный 2 4 5 2 6 3 2 2 2" xfId="58338"/>
    <cellStyle name="Обычный 2 4 5 2 6 3 2 3" xfId="42101"/>
    <cellStyle name="Обычный 2 4 5 2 6 3 3" xfId="15532"/>
    <cellStyle name="Обычный 2 4 5 2 6 3 3 2" xfId="45054"/>
    <cellStyle name="Обычный 2 4 5 2 6 3 4" xfId="18484"/>
    <cellStyle name="Обычный 2 4 5 2 6 3 4 2" xfId="48006"/>
    <cellStyle name="Обычный 2 4 5 2 6 3 5" xfId="61291"/>
    <cellStyle name="Обычный 2 4 5 2 6 3 6" xfId="31769"/>
    <cellStyle name="Обычный 2 4 5 2 6 4" xfId="3699"/>
    <cellStyle name="Обычный 2 4 5 2 6 4 2" xfId="19960"/>
    <cellStyle name="Обычный 2 4 5 2 6 4 2 2" xfId="49482"/>
    <cellStyle name="Обычный 2 4 5 2 6 4 3" xfId="33245"/>
    <cellStyle name="Обычный 2 4 5 2 6 5" xfId="5175"/>
    <cellStyle name="Обычный 2 4 5 2 6 5 2" xfId="21436"/>
    <cellStyle name="Обычный 2 4 5 2 6 5 2 2" xfId="50958"/>
    <cellStyle name="Обычный 2 4 5 2 6 5 3" xfId="34721"/>
    <cellStyle name="Обычный 2 4 5 2 6 6" xfId="6651"/>
    <cellStyle name="Обычный 2 4 5 2 6 6 2" xfId="22912"/>
    <cellStyle name="Обычный 2 4 5 2 6 6 2 2" xfId="52434"/>
    <cellStyle name="Обычный 2 4 5 2 6 6 3" xfId="36197"/>
    <cellStyle name="Обычный 2 4 5 2 6 7" xfId="8127"/>
    <cellStyle name="Обычный 2 4 5 2 6 7 2" xfId="24388"/>
    <cellStyle name="Обычный 2 4 5 2 6 7 2 2" xfId="53910"/>
    <cellStyle name="Обычный 2 4 5 2 6 7 3" xfId="37673"/>
    <cellStyle name="Обычный 2 4 5 2 6 8" xfId="9603"/>
    <cellStyle name="Обычный 2 4 5 2 6 8 2" xfId="25864"/>
    <cellStyle name="Обычный 2 4 5 2 6 8 2 2" xfId="55386"/>
    <cellStyle name="Обычный 2 4 5 2 6 8 3" xfId="39149"/>
    <cellStyle name="Обычный 2 4 5 2 6 9" xfId="11101"/>
    <cellStyle name="Обычный 2 4 5 2 6 9 2" xfId="27340"/>
    <cellStyle name="Обычный 2 4 5 2 6 9 2 2" xfId="56862"/>
    <cellStyle name="Обычный 2 4 5 2 6 9 3" xfId="40625"/>
    <cellStyle name="Обычный 2 4 5 2 7" xfId="844"/>
    <cellStyle name="Обычный 2 4 5 2 7 10" xfId="14153"/>
    <cellStyle name="Обычный 2 4 5 2 7 10 2" xfId="43676"/>
    <cellStyle name="Обычный 2 4 5 2 7 11" xfId="17106"/>
    <cellStyle name="Обычный 2 4 5 2 7 11 2" xfId="46628"/>
    <cellStyle name="Обычный 2 4 5 2 7 12" xfId="59913"/>
    <cellStyle name="Обычный 2 4 5 2 7 13" xfId="30391"/>
    <cellStyle name="Обычный 2 4 5 2 7 2" xfId="1632"/>
    <cellStyle name="Обычный 2 4 5 2 7 2 10" xfId="17893"/>
    <cellStyle name="Обычный 2 4 5 2 7 2 10 2" xfId="47415"/>
    <cellStyle name="Обычный 2 4 5 2 7 2 11" xfId="60700"/>
    <cellStyle name="Обычный 2 4 5 2 7 2 12" xfId="31178"/>
    <cellStyle name="Обычный 2 4 5 2 7 2 2" xfId="3108"/>
    <cellStyle name="Обычный 2 4 5 2 7 2 2 2" xfId="13462"/>
    <cellStyle name="Обычный 2 4 5 2 7 2 2 2 2" xfId="29701"/>
    <cellStyle name="Обычный 2 4 5 2 7 2 2 2 2 2" xfId="59223"/>
    <cellStyle name="Обычный 2 4 5 2 7 2 2 2 3" xfId="42986"/>
    <cellStyle name="Обычный 2 4 5 2 7 2 2 3" xfId="16417"/>
    <cellStyle name="Обычный 2 4 5 2 7 2 2 3 2" xfId="45939"/>
    <cellStyle name="Обычный 2 4 5 2 7 2 2 4" xfId="19369"/>
    <cellStyle name="Обычный 2 4 5 2 7 2 2 4 2" xfId="48891"/>
    <cellStyle name="Обычный 2 4 5 2 7 2 2 5" xfId="62176"/>
    <cellStyle name="Обычный 2 4 5 2 7 2 2 6" xfId="32654"/>
    <cellStyle name="Обычный 2 4 5 2 7 2 3" xfId="4584"/>
    <cellStyle name="Обычный 2 4 5 2 7 2 3 2" xfId="20845"/>
    <cellStyle name="Обычный 2 4 5 2 7 2 3 2 2" xfId="50367"/>
    <cellStyle name="Обычный 2 4 5 2 7 2 3 3" xfId="34130"/>
    <cellStyle name="Обычный 2 4 5 2 7 2 4" xfId="6060"/>
    <cellStyle name="Обычный 2 4 5 2 7 2 4 2" xfId="22321"/>
    <cellStyle name="Обычный 2 4 5 2 7 2 4 2 2" xfId="51843"/>
    <cellStyle name="Обычный 2 4 5 2 7 2 4 3" xfId="35606"/>
    <cellStyle name="Обычный 2 4 5 2 7 2 5" xfId="7536"/>
    <cellStyle name="Обычный 2 4 5 2 7 2 5 2" xfId="23797"/>
    <cellStyle name="Обычный 2 4 5 2 7 2 5 2 2" xfId="53319"/>
    <cellStyle name="Обычный 2 4 5 2 7 2 5 3" xfId="37082"/>
    <cellStyle name="Обычный 2 4 5 2 7 2 6" xfId="9012"/>
    <cellStyle name="Обычный 2 4 5 2 7 2 6 2" xfId="25273"/>
    <cellStyle name="Обычный 2 4 5 2 7 2 6 2 2" xfId="54795"/>
    <cellStyle name="Обычный 2 4 5 2 7 2 6 3" xfId="38558"/>
    <cellStyle name="Обычный 2 4 5 2 7 2 7" xfId="10488"/>
    <cellStyle name="Обычный 2 4 5 2 7 2 7 2" xfId="26749"/>
    <cellStyle name="Обычный 2 4 5 2 7 2 7 2 2" xfId="56271"/>
    <cellStyle name="Обычный 2 4 5 2 7 2 7 3" xfId="40034"/>
    <cellStyle name="Обычный 2 4 5 2 7 2 8" xfId="11986"/>
    <cellStyle name="Обычный 2 4 5 2 7 2 8 2" xfId="28225"/>
    <cellStyle name="Обычный 2 4 5 2 7 2 8 2 2" xfId="57747"/>
    <cellStyle name="Обычный 2 4 5 2 7 2 8 3" xfId="41510"/>
    <cellStyle name="Обычный 2 4 5 2 7 2 9" xfId="14940"/>
    <cellStyle name="Обычный 2 4 5 2 7 2 9 2" xfId="44463"/>
    <cellStyle name="Обычный 2 4 5 2 7 3" xfId="2321"/>
    <cellStyle name="Обычный 2 4 5 2 7 3 2" xfId="12675"/>
    <cellStyle name="Обычный 2 4 5 2 7 3 2 2" xfId="28914"/>
    <cellStyle name="Обычный 2 4 5 2 7 3 2 2 2" xfId="58436"/>
    <cellStyle name="Обычный 2 4 5 2 7 3 2 3" xfId="42199"/>
    <cellStyle name="Обычный 2 4 5 2 7 3 3" xfId="15630"/>
    <cellStyle name="Обычный 2 4 5 2 7 3 3 2" xfId="45152"/>
    <cellStyle name="Обычный 2 4 5 2 7 3 4" xfId="18582"/>
    <cellStyle name="Обычный 2 4 5 2 7 3 4 2" xfId="48104"/>
    <cellStyle name="Обычный 2 4 5 2 7 3 5" xfId="61389"/>
    <cellStyle name="Обычный 2 4 5 2 7 3 6" xfId="31867"/>
    <cellStyle name="Обычный 2 4 5 2 7 4" xfId="3797"/>
    <cellStyle name="Обычный 2 4 5 2 7 4 2" xfId="20058"/>
    <cellStyle name="Обычный 2 4 5 2 7 4 2 2" xfId="49580"/>
    <cellStyle name="Обычный 2 4 5 2 7 4 3" xfId="33343"/>
    <cellStyle name="Обычный 2 4 5 2 7 5" xfId="5273"/>
    <cellStyle name="Обычный 2 4 5 2 7 5 2" xfId="21534"/>
    <cellStyle name="Обычный 2 4 5 2 7 5 2 2" xfId="51056"/>
    <cellStyle name="Обычный 2 4 5 2 7 5 3" xfId="34819"/>
    <cellStyle name="Обычный 2 4 5 2 7 6" xfId="6749"/>
    <cellStyle name="Обычный 2 4 5 2 7 6 2" xfId="23010"/>
    <cellStyle name="Обычный 2 4 5 2 7 6 2 2" xfId="52532"/>
    <cellStyle name="Обычный 2 4 5 2 7 6 3" xfId="36295"/>
    <cellStyle name="Обычный 2 4 5 2 7 7" xfId="8225"/>
    <cellStyle name="Обычный 2 4 5 2 7 7 2" xfId="24486"/>
    <cellStyle name="Обычный 2 4 5 2 7 7 2 2" xfId="54008"/>
    <cellStyle name="Обычный 2 4 5 2 7 7 3" xfId="37771"/>
    <cellStyle name="Обычный 2 4 5 2 7 8" xfId="9701"/>
    <cellStyle name="Обычный 2 4 5 2 7 8 2" xfId="25962"/>
    <cellStyle name="Обычный 2 4 5 2 7 8 2 2" xfId="55484"/>
    <cellStyle name="Обычный 2 4 5 2 7 8 3" xfId="39247"/>
    <cellStyle name="Обычный 2 4 5 2 7 9" xfId="11199"/>
    <cellStyle name="Обычный 2 4 5 2 7 9 2" xfId="27438"/>
    <cellStyle name="Обычный 2 4 5 2 7 9 2 2" xfId="56960"/>
    <cellStyle name="Обычный 2 4 5 2 7 9 3" xfId="40723"/>
    <cellStyle name="Обычный 2 4 5 2 8" xfId="943"/>
    <cellStyle name="Обычный 2 4 5 2 8 10" xfId="17204"/>
    <cellStyle name="Обычный 2 4 5 2 8 10 2" xfId="46726"/>
    <cellStyle name="Обычный 2 4 5 2 8 11" xfId="60011"/>
    <cellStyle name="Обычный 2 4 5 2 8 12" xfId="30489"/>
    <cellStyle name="Обычный 2 4 5 2 8 2" xfId="2419"/>
    <cellStyle name="Обычный 2 4 5 2 8 2 2" xfId="12773"/>
    <cellStyle name="Обычный 2 4 5 2 8 2 2 2" xfId="29012"/>
    <cellStyle name="Обычный 2 4 5 2 8 2 2 2 2" xfId="58534"/>
    <cellStyle name="Обычный 2 4 5 2 8 2 2 3" xfId="42297"/>
    <cellStyle name="Обычный 2 4 5 2 8 2 3" xfId="15728"/>
    <cellStyle name="Обычный 2 4 5 2 8 2 3 2" xfId="45250"/>
    <cellStyle name="Обычный 2 4 5 2 8 2 4" xfId="18680"/>
    <cellStyle name="Обычный 2 4 5 2 8 2 4 2" xfId="48202"/>
    <cellStyle name="Обычный 2 4 5 2 8 2 5" xfId="61487"/>
    <cellStyle name="Обычный 2 4 5 2 8 2 6" xfId="31965"/>
    <cellStyle name="Обычный 2 4 5 2 8 3" xfId="3895"/>
    <cellStyle name="Обычный 2 4 5 2 8 3 2" xfId="20156"/>
    <cellStyle name="Обычный 2 4 5 2 8 3 2 2" xfId="49678"/>
    <cellStyle name="Обычный 2 4 5 2 8 3 3" xfId="33441"/>
    <cellStyle name="Обычный 2 4 5 2 8 4" xfId="5371"/>
    <cellStyle name="Обычный 2 4 5 2 8 4 2" xfId="21632"/>
    <cellStyle name="Обычный 2 4 5 2 8 4 2 2" xfId="51154"/>
    <cellStyle name="Обычный 2 4 5 2 8 4 3" xfId="34917"/>
    <cellStyle name="Обычный 2 4 5 2 8 5" xfId="6847"/>
    <cellStyle name="Обычный 2 4 5 2 8 5 2" xfId="23108"/>
    <cellStyle name="Обычный 2 4 5 2 8 5 2 2" xfId="52630"/>
    <cellStyle name="Обычный 2 4 5 2 8 5 3" xfId="36393"/>
    <cellStyle name="Обычный 2 4 5 2 8 6" xfId="8323"/>
    <cellStyle name="Обычный 2 4 5 2 8 6 2" xfId="24584"/>
    <cellStyle name="Обычный 2 4 5 2 8 6 2 2" xfId="54106"/>
    <cellStyle name="Обычный 2 4 5 2 8 6 3" xfId="37869"/>
    <cellStyle name="Обычный 2 4 5 2 8 7" xfId="9799"/>
    <cellStyle name="Обычный 2 4 5 2 8 7 2" xfId="26060"/>
    <cellStyle name="Обычный 2 4 5 2 8 7 2 2" xfId="55582"/>
    <cellStyle name="Обычный 2 4 5 2 8 7 3" xfId="39345"/>
    <cellStyle name="Обычный 2 4 5 2 8 8" xfId="11297"/>
    <cellStyle name="Обычный 2 4 5 2 8 8 2" xfId="27536"/>
    <cellStyle name="Обычный 2 4 5 2 8 8 2 2" xfId="57058"/>
    <cellStyle name="Обычный 2 4 5 2 8 8 3" xfId="40821"/>
    <cellStyle name="Обычный 2 4 5 2 8 9" xfId="14251"/>
    <cellStyle name="Обычный 2 4 5 2 8 9 2" xfId="43774"/>
    <cellStyle name="Обычный 2 4 5 2 9" xfId="1041"/>
    <cellStyle name="Обычный 2 4 5 2 9 10" xfId="17302"/>
    <cellStyle name="Обычный 2 4 5 2 9 10 2" xfId="46824"/>
    <cellStyle name="Обычный 2 4 5 2 9 11" xfId="60109"/>
    <cellStyle name="Обычный 2 4 5 2 9 12" xfId="30587"/>
    <cellStyle name="Обычный 2 4 5 2 9 2" xfId="2517"/>
    <cellStyle name="Обычный 2 4 5 2 9 2 2" xfId="12871"/>
    <cellStyle name="Обычный 2 4 5 2 9 2 2 2" xfId="29110"/>
    <cellStyle name="Обычный 2 4 5 2 9 2 2 2 2" xfId="58632"/>
    <cellStyle name="Обычный 2 4 5 2 9 2 2 3" xfId="42395"/>
    <cellStyle name="Обычный 2 4 5 2 9 2 3" xfId="15826"/>
    <cellStyle name="Обычный 2 4 5 2 9 2 3 2" xfId="45348"/>
    <cellStyle name="Обычный 2 4 5 2 9 2 4" xfId="18778"/>
    <cellStyle name="Обычный 2 4 5 2 9 2 4 2" xfId="48300"/>
    <cellStyle name="Обычный 2 4 5 2 9 2 5" xfId="61585"/>
    <cellStyle name="Обычный 2 4 5 2 9 2 6" xfId="32063"/>
    <cellStyle name="Обычный 2 4 5 2 9 3" xfId="3993"/>
    <cellStyle name="Обычный 2 4 5 2 9 3 2" xfId="20254"/>
    <cellStyle name="Обычный 2 4 5 2 9 3 2 2" xfId="49776"/>
    <cellStyle name="Обычный 2 4 5 2 9 3 3" xfId="33539"/>
    <cellStyle name="Обычный 2 4 5 2 9 4" xfId="5469"/>
    <cellStyle name="Обычный 2 4 5 2 9 4 2" xfId="21730"/>
    <cellStyle name="Обычный 2 4 5 2 9 4 2 2" xfId="51252"/>
    <cellStyle name="Обычный 2 4 5 2 9 4 3" xfId="35015"/>
    <cellStyle name="Обычный 2 4 5 2 9 5" xfId="6945"/>
    <cellStyle name="Обычный 2 4 5 2 9 5 2" xfId="23206"/>
    <cellStyle name="Обычный 2 4 5 2 9 5 2 2" xfId="52728"/>
    <cellStyle name="Обычный 2 4 5 2 9 5 3" xfId="36491"/>
    <cellStyle name="Обычный 2 4 5 2 9 6" xfId="8421"/>
    <cellStyle name="Обычный 2 4 5 2 9 6 2" xfId="24682"/>
    <cellStyle name="Обычный 2 4 5 2 9 6 2 2" xfId="54204"/>
    <cellStyle name="Обычный 2 4 5 2 9 6 3" xfId="37967"/>
    <cellStyle name="Обычный 2 4 5 2 9 7" xfId="9897"/>
    <cellStyle name="Обычный 2 4 5 2 9 7 2" xfId="26158"/>
    <cellStyle name="Обычный 2 4 5 2 9 7 2 2" xfId="55680"/>
    <cellStyle name="Обычный 2 4 5 2 9 7 3" xfId="39443"/>
    <cellStyle name="Обычный 2 4 5 2 9 8" xfId="11395"/>
    <cellStyle name="Обычный 2 4 5 2 9 8 2" xfId="27634"/>
    <cellStyle name="Обычный 2 4 5 2 9 8 2 2" xfId="57156"/>
    <cellStyle name="Обычный 2 4 5 2 9 8 3" xfId="40919"/>
    <cellStyle name="Обычный 2 4 5 2 9 9" xfId="14349"/>
    <cellStyle name="Обычный 2 4 5 2 9 9 2" xfId="43872"/>
    <cellStyle name="Обычный 2 4 5 20" xfId="13514"/>
    <cellStyle name="Обычный 2 4 5 20 2" xfId="43037"/>
    <cellStyle name="Обычный 2 4 5 21" xfId="16467"/>
    <cellStyle name="Обычный 2 4 5 21 2" xfId="45989"/>
    <cellStyle name="Обычный 2 4 5 22" xfId="59274"/>
    <cellStyle name="Обычный 2 4 5 23" xfId="29752"/>
    <cellStyle name="Обычный 2 4 5 3" xfId="277"/>
    <cellStyle name="Обычный 2 4 5 3 10" xfId="1754"/>
    <cellStyle name="Обычный 2 4 5 3 10 2" xfId="12108"/>
    <cellStyle name="Обычный 2 4 5 3 10 2 2" xfId="28347"/>
    <cellStyle name="Обычный 2 4 5 3 10 2 2 2" xfId="57869"/>
    <cellStyle name="Обычный 2 4 5 3 10 2 3" xfId="41632"/>
    <cellStyle name="Обычный 2 4 5 3 10 3" xfId="15063"/>
    <cellStyle name="Обычный 2 4 5 3 10 3 2" xfId="44585"/>
    <cellStyle name="Обычный 2 4 5 3 10 4" xfId="18015"/>
    <cellStyle name="Обычный 2 4 5 3 10 4 2" xfId="47537"/>
    <cellStyle name="Обычный 2 4 5 3 10 5" xfId="60822"/>
    <cellStyle name="Обычный 2 4 5 3 10 6" xfId="31300"/>
    <cellStyle name="Обычный 2 4 5 3 11" xfId="3230"/>
    <cellStyle name="Обычный 2 4 5 3 11 2" xfId="19491"/>
    <cellStyle name="Обычный 2 4 5 3 11 2 2" xfId="49013"/>
    <cellStyle name="Обычный 2 4 5 3 11 3" xfId="32776"/>
    <cellStyle name="Обычный 2 4 5 3 12" xfId="4706"/>
    <cellStyle name="Обычный 2 4 5 3 12 2" xfId="20967"/>
    <cellStyle name="Обычный 2 4 5 3 12 2 2" xfId="50489"/>
    <cellStyle name="Обычный 2 4 5 3 12 3" xfId="34252"/>
    <cellStyle name="Обычный 2 4 5 3 13" xfId="6182"/>
    <cellStyle name="Обычный 2 4 5 3 13 2" xfId="22443"/>
    <cellStyle name="Обычный 2 4 5 3 13 2 2" xfId="51965"/>
    <cellStyle name="Обычный 2 4 5 3 13 3" xfId="35728"/>
    <cellStyle name="Обычный 2 4 5 3 14" xfId="7658"/>
    <cellStyle name="Обычный 2 4 5 3 14 2" xfId="23919"/>
    <cellStyle name="Обычный 2 4 5 3 14 2 2" xfId="53441"/>
    <cellStyle name="Обычный 2 4 5 3 14 3" xfId="37204"/>
    <cellStyle name="Обычный 2 4 5 3 15" xfId="9134"/>
    <cellStyle name="Обычный 2 4 5 3 15 2" xfId="25395"/>
    <cellStyle name="Обычный 2 4 5 3 15 2 2" xfId="54917"/>
    <cellStyle name="Обычный 2 4 5 3 15 3" xfId="38680"/>
    <cellStyle name="Обычный 2 4 5 3 16" xfId="10632"/>
    <cellStyle name="Обычный 2 4 5 3 16 2" xfId="26871"/>
    <cellStyle name="Обычный 2 4 5 3 16 2 2" xfId="56393"/>
    <cellStyle name="Обычный 2 4 5 3 16 3" xfId="40156"/>
    <cellStyle name="Обычный 2 4 5 3 17" xfId="13586"/>
    <cellStyle name="Обычный 2 4 5 3 17 2" xfId="43109"/>
    <cellStyle name="Обычный 2 4 5 3 18" xfId="16539"/>
    <cellStyle name="Обычный 2 4 5 3 18 2" xfId="46061"/>
    <cellStyle name="Обычный 2 4 5 3 19" xfId="59346"/>
    <cellStyle name="Обычный 2 4 5 3 2" xfId="375"/>
    <cellStyle name="Обычный 2 4 5 3 2 10" xfId="13684"/>
    <cellStyle name="Обычный 2 4 5 3 2 10 2" xfId="43207"/>
    <cellStyle name="Обычный 2 4 5 3 2 11" xfId="16637"/>
    <cellStyle name="Обычный 2 4 5 3 2 11 2" xfId="46159"/>
    <cellStyle name="Обычный 2 4 5 3 2 12" xfId="59444"/>
    <cellStyle name="Обычный 2 4 5 3 2 13" xfId="29922"/>
    <cellStyle name="Обычный 2 4 5 3 2 2" xfId="1163"/>
    <cellStyle name="Обычный 2 4 5 3 2 2 10" xfId="17424"/>
    <cellStyle name="Обычный 2 4 5 3 2 2 10 2" xfId="46946"/>
    <cellStyle name="Обычный 2 4 5 3 2 2 11" xfId="60231"/>
    <cellStyle name="Обычный 2 4 5 3 2 2 12" xfId="30709"/>
    <cellStyle name="Обычный 2 4 5 3 2 2 2" xfId="2639"/>
    <cellStyle name="Обычный 2 4 5 3 2 2 2 2" xfId="12993"/>
    <cellStyle name="Обычный 2 4 5 3 2 2 2 2 2" xfId="29232"/>
    <cellStyle name="Обычный 2 4 5 3 2 2 2 2 2 2" xfId="58754"/>
    <cellStyle name="Обычный 2 4 5 3 2 2 2 2 3" xfId="42517"/>
    <cellStyle name="Обычный 2 4 5 3 2 2 2 3" xfId="15948"/>
    <cellStyle name="Обычный 2 4 5 3 2 2 2 3 2" xfId="45470"/>
    <cellStyle name="Обычный 2 4 5 3 2 2 2 4" xfId="18900"/>
    <cellStyle name="Обычный 2 4 5 3 2 2 2 4 2" xfId="48422"/>
    <cellStyle name="Обычный 2 4 5 3 2 2 2 5" xfId="61707"/>
    <cellStyle name="Обычный 2 4 5 3 2 2 2 6" xfId="32185"/>
    <cellStyle name="Обычный 2 4 5 3 2 2 3" xfId="4115"/>
    <cellStyle name="Обычный 2 4 5 3 2 2 3 2" xfId="20376"/>
    <cellStyle name="Обычный 2 4 5 3 2 2 3 2 2" xfId="49898"/>
    <cellStyle name="Обычный 2 4 5 3 2 2 3 3" xfId="33661"/>
    <cellStyle name="Обычный 2 4 5 3 2 2 4" xfId="5591"/>
    <cellStyle name="Обычный 2 4 5 3 2 2 4 2" xfId="21852"/>
    <cellStyle name="Обычный 2 4 5 3 2 2 4 2 2" xfId="51374"/>
    <cellStyle name="Обычный 2 4 5 3 2 2 4 3" xfId="35137"/>
    <cellStyle name="Обычный 2 4 5 3 2 2 5" xfId="7067"/>
    <cellStyle name="Обычный 2 4 5 3 2 2 5 2" xfId="23328"/>
    <cellStyle name="Обычный 2 4 5 3 2 2 5 2 2" xfId="52850"/>
    <cellStyle name="Обычный 2 4 5 3 2 2 5 3" xfId="36613"/>
    <cellStyle name="Обычный 2 4 5 3 2 2 6" xfId="8543"/>
    <cellStyle name="Обычный 2 4 5 3 2 2 6 2" xfId="24804"/>
    <cellStyle name="Обычный 2 4 5 3 2 2 6 2 2" xfId="54326"/>
    <cellStyle name="Обычный 2 4 5 3 2 2 6 3" xfId="38089"/>
    <cellStyle name="Обычный 2 4 5 3 2 2 7" xfId="10019"/>
    <cellStyle name="Обычный 2 4 5 3 2 2 7 2" xfId="26280"/>
    <cellStyle name="Обычный 2 4 5 3 2 2 7 2 2" xfId="55802"/>
    <cellStyle name="Обычный 2 4 5 3 2 2 7 3" xfId="39565"/>
    <cellStyle name="Обычный 2 4 5 3 2 2 8" xfId="11517"/>
    <cellStyle name="Обычный 2 4 5 3 2 2 8 2" xfId="27756"/>
    <cellStyle name="Обычный 2 4 5 3 2 2 8 2 2" xfId="57278"/>
    <cellStyle name="Обычный 2 4 5 3 2 2 8 3" xfId="41041"/>
    <cellStyle name="Обычный 2 4 5 3 2 2 9" xfId="14471"/>
    <cellStyle name="Обычный 2 4 5 3 2 2 9 2" xfId="43994"/>
    <cellStyle name="Обычный 2 4 5 3 2 3" xfId="1852"/>
    <cellStyle name="Обычный 2 4 5 3 2 3 2" xfId="12206"/>
    <cellStyle name="Обычный 2 4 5 3 2 3 2 2" xfId="28445"/>
    <cellStyle name="Обычный 2 4 5 3 2 3 2 2 2" xfId="57967"/>
    <cellStyle name="Обычный 2 4 5 3 2 3 2 3" xfId="41730"/>
    <cellStyle name="Обычный 2 4 5 3 2 3 3" xfId="15161"/>
    <cellStyle name="Обычный 2 4 5 3 2 3 3 2" xfId="44683"/>
    <cellStyle name="Обычный 2 4 5 3 2 3 4" xfId="18113"/>
    <cellStyle name="Обычный 2 4 5 3 2 3 4 2" xfId="47635"/>
    <cellStyle name="Обычный 2 4 5 3 2 3 5" xfId="60920"/>
    <cellStyle name="Обычный 2 4 5 3 2 3 6" xfId="31398"/>
    <cellStyle name="Обычный 2 4 5 3 2 4" xfId="3328"/>
    <cellStyle name="Обычный 2 4 5 3 2 4 2" xfId="19589"/>
    <cellStyle name="Обычный 2 4 5 3 2 4 2 2" xfId="49111"/>
    <cellStyle name="Обычный 2 4 5 3 2 4 3" xfId="32874"/>
    <cellStyle name="Обычный 2 4 5 3 2 5" xfId="4804"/>
    <cellStyle name="Обычный 2 4 5 3 2 5 2" xfId="21065"/>
    <cellStyle name="Обычный 2 4 5 3 2 5 2 2" xfId="50587"/>
    <cellStyle name="Обычный 2 4 5 3 2 5 3" xfId="34350"/>
    <cellStyle name="Обычный 2 4 5 3 2 6" xfId="6280"/>
    <cellStyle name="Обычный 2 4 5 3 2 6 2" xfId="22541"/>
    <cellStyle name="Обычный 2 4 5 3 2 6 2 2" xfId="52063"/>
    <cellStyle name="Обычный 2 4 5 3 2 6 3" xfId="35826"/>
    <cellStyle name="Обычный 2 4 5 3 2 7" xfId="7756"/>
    <cellStyle name="Обычный 2 4 5 3 2 7 2" xfId="24017"/>
    <cellStyle name="Обычный 2 4 5 3 2 7 2 2" xfId="53539"/>
    <cellStyle name="Обычный 2 4 5 3 2 7 3" xfId="37302"/>
    <cellStyle name="Обычный 2 4 5 3 2 8" xfId="9232"/>
    <cellStyle name="Обычный 2 4 5 3 2 8 2" xfId="25493"/>
    <cellStyle name="Обычный 2 4 5 3 2 8 2 2" xfId="55015"/>
    <cellStyle name="Обычный 2 4 5 3 2 8 3" xfId="38778"/>
    <cellStyle name="Обычный 2 4 5 3 2 9" xfId="10730"/>
    <cellStyle name="Обычный 2 4 5 3 2 9 2" xfId="26969"/>
    <cellStyle name="Обычный 2 4 5 3 2 9 2 2" xfId="56491"/>
    <cellStyle name="Обычный 2 4 5 3 2 9 3" xfId="40254"/>
    <cellStyle name="Обычный 2 4 5 3 20" xfId="29824"/>
    <cellStyle name="Обычный 2 4 5 3 3" xfId="475"/>
    <cellStyle name="Обычный 2 4 5 3 3 10" xfId="13784"/>
    <cellStyle name="Обычный 2 4 5 3 3 10 2" xfId="43307"/>
    <cellStyle name="Обычный 2 4 5 3 3 11" xfId="16737"/>
    <cellStyle name="Обычный 2 4 5 3 3 11 2" xfId="46259"/>
    <cellStyle name="Обычный 2 4 5 3 3 12" xfId="59544"/>
    <cellStyle name="Обычный 2 4 5 3 3 13" xfId="30022"/>
    <cellStyle name="Обычный 2 4 5 3 3 2" xfId="1263"/>
    <cellStyle name="Обычный 2 4 5 3 3 2 10" xfId="17524"/>
    <cellStyle name="Обычный 2 4 5 3 3 2 10 2" xfId="47046"/>
    <cellStyle name="Обычный 2 4 5 3 3 2 11" xfId="60331"/>
    <cellStyle name="Обычный 2 4 5 3 3 2 12" xfId="30809"/>
    <cellStyle name="Обычный 2 4 5 3 3 2 2" xfId="2739"/>
    <cellStyle name="Обычный 2 4 5 3 3 2 2 2" xfId="13093"/>
    <cellStyle name="Обычный 2 4 5 3 3 2 2 2 2" xfId="29332"/>
    <cellStyle name="Обычный 2 4 5 3 3 2 2 2 2 2" xfId="58854"/>
    <cellStyle name="Обычный 2 4 5 3 3 2 2 2 3" xfId="42617"/>
    <cellStyle name="Обычный 2 4 5 3 3 2 2 3" xfId="16048"/>
    <cellStyle name="Обычный 2 4 5 3 3 2 2 3 2" xfId="45570"/>
    <cellStyle name="Обычный 2 4 5 3 3 2 2 4" xfId="19000"/>
    <cellStyle name="Обычный 2 4 5 3 3 2 2 4 2" xfId="48522"/>
    <cellStyle name="Обычный 2 4 5 3 3 2 2 5" xfId="61807"/>
    <cellStyle name="Обычный 2 4 5 3 3 2 2 6" xfId="32285"/>
    <cellStyle name="Обычный 2 4 5 3 3 2 3" xfId="4215"/>
    <cellStyle name="Обычный 2 4 5 3 3 2 3 2" xfId="20476"/>
    <cellStyle name="Обычный 2 4 5 3 3 2 3 2 2" xfId="49998"/>
    <cellStyle name="Обычный 2 4 5 3 3 2 3 3" xfId="33761"/>
    <cellStyle name="Обычный 2 4 5 3 3 2 4" xfId="5691"/>
    <cellStyle name="Обычный 2 4 5 3 3 2 4 2" xfId="21952"/>
    <cellStyle name="Обычный 2 4 5 3 3 2 4 2 2" xfId="51474"/>
    <cellStyle name="Обычный 2 4 5 3 3 2 4 3" xfId="35237"/>
    <cellStyle name="Обычный 2 4 5 3 3 2 5" xfId="7167"/>
    <cellStyle name="Обычный 2 4 5 3 3 2 5 2" xfId="23428"/>
    <cellStyle name="Обычный 2 4 5 3 3 2 5 2 2" xfId="52950"/>
    <cellStyle name="Обычный 2 4 5 3 3 2 5 3" xfId="36713"/>
    <cellStyle name="Обычный 2 4 5 3 3 2 6" xfId="8643"/>
    <cellStyle name="Обычный 2 4 5 3 3 2 6 2" xfId="24904"/>
    <cellStyle name="Обычный 2 4 5 3 3 2 6 2 2" xfId="54426"/>
    <cellStyle name="Обычный 2 4 5 3 3 2 6 3" xfId="38189"/>
    <cellStyle name="Обычный 2 4 5 3 3 2 7" xfId="10119"/>
    <cellStyle name="Обычный 2 4 5 3 3 2 7 2" xfId="26380"/>
    <cellStyle name="Обычный 2 4 5 3 3 2 7 2 2" xfId="55902"/>
    <cellStyle name="Обычный 2 4 5 3 3 2 7 3" xfId="39665"/>
    <cellStyle name="Обычный 2 4 5 3 3 2 8" xfId="11617"/>
    <cellStyle name="Обычный 2 4 5 3 3 2 8 2" xfId="27856"/>
    <cellStyle name="Обычный 2 4 5 3 3 2 8 2 2" xfId="57378"/>
    <cellStyle name="Обычный 2 4 5 3 3 2 8 3" xfId="41141"/>
    <cellStyle name="Обычный 2 4 5 3 3 2 9" xfId="14571"/>
    <cellStyle name="Обычный 2 4 5 3 3 2 9 2" xfId="44094"/>
    <cellStyle name="Обычный 2 4 5 3 3 3" xfId="1952"/>
    <cellStyle name="Обычный 2 4 5 3 3 3 2" xfId="12306"/>
    <cellStyle name="Обычный 2 4 5 3 3 3 2 2" xfId="28545"/>
    <cellStyle name="Обычный 2 4 5 3 3 3 2 2 2" xfId="58067"/>
    <cellStyle name="Обычный 2 4 5 3 3 3 2 3" xfId="41830"/>
    <cellStyle name="Обычный 2 4 5 3 3 3 3" xfId="15261"/>
    <cellStyle name="Обычный 2 4 5 3 3 3 3 2" xfId="44783"/>
    <cellStyle name="Обычный 2 4 5 3 3 3 4" xfId="18213"/>
    <cellStyle name="Обычный 2 4 5 3 3 3 4 2" xfId="47735"/>
    <cellStyle name="Обычный 2 4 5 3 3 3 5" xfId="61020"/>
    <cellStyle name="Обычный 2 4 5 3 3 3 6" xfId="31498"/>
    <cellStyle name="Обычный 2 4 5 3 3 4" xfId="3428"/>
    <cellStyle name="Обычный 2 4 5 3 3 4 2" xfId="19689"/>
    <cellStyle name="Обычный 2 4 5 3 3 4 2 2" xfId="49211"/>
    <cellStyle name="Обычный 2 4 5 3 3 4 3" xfId="32974"/>
    <cellStyle name="Обычный 2 4 5 3 3 5" xfId="4904"/>
    <cellStyle name="Обычный 2 4 5 3 3 5 2" xfId="21165"/>
    <cellStyle name="Обычный 2 4 5 3 3 5 2 2" xfId="50687"/>
    <cellStyle name="Обычный 2 4 5 3 3 5 3" xfId="34450"/>
    <cellStyle name="Обычный 2 4 5 3 3 6" xfId="6380"/>
    <cellStyle name="Обычный 2 4 5 3 3 6 2" xfId="22641"/>
    <cellStyle name="Обычный 2 4 5 3 3 6 2 2" xfId="52163"/>
    <cellStyle name="Обычный 2 4 5 3 3 6 3" xfId="35926"/>
    <cellStyle name="Обычный 2 4 5 3 3 7" xfId="7856"/>
    <cellStyle name="Обычный 2 4 5 3 3 7 2" xfId="24117"/>
    <cellStyle name="Обычный 2 4 5 3 3 7 2 2" xfId="53639"/>
    <cellStyle name="Обычный 2 4 5 3 3 7 3" xfId="37402"/>
    <cellStyle name="Обычный 2 4 5 3 3 8" xfId="9332"/>
    <cellStyle name="Обычный 2 4 5 3 3 8 2" xfId="25593"/>
    <cellStyle name="Обычный 2 4 5 3 3 8 2 2" xfId="55115"/>
    <cellStyle name="Обычный 2 4 5 3 3 8 3" xfId="38878"/>
    <cellStyle name="Обычный 2 4 5 3 3 9" xfId="10830"/>
    <cellStyle name="Обычный 2 4 5 3 3 9 2" xfId="27069"/>
    <cellStyle name="Обычный 2 4 5 3 3 9 2 2" xfId="56591"/>
    <cellStyle name="Обычный 2 4 5 3 3 9 3" xfId="40354"/>
    <cellStyle name="Обычный 2 4 5 3 4" xfId="574"/>
    <cellStyle name="Обычный 2 4 5 3 4 10" xfId="13883"/>
    <cellStyle name="Обычный 2 4 5 3 4 10 2" xfId="43406"/>
    <cellStyle name="Обычный 2 4 5 3 4 11" xfId="16836"/>
    <cellStyle name="Обычный 2 4 5 3 4 11 2" xfId="46358"/>
    <cellStyle name="Обычный 2 4 5 3 4 12" xfId="59643"/>
    <cellStyle name="Обычный 2 4 5 3 4 13" xfId="30121"/>
    <cellStyle name="Обычный 2 4 5 3 4 2" xfId="1362"/>
    <cellStyle name="Обычный 2 4 5 3 4 2 10" xfId="17623"/>
    <cellStyle name="Обычный 2 4 5 3 4 2 10 2" xfId="47145"/>
    <cellStyle name="Обычный 2 4 5 3 4 2 11" xfId="60430"/>
    <cellStyle name="Обычный 2 4 5 3 4 2 12" xfId="30908"/>
    <cellStyle name="Обычный 2 4 5 3 4 2 2" xfId="2838"/>
    <cellStyle name="Обычный 2 4 5 3 4 2 2 2" xfId="13192"/>
    <cellStyle name="Обычный 2 4 5 3 4 2 2 2 2" xfId="29431"/>
    <cellStyle name="Обычный 2 4 5 3 4 2 2 2 2 2" xfId="58953"/>
    <cellStyle name="Обычный 2 4 5 3 4 2 2 2 3" xfId="42716"/>
    <cellStyle name="Обычный 2 4 5 3 4 2 2 3" xfId="16147"/>
    <cellStyle name="Обычный 2 4 5 3 4 2 2 3 2" xfId="45669"/>
    <cellStyle name="Обычный 2 4 5 3 4 2 2 4" xfId="19099"/>
    <cellStyle name="Обычный 2 4 5 3 4 2 2 4 2" xfId="48621"/>
    <cellStyle name="Обычный 2 4 5 3 4 2 2 5" xfId="61906"/>
    <cellStyle name="Обычный 2 4 5 3 4 2 2 6" xfId="32384"/>
    <cellStyle name="Обычный 2 4 5 3 4 2 3" xfId="4314"/>
    <cellStyle name="Обычный 2 4 5 3 4 2 3 2" xfId="20575"/>
    <cellStyle name="Обычный 2 4 5 3 4 2 3 2 2" xfId="50097"/>
    <cellStyle name="Обычный 2 4 5 3 4 2 3 3" xfId="33860"/>
    <cellStyle name="Обычный 2 4 5 3 4 2 4" xfId="5790"/>
    <cellStyle name="Обычный 2 4 5 3 4 2 4 2" xfId="22051"/>
    <cellStyle name="Обычный 2 4 5 3 4 2 4 2 2" xfId="51573"/>
    <cellStyle name="Обычный 2 4 5 3 4 2 4 3" xfId="35336"/>
    <cellStyle name="Обычный 2 4 5 3 4 2 5" xfId="7266"/>
    <cellStyle name="Обычный 2 4 5 3 4 2 5 2" xfId="23527"/>
    <cellStyle name="Обычный 2 4 5 3 4 2 5 2 2" xfId="53049"/>
    <cellStyle name="Обычный 2 4 5 3 4 2 5 3" xfId="36812"/>
    <cellStyle name="Обычный 2 4 5 3 4 2 6" xfId="8742"/>
    <cellStyle name="Обычный 2 4 5 3 4 2 6 2" xfId="25003"/>
    <cellStyle name="Обычный 2 4 5 3 4 2 6 2 2" xfId="54525"/>
    <cellStyle name="Обычный 2 4 5 3 4 2 6 3" xfId="38288"/>
    <cellStyle name="Обычный 2 4 5 3 4 2 7" xfId="10218"/>
    <cellStyle name="Обычный 2 4 5 3 4 2 7 2" xfId="26479"/>
    <cellStyle name="Обычный 2 4 5 3 4 2 7 2 2" xfId="56001"/>
    <cellStyle name="Обычный 2 4 5 3 4 2 7 3" xfId="39764"/>
    <cellStyle name="Обычный 2 4 5 3 4 2 8" xfId="11716"/>
    <cellStyle name="Обычный 2 4 5 3 4 2 8 2" xfId="27955"/>
    <cellStyle name="Обычный 2 4 5 3 4 2 8 2 2" xfId="57477"/>
    <cellStyle name="Обычный 2 4 5 3 4 2 8 3" xfId="41240"/>
    <cellStyle name="Обычный 2 4 5 3 4 2 9" xfId="14670"/>
    <cellStyle name="Обычный 2 4 5 3 4 2 9 2" xfId="44193"/>
    <cellStyle name="Обычный 2 4 5 3 4 3" xfId="2051"/>
    <cellStyle name="Обычный 2 4 5 3 4 3 2" xfId="12405"/>
    <cellStyle name="Обычный 2 4 5 3 4 3 2 2" xfId="28644"/>
    <cellStyle name="Обычный 2 4 5 3 4 3 2 2 2" xfId="58166"/>
    <cellStyle name="Обычный 2 4 5 3 4 3 2 3" xfId="41929"/>
    <cellStyle name="Обычный 2 4 5 3 4 3 3" xfId="15360"/>
    <cellStyle name="Обычный 2 4 5 3 4 3 3 2" xfId="44882"/>
    <cellStyle name="Обычный 2 4 5 3 4 3 4" xfId="18312"/>
    <cellStyle name="Обычный 2 4 5 3 4 3 4 2" xfId="47834"/>
    <cellStyle name="Обычный 2 4 5 3 4 3 5" xfId="61119"/>
    <cellStyle name="Обычный 2 4 5 3 4 3 6" xfId="31597"/>
    <cellStyle name="Обычный 2 4 5 3 4 4" xfId="3527"/>
    <cellStyle name="Обычный 2 4 5 3 4 4 2" xfId="19788"/>
    <cellStyle name="Обычный 2 4 5 3 4 4 2 2" xfId="49310"/>
    <cellStyle name="Обычный 2 4 5 3 4 4 3" xfId="33073"/>
    <cellStyle name="Обычный 2 4 5 3 4 5" xfId="5003"/>
    <cellStyle name="Обычный 2 4 5 3 4 5 2" xfId="21264"/>
    <cellStyle name="Обычный 2 4 5 3 4 5 2 2" xfId="50786"/>
    <cellStyle name="Обычный 2 4 5 3 4 5 3" xfId="34549"/>
    <cellStyle name="Обычный 2 4 5 3 4 6" xfId="6479"/>
    <cellStyle name="Обычный 2 4 5 3 4 6 2" xfId="22740"/>
    <cellStyle name="Обычный 2 4 5 3 4 6 2 2" xfId="52262"/>
    <cellStyle name="Обычный 2 4 5 3 4 6 3" xfId="36025"/>
    <cellStyle name="Обычный 2 4 5 3 4 7" xfId="7955"/>
    <cellStyle name="Обычный 2 4 5 3 4 7 2" xfId="24216"/>
    <cellStyle name="Обычный 2 4 5 3 4 7 2 2" xfId="53738"/>
    <cellStyle name="Обычный 2 4 5 3 4 7 3" xfId="37501"/>
    <cellStyle name="Обычный 2 4 5 3 4 8" xfId="9431"/>
    <cellStyle name="Обычный 2 4 5 3 4 8 2" xfId="25692"/>
    <cellStyle name="Обычный 2 4 5 3 4 8 2 2" xfId="55214"/>
    <cellStyle name="Обычный 2 4 5 3 4 8 3" xfId="38977"/>
    <cellStyle name="Обычный 2 4 5 3 4 9" xfId="10929"/>
    <cellStyle name="Обычный 2 4 5 3 4 9 2" xfId="27168"/>
    <cellStyle name="Обычный 2 4 5 3 4 9 2 2" xfId="56690"/>
    <cellStyle name="Обычный 2 4 5 3 4 9 3" xfId="40453"/>
    <cellStyle name="Обычный 2 4 5 3 5" xfId="672"/>
    <cellStyle name="Обычный 2 4 5 3 5 10" xfId="13981"/>
    <cellStyle name="Обычный 2 4 5 3 5 10 2" xfId="43504"/>
    <cellStyle name="Обычный 2 4 5 3 5 11" xfId="16934"/>
    <cellStyle name="Обычный 2 4 5 3 5 11 2" xfId="46456"/>
    <cellStyle name="Обычный 2 4 5 3 5 12" xfId="59741"/>
    <cellStyle name="Обычный 2 4 5 3 5 13" xfId="30219"/>
    <cellStyle name="Обычный 2 4 5 3 5 2" xfId="1460"/>
    <cellStyle name="Обычный 2 4 5 3 5 2 10" xfId="17721"/>
    <cellStyle name="Обычный 2 4 5 3 5 2 10 2" xfId="47243"/>
    <cellStyle name="Обычный 2 4 5 3 5 2 11" xfId="60528"/>
    <cellStyle name="Обычный 2 4 5 3 5 2 12" xfId="31006"/>
    <cellStyle name="Обычный 2 4 5 3 5 2 2" xfId="2936"/>
    <cellStyle name="Обычный 2 4 5 3 5 2 2 2" xfId="13290"/>
    <cellStyle name="Обычный 2 4 5 3 5 2 2 2 2" xfId="29529"/>
    <cellStyle name="Обычный 2 4 5 3 5 2 2 2 2 2" xfId="59051"/>
    <cellStyle name="Обычный 2 4 5 3 5 2 2 2 3" xfId="42814"/>
    <cellStyle name="Обычный 2 4 5 3 5 2 2 3" xfId="16245"/>
    <cellStyle name="Обычный 2 4 5 3 5 2 2 3 2" xfId="45767"/>
    <cellStyle name="Обычный 2 4 5 3 5 2 2 4" xfId="19197"/>
    <cellStyle name="Обычный 2 4 5 3 5 2 2 4 2" xfId="48719"/>
    <cellStyle name="Обычный 2 4 5 3 5 2 2 5" xfId="62004"/>
    <cellStyle name="Обычный 2 4 5 3 5 2 2 6" xfId="32482"/>
    <cellStyle name="Обычный 2 4 5 3 5 2 3" xfId="4412"/>
    <cellStyle name="Обычный 2 4 5 3 5 2 3 2" xfId="20673"/>
    <cellStyle name="Обычный 2 4 5 3 5 2 3 2 2" xfId="50195"/>
    <cellStyle name="Обычный 2 4 5 3 5 2 3 3" xfId="33958"/>
    <cellStyle name="Обычный 2 4 5 3 5 2 4" xfId="5888"/>
    <cellStyle name="Обычный 2 4 5 3 5 2 4 2" xfId="22149"/>
    <cellStyle name="Обычный 2 4 5 3 5 2 4 2 2" xfId="51671"/>
    <cellStyle name="Обычный 2 4 5 3 5 2 4 3" xfId="35434"/>
    <cellStyle name="Обычный 2 4 5 3 5 2 5" xfId="7364"/>
    <cellStyle name="Обычный 2 4 5 3 5 2 5 2" xfId="23625"/>
    <cellStyle name="Обычный 2 4 5 3 5 2 5 2 2" xfId="53147"/>
    <cellStyle name="Обычный 2 4 5 3 5 2 5 3" xfId="36910"/>
    <cellStyle name="Обычный 2 4 5 3 5 2 6" xfId="8840"/>
    <cellStyle name="Обычный 2 4 5 3 5 2 6 2" xfId="25101"/>
    <cellStyle name="Обычный 2 4 5 3 5 2 6 2 2" xfId="54623"/>
    <cellStyle name="Обычный 2 4 5 3 5 2 6 3" xfId="38386"/>
    <cellStyle name="Обычный 2 4 5 3 5 2 7" xfId="10316"/>
    <cellStyle name="Обычный 2 4 5 3 5 2 7 2" xfId="26577"/>
    <cellStyle name="Обычный 2 4 5 3 5 2 7 2 2" xfId="56099"/>
    <cellStyle name="Обычный 2 4 5 3 5 2 7 3" xfId="39862"/>
    <cellStyle name="Обычный 2 4 5 3 5 2 8" xfId="11814"/>
    <cellStyle name="Обычный 2 4 5 3 5 2 8 2" xfId="28053"/>
    <cellStyle name="Обычный 2 4 5 3 5 2 8 2 2" xfId="57575"/>
    <cellStyle name="Обычный 2 4 5 3 5 2 8 3" xfId="41338"/>
    <cellStyle name="Обычный 2 4 5 3 5 2 9" xfId="14768"/>
    <cellStyle name="Обычный 2 4 5 3 5 2 9 2" xfId="44291"/>
    <cellStyle name="Обычный 2 4 5 3 5 3" xfId="2149"/>
    <cellStyle name="Обычный 2 4 5 3 5 3 2" xfId="12503"/>
    <cellStyle name="Обычный 2 4 5 3 5 3 2 2" xfId="28742"/>
    <cellStyle name="Обычный 2 4 5 3 5 3 2 2 2" xfId="58264"/>
    <cellStyle name="Обычный 2 4 5 3 5 3 2 3" xfId="42027"/>
    <cellStyle name="Обычный 2 4 5 3 5 3 3" xfId="15458"/>
    <cellStyle name="Обычный 2 4 5 3 5 3 3 2" xfId="44980"/>
    <cellStyle name="Обычный 2 4 5 3 5 3 4" xfId="18410"/>
    <cellStyle name="Обычный 2 4 5 3 5 3 4 2" xfId="47932"/>
    <cellStyle name="Обычный 2 4 5 3 5 3 5" xfId="61217"/>
    <cellStyle name="Обычный 2 4 5 3 5 3 6" xfId="31695"/>
    <cellStyle name="Обычный 2 4 5 3 5 4" xfId="3625"/>
    <cellStyle name="Обычный 2 4 5 3 5 4 2" xfId="19886"/>
    <cellStyle name="Обычный 2 4 5 3 5 4 2 2" xfId="49408"/>
    <cellStyle name="Обычный 2 4 5 3 5 4 3" xfId="33171"/>
    <cellStyle name="Обычный 2 4 5 3 5 5" xfId="5101"/>
    <cellStyle name="Обычный 2 4 5 3 5 5 2" xfId="21362"/>
    <cellStyle name="Обычный 2 4 5 3 5 5 2 2" xfId="50884"/>
    <cellStyle name="Обычный 2 4 5 3 5 5 3" xfId="34647"/>
    <cellStyle name="Обычный 2 4 5 3 5 6" xfId="6577"/>
    <cellStyle name="Обычный 2 4 5 3 5 6 2" xfId="22838"/>
    <cellStyle name="Обычный 2 4 5 3 5 6 2 2" xfId="52360"/>
    <cellStyle name="Обычный 2 4 5 3 5 6 3" xfId="36123"/>
    <cellStyle name="Обычный 2 4 5 3 5 7" xfId="8053"/>
    <cellStyle name="Обычный 2 4 5 3 5 7 2" xfId="24314"/>
    <cellStyle name="Обычный 2 4 5 3 5 7 2 2" xfId="53836"/>
    <cellStyle name="Обычный 2 4 5 3 5 7 3" xfId="37599"/>
    <cellStyle name="Обычный 2 4 5 3 5 8" xfId="9529"/>
    <cellStyle name="Обычный 2 4 5 3 5 8 2" xfId="25790"/>
    <cellStyle name="Обычный 2 4 5 3 5 8 2 2" xfId="55312"/>
    <cellStyle name="Обычный 2 4 5 3 5 8 3" xfId="39075"/>
    <cellStyle name="Обычный 2 4 5 3 5 9" xfId="11027"/>
    <cellStyle name="Обычный 2 4 5 3 5 9 2" xfId="27266"/>
    <cellStyle name="Обычный 2 4 5 3 5 9 2 2" xfId="56788"/>
    <cellStyle name="Обычный 2 4 5 3 5 9 3" xfId="40551"/>
    <cellStyle name="Обычный 2 4 5 3 6" xfId="770"/>
    <cellStyle name="Обычный 2 4 5 3 6 10" xfId="14079"/>
    <cellStyle name="Обычный 2 4 5 3 6 10 2" xfId="43602"/>
    <cellStyle name="Обычный 2 4 5 3 6 11" xfId="17032"/>
    <cellStyle name="Обычный 2 4 5 3 6 11 2" xfId="46554"/>
    <cellStyle name="Обычный 2 4 5 3 6 12" xfId="59839"/>
    <cellStyle name="Обычный 2 4 5 3 6 13" xfId="30317"/>
    <cellStyle name="Обычный 2 4 5 3 6 2" xfId="1558"/>
    <cellStyle name="Обычный 2 4 5 3 6 2 10" xfId="17819"/>
    <cellStyle name="Обычный 2 4 5 3 6 2 10 2" xfId="47341"/>
    <cellStyle name="Обычный 2 4 5 3 6 2 11" xfId="60626"/>
    <cellStyle name="Обычный 2 4 5 3 6 2 12" xfId="31104"/>
    <cellStyle name="Обычный 2 4 5 3 6 2 2" xfId="3034"/>
    <cellStyle name="Обычный 2 4 5 3 6 2 2 2" xfId="13388"/>
    <cellStyle name="Обычный 2 4 5 3 6 2 2 2 2" xfId="29627"/>
    <cellStyle name="Обычный 2 4 5 3 6 2 2 2 2 2" xfId="59149"/>
    <cellStyle name="Обычный 2 4 5 3 6 2 2 2 3" xfId="42912"/>
    <cellStyle name="Обычный 2 4 5 3 6 2 2 3" xfId="16343"/>
    <cellStyle name="Обычный 2 4 5 3 6 2 2 3 2" xfId="45865"/>
    <cellStyle name="Обычный 2 4 5 3 6 2 2 4" xfId="19295"/>
    <cellStyle name="Обычный 2 4 5 3 6 2 2 4 2" xfId="48817"/>
    <cellStyle name="Обычный 2 4 5 3 6 2 2 5" xfId="62102"/>
    <cellStyle name="Обычный 2 4 5 3 6 2 2 6" xfId="32580"/>
    <cellStyle name="Обычный 2 4 5 3 6 2 3" xfId="4510"/>
    <cellStyle name="Обычный 2 4 5 3 6 2 3 2" xfId="20771"/>
    <cellStyle name="Обычный 2 4 5 3 6 2 3 2 2" xfId="50293"/>
    <cellStyle name="Обычный 2 4 5 3 6 2 3 3" xfId="34056"/>
    <cellStyle name="Обычный 2 4 5 3 6 2 4" xfId="5986"/>
    <cellStyle name="Обычный 2 4 5 3 6 2 4 2" xfId="22247"/>
    <cellStyle name="Обычный 2 4 5 3 6 2 4 2 2" xfId="51769"/>
    <cellStyle name="Обычный 2 4 5 3 6 2 4 3" xfId="35532"/>
    <cellStyle name="Обычный 2 4 5 3 6 2 5" xfId="7462"/>
    <cellStyle name="Обычный 2 4 5 3 6 2 5 2" xfId="23723"/>
    <cellStyle name="Обычный 2 4 5 3 6 2 5 2 2" xfId="53245"/>
    <cellStyle name="Обычный 2 4 5 3 6 2 5 3" xfId="37008"/>
    <cellStyle name="Обычный 2 4 5 3 6 2 6" xfId="8938"/>
    <cellStyle name="Обычный 2 4 5 3 6 2 6 2" xfId="25199"/>
    <cellStyle name="Обычный 2 4 5 3 6 2 6 2 2" xfId="54721"/>
    <cellStyle name="Обычный 2 4 5 3 6 2 6 3" xfId="38484"/>
    <cellStyle name="Обычный 2 4 5 3 6 2 7" xfId="10414"/>
    <cellStyle name="Обычный 2 4 5 3 6 2 7 2" xfId="26675"/>
    <cellStyle name="Обычный 2 4 5 3 6 2 7 2 2" xfId="56197"/>
    <cellStyle name="Обычный 2 4 5 3 6 2 7 3" xfId="39960"/>
    <cellStyle name="Обычный 2 4 5 3 6 2 8" xfId="11912"/>
    <cellStyle name="Обычный 2 4 5 3 6 2 8 2" xfId="28151"/>
    <cellStyle name="Обычный 2 4 5 3 6 2 8 2 2" xfId="57673"/>
    <cellStyle name="Обычный 2 4 5 3 6 2 8 3" xfId="41436"/>
    <cellStyle name="Обычный 2 4 5 3 6 2 9" xfId="14866"/>
    <cellStyle name="Обычный 2 4 5 3 6 2 9 2" xfId="44389"/>
    <cellStyle name="Обычный 2 4 5 3 6 3" xfId="2247"/>
    <cellStyle name="Обычный 2 4 5 3 6 3 2" xfId="12601"/>
    <cellStyle name="Обычный 2 4 5 3 6 3 2 2" xfId="28840"/>
    <cellStyle name="Обычный 2 4 5 3 6 3 2 2 2" xfId="58362"/>
    <cellStyle name="Обычный 2 4 5 3 6 3 2 3" xfId="42125"/>
    <cellStyle name="Обычный 2 4 5 3 6 3 3" xfId="15556"/>
    <cellStyle name="Обычный 2 4 5 3 6 3 3 2" xfId="45078"/>
    <cellStyle name="Обычный 2 4 5 3 6 3 4" xfId="18508"/>
    <cellStyle name="Обычный 2 4 5 3 6 3 4 2" xfId="48030"/>
    <cellStyle name="Обычный 2 4 5 3 6 3 5" xfId="61315"/>
    <cellStyle name="Обычный 2 4 5 3 6 3 6" xfId="31793"/>
    <cellStyle name="Обычный 2 4 5 3 6 4" xfId="3723"/>
    <cellStyle name="Обычный 2 4 5 3 6 4 2" xfId="19984"/>
    <cellStyle name="Обычный 2 4 5 3 6 4 2 2" xfId="49506"/>
    <cellStyle name="Обычный 2 4 5 3 6 4 3" xfId="33269"/>
    <cellStyle name="Обычный 2 4 5 3 6 5" xfId="5199"/>
    <cellStyle name="Обычный 2 4 5 3 6 5 2" xfId="21460"/>
    <cellStyle name="Обычный 2 4 5 3 6 5 2 2" xfId="50982"/>
    <cellStyle name="Обычный 2 4 5 3 6 5 3" xfId="34745"/>
    <cellStyle name="Обычный 2 4 5 3 6 6" xfId="6675"/>
    <cellStyle name="Обычный 2 4 5 3 6 6 2" xfId="22936"/>
    <cellStyle name="Обычный 2 4 5 3 6 6 2 2" xfId="52458"/>
    <cellStyle name="Обычный 2 4 5 3 6 6 3" xfId="36221"/>
    <cellStyle name="Обычный 2 4 5 3 6 7" xfId="8151"/>
    <cellStyle name="Обычный 2 4 5 3 6 7 2" xfId="24412"/>
    <cellStyle name="Обычный 2 4 5 3 6 7 2 2" xfId="53934"/>
    <cellStyle name="Обычный 2 4 5 3 6 7 3" xfId="37697"/>
    <cellStyle name="Обычный 2 4 5 3 6 8" xfId="9627"/>
    <cellStyle name="Обычный 2 4 5 3 6 8 2" xfId="25888"/>
    <cellStyle name="Обычный 2 4 5 3 6 8 2 2" xfId="55410"/>
    <cellStyle name="Обычный 2 4 5 3 6 8 3" xfId="39173"/>
    <cellStyle name="Обычный 2 4 5 3 6 9" xfId="11125"/>
    <cellStyle name="Обычный 2 4 5 3 6 9 2" xfId="27364"/>
    <cellStyle name="Обычный 2 4 5 3 6 9 2 2" xfId="56886"/>
    <cellStyle name="Обычный 2 4 5 3 6 9 3" xfId="40649"/>
    <cellStyle name="Обычный 2 4 5 3 7" xfId="868"/>
    <cellStyle name="Обычный 2 4 5 3 7 10" xfId="14177"/>
    <cellStyle name="Обычный 2 4 5 3 7 10 2" xfId="43700"/>
    <cellStyle name="Обычный 2 4 5 3 7 11" xfId="17130"/>
    <cellStyle name="Обычный 2 4 5 3 7 11 2" xfId="46652"/>
    <cellStyle name="Обычный 2 4 5 3 7 12" xfId="59937"/>
    <cellStyle name="Обычный 2 4 5 3 7 13" xfId="30415"/>
    <cellStyle name="Обычный 2 4 5 3 7 2" xfId="1656"/>
    <cellStyle name="Обычный 2 4 5 3 7 2 10" xfId="17917"/>
    <cellStyle name="Обычный 2 4 5 3 7 2 10 2" xfId="47439"/>
    <cellStyle name="Обычный 2 4 5 3 7 2 11" xfId="60724"/>
    <cellStyle name="Обычный 2 4 5 3 7 2 12" xfId="31202"/>
    <cellStyle name="Обычный 2 4 5 3 7 2 2" xfId="3132"/>
    <cellStyle name="Обычный 2 4 5 3 7 2 2 2" xfId="13486"/>
    <cellStyle name="Обычный 2 4 5 3 7 2 2 2 2" xfId="29725"/>
    <cellStyle name="Обычный 2 4 5 3 7 2 2 2 2 2" xfId="59247"/>
    <cellStyle name="Обычный 2 4 5 3 7 2 2 2 3" xfId="43010"/>
    <cellStyle name="Обычный 2 4 5 3 7 2 2 3" xfId="16441"/>
    <cellStyle name="Обычный 2 4 5 3 7 2 2 3 2" xfId="45963"/>
    <cellStyle name="Обычный 2 4 5 3 7 2 2 4" xfId="19393"/>
    <cellStyle name="Обычный 2 4 5 3 7 2 2 4 2" xfId="48915"/>
    <cellStyle name="Обычный 2 4 5 3 7 2 2 5" xfId="62200"/>
    <cellStyle name="Обычный 2 4 5 3 7 2 2 6" xfId="32678"/>
    <cellStyle name="Обычный 2 4 5 3 7 2 3" xfId="4608"/>
    <cellStyle name="Обычный 2 4 5 3 7 2 3 2" xfId="20869"/>
    <cellStyle name="Обычный 2 4 5 3 7 2 3 2 2" xfId="50391"/>
    <cellStyle name="Обычный 2 4 5 3 7 2 3 3" xfId="34154"/>
    <cellStyle name="Обычный 2 4 5 3 7 2 4" xfId="6084"/>
    <cellStyle name="Обычный 2 4 5 3 7 2 4 2" xfId="22345"/>
    <cellStyle name="Обычный 2 4 5 3 7 2 4 2 2" xfId="51867"/>
    <cellStyle name="Обычный 2 4 5 3 7 2 4 3" xfId="35630"/>
    <cellStyle name="Обычный 2 4 5 3 7 2 5" xfId="7560"/>
    <cellStyle name="Обычный 2 4 5 3 7 2 5 2" xfId="23821"/>
    <cellStyle name="Обычный 2 4 5 3 7 2 5 2 2" xfId="53343"/>
    <cellStyle name="Обычный 2 4 5 3 7 2 5 3" xfId="37106"/>
    <cellStyle name="Обычный 2 4 5 3 7 2 6" xfId="9036"/>
    <cellStyle name="Обычный 2 4 5 3 7 2 6 2" xfId="25297"/>
    <cellStyle name="Обычный 2 4 5 3 7 2 6 2 2" xfId="54819"/>
    <cellStyle name="Обычный 2 4 5 3 7 2 6 3" xfId="38582"/>
    <cellStyle name="Обычный 2 4 5 3 7 2 7" xfId="10512"/>
    <cellStyle name="Обычный 2 4 5 3 7 2 7 2" xfId="26773"/>
    <cellStyle name="Обычный 2 4 5 3 7 2 7 2 2" xfId="56295"/>
    <cellStyle name="Обычный 2 4 5 3 7 2 7 3" xfId="40058"/>
    <cellStyle name="Обычный 2 4 5 3 7 2 8" xfId="12010"/>
    <cellStyle name="Обычный 2 4 5 3 7 2 8 2" xfId="28249"/>
    <cellStyle name="Обычный 2 4 5 3 7 2 8 2 2" xfId="57771"/>
    <cellStyle name="Обычный 2 4 5 3 7 2 8 3" xfId="41534"/>
    <cellStyle name="Обычный 2 4 5 3 7 2 9" xfId="14964"/>
    <cellStyle name="Обычный 2 4 5 3 7 2 9 2" xfId="44487"/>
    <cellStyle name="Обычный 2 4 5 3 7 3" xfId="2345"/>
    <cellStyle name="Обычный 2 4 5 3 7 3 2" xfId="12699"/>
    <cellStyle name="Обычный 2 4 5 3 7 3 2 2" xfId="28938"/>
    <cellStyle name="Обычный 2 4 5 3 7 3 2 2 2" xfId="58460"/>
    <cellStyle name="Обычный 2 4 5 3 7 3 2 3" xfId="42223"/>
    <cellStyle name="Обычный 2 4 5 3 7 3 3" xfId="15654"/>
    <cellStyle name="Обычный 2 4 5 3 7 3 3 2" xfId="45176"/>
    <cellStyle name="Обычный 2 4 5 3 7 3 4" xfId="18606"/>
    <cellStyle name="Обычный 2 4 5 3 7 3 4 2" xfId="48128"/>
    <cellStyle name="Обычный 2 4 5 3 7 3 5" xfId="61413"/>
    <cellStyle name="Обычный 2 4 5 3 7 3 6" xfId="31891"/>
    <cellStyle name="Обычный 2 4 5 3 7 4" xfId="3821"/>
    <cellStyle name="Обычный 2 4 5 3 7 4 2" xfId="20082"/>
    <cellStyle name="Обычный 2 4 5 3 7 4 2 2" xfId="49604"/>
    <cellStyle name="Обычный 2 4 5 3 7 4 3" xfId="33367"/>
    <cellStyle name="Обычный 2 4 5 3 7 5" xfId="5297"/>
    <cellStyle name="Обычный 2 4 5 3 7 5 2" xfId="21558"/>
    <cellStyle name="Обычный 2 4 5 3 7 5 2 2" xfId="51080"/>
    <cellStyle name="Обычный 2 4 5 3 7 5 3" xfId="34843"/>
    <cellStyle name="Обычный 2 4 5 3 7 6" xfId="6773"/>
    <cellStyle name="Обычный 2 4 5 3 7 6 2" xfId="23034"/>
    <cellStyle name="Обычный 2 4 5 3 7 6 2 2" xfId="52556"/>
    <cellStyle name="Обычный 2 4 5 3 7 6 3" xfId="36319"/>
    <cellStyle name="Обычный 2 4 5 3 7 7" xfId="8249"/>
    <cellStyle name="Обычный 2 4 5 3 7 7 2" xfId="24510"/>
    <cellStyle name="Обычный 2 4 5 3 7 7 2 2" xfId="54032"/>
    <cellStyle name="Обычный 2 4 5 3 7 7 3" xfId="37795"/>
    <cellStyle name="Обычный 2 4 5 3 7 8" xfId="9725"/>
    <cellStyle name="Обычный 2 4 5 3 7 8 2" xfId="25986"/>
    <cellStyle name="Обычный 2 4 5 3 7 8 2 2" xfId="55508"/>
    <cellStyle name="Обычный 2 4 5 3 7 8 3" xfId="39271"/>
    <cellStyle name="Обычный 2 4 5 3 7 9" xfId="11223"/>
    <cellStyle name="Обычный 2 4 5 3 7 9 2" xfId="27462"/>
    <cellStyle name="Обычный 2 4 5 3 7 9 2 2" xfId="56984"/>
    <cellStyle name="Обычный 2 4 5 3 7 9 3" xfId="40747"/>
    <cellStyle name="Обычный 2 4 5 3 8" xfId="967"/>
    <cellStyle name="Обычный 2 4 5 3 8 10" xfId="17228"/>
    <cellStyle name="Обычный 2 4 5 3 8 10 2" xfId="46750"/>
    <cellStyle name="Обычный 2 4 5 3 8 11" xfId="60035"/>
    <cellStyle name="Обычный 2 4 5 3 8 12" xfId="30513"/>
    <cellStyle name="Обычный 2 4 5 3 8 2" xfId="2443"/>
    <cellStyle name="Обычный 2 4 5 3 8 2 2" xfId="12797"/>
    <cellStyle name="Обычный 2 4 5 3 8 2 2 2" xfId="29036"/>
    <cellStyle name="Обычный 2 4 5 3 8 2 2 2 2" xfId="58558"/>
    <cellStyle name="Обычный 2 4 5 3 8 2 2 3" xfId="42321"/>
    <cellStyle name="Обычный 2 4 5 3 8 2 3" xfId="15752"/>
    <cellStyle name="Обычный 2 4 5 3 8 2 3 2" xfId="45274"/>
    <cellStyle name="Обычный 2 4 5 3 8 2 4" xfId="18704"/>
    <cellStyle name="Обычный 2 4 5 3 8 2 4 2" xfId="48226"/>
    <cellStyle name="Обычный 2 4 5 3 8 2 5" xfId="61511"/>
    <cellStyle name="Обычный 2 4 5 3 8 2 6" xfId="31989"/>
    <cellStyle name="Обычный 2 4 5 3 8 3" xfId="3919"/>
    <cellStyle name="Обычный 2 4 5 3 8 3 2" xfId="20180"/>
    <cellStyle name="Обычный 2 4 5 3 8 3 2 2" xfId="49702"/>
    <cellStyle name="Обычный 2 4 5 3 8 3 3" xfId="33465"/>
    <cellStyle name="Обычный 2 4 5 3 8 4" xfId="5395"/>
    <cellStyle name="Обычный 2 4 5 3 8 4 2" xfId="21656"/>
    <cellStyle name="Обычный 2 4 5 3 8 4 2 2" xfId="51178"/>
    <cellStyle name="Обычный 2 4 5 3 8 4 3" xfId="34941"/>
    <cellStyle name="Обычный 2 4 5 3 8 5" xfId="6871"/>
    <cellStyle name="Обычный 2 4 5 3 8 5 2" xfId="23132"/>
    <cellStyle name="Обычный 2 4 5 3 8 5 2 2" xfId="52654"/>
    <cellStyle name="Обычный 2 4 5 3 8 5 3" xfId="36417"/>
    <cellStyle name="Обычный 2 4 5 3 8 6" xfId="8347"/>
    <cellStyle name="Обычный 2 4 5 3 8 6 2" xfId="24608"/>
    <cellStyle name="Обычный 2 4 5 3 8 6 2 2" xfId="54130"/>
    <cellStyle name="Обычный 2 4 5 3 8 6 3" xfId="37893"/>
    <cellStyle name="Обычный 2 4 5 3 8 7" xfId="9823"/>
    <cellStyle name="Обычный 2 4 5 3 8 7 2" xfId="26084"/>
    <cellStyle name="Обычный 2 4 5 3 8 7 2 2" xfId="55606"/>
    <cellStyle name="Обычный 2 4 5 3 8 7 3" xfId="39369"/>
    <cellStyle name="Обычный 2 4 5 3 8 8" xfId="11321"/>
    <cellStyle name="Обычный 2 4 5 3 8 8 2" xfId="27560"/>
    <cellStyle name="Обычный 2 4 5 3 8 8 2 2" xfId="57082"/>
    <cellStyle name="Обычный 2 4 5 3 8 8 3" xfId="40845"/>
    <cellStyle name="Обычный 2 4 5 3 8 9" xfId="14275"/>
    <cellStyle name="Обычный 2 4 5 3 8 9 2" xfId="43798"/>
    <cellStyle name="Обычный 2 4 5 3 9" xfId="1065"/>
    <cellStyle name="Обычный 2 4 5 3 9 10" xfId="17326"/>
    <cellStyle name="Обычный 2 4 5 3 9 10 2" xfId="46848"/>
    <cellStyle name="Обычный 2 4 5 3 9 11" xfId="60133"/>
    <cellStyle name="Обычный 2 4 5 3 9 12" xfId="30611"/>
    <cellStyle name="Обычный 2 4 5 3 9 2" xfId="2541"/>
    <cellStyle name="Обычный 2 4 5 3 9 2 2" xfId="12895"/>
    <cellStyle name="Обычный 2 4 5 3 9 2 2 2" xfId="29134"/>
    <cellStyle name="Обычный 2 4 5 3 9 2 2 2 2" xfId="58656"/>
    <cellStyle name="Обычный 2 4 5 3 9 2 2 3" xfId="42419"/>
    <cellStyle name="Обычный 2 4 5 3 9 2 3" xfId="15850"/>
    <cellStyle name="Обычный 2 4 5 3 9 2 3 2" xfId="45372"/>
    <cellStyle name="Обычный 2 4 5 3 9 2 4" xfId="18802"/>
    <cellStyle name="Обычный 2 4 5 3 9 2 4 2" xfId="48324"/>
    <cellStyle name="Обычный 2 4 5 3 9 2 5" xfId="61609"/>
    <cellStyle name="Обычный 2 4 5 3 9 2 6" xfId="32087"/>
    <cellStyle name="Обычный 2 4 5 3 9 3" xfId="4017"/>
    <cellStyle name="Обычный 2 4 5 3 9 3 2" xfId="20278"/>
    <cellStyle name="Обычный 2 4 5 3 9 3 2 2" xfId="49800"/>
    <cellStyle name="Обычный 2 4 5 3 9 3 3" xfId="33563"/>
    <cellStyle name="Обычный 2 4 5 3 9 4" xfId="5493"/>
    <cellStyle name="Обычный 2 4 5 3 9 4 2" xfId="21754"/>
    <cellStyle name="Обычный 2 4 5 3 9 4 2 2" xfId="51276"/>
    <cellStyle name="Обычный 2 4 5 3 9 4 3" xfId="35039"/>
    <cellStyle name="Обычный 2 4 5 3 9 5" xfId="6969"/>
    <cellStyle name="Обычный 2 4 5 3 9 5 2" xfId="23230"/>
    <cellStyle name="Обычный 2 4 5 3 9 5 2 2" xfId="52752"/>
    <cellStyle name="Обычный 2 4 5 3 9 5 3" xfId="36515"/>
    <cellStyle name="Обычный 2 4 5 3 9 6" xfId="8445"/>
    <cellStyle name="Обычный 2 4 5 3 9 6 2" xfId="24706"/>
    <cellStyle name="Обычный 2 4 5 3 9 6 2 2" xfId="54228"/>
    <cellStyle name="Обычный 2 4 5 3 9 6 3" xfId="37991"/>
    <cellStyle name="Обычный 2 4 5 3 9 7" xfId="9921"/>
    <cellStyle name="Обычный 2 4 5 3 9 7 2" xfId="26182"/>
    <cellStyle name="Обычный 2 4 5 3 9 7 2 2" xfId="55704"/>
    <cellStyle name="Обычный 2 4 5 3 9 7 3" xfId="39467"/>
    <cellStyle name="Обычный 2 4 5 3 9 8" xfId="11419"/>
    <cellStyle name="Обычный 2 4 5 3 9 8 2" xfId="27658"/>
    <cellStyle name="Обычный 2 4 5 3 9 8 2 2" xfId="57180"/>
    <cellStyle name="Обычный 2 4 5 3 9 8 3" xfId="40943"/>
    <cellStyle name="Обычный 2 4 5 3 9 9" xfId="14373"/>
    <cellStyle name="Обычный 2 4 5 3 9 9 2" xfId="43896"/>
    <cellStyle name="Обычный 2 4 5 4" xfId="229"/>
    <cellStyle name="Обычный 2 4 5 4 10" xfId="1706"/>
    <cellStyle name="Обычный 2 4 5 4 10 2" xfId="12060"/>
    <cellStyle name="Обычный 2 4 5 4 10 2 2" xfId="28299"/>
    <cellStyle name="Обычный 2 4 5 4 10 2 2 2" xfId="57821"/>
    <cellStyle name="Обычный 2 4 5 4 10 2 3" xfId="41584"/>
    <cellStyle name="Обычный 2 4 5 4 10 3" xfId="15015"/>
    <cellStyle name="Обычный 2 4 5 4 10 3 2" xfId="44537"/>
    <cellStyle name="Обычный 2 4 5 4 10 4" xfId="17967"/>
    <cellStyle name="Обычный 2 4 5 4 10 4 2" xfId="47489"/>
    <cellStyle name="Обычный 2 4 5 4 10 5" xfId="60774"/>
    <cellStyle name="Обычный 2 4 5 4 10 6" xfId="31252"/>
    <cellStyle name="Обычный 2 4 5 4 11" xfId="3182"/>
    <cellStyle name="Обычный 2 4 5 4 11 2" xfId="19443"/>
    <cellStyle name="Обычный 2 4 5 4 11 2 2" xfId="48965"/>
    <cellStyle name="Обычный 2 4 5 4 11 3" xfId="32728"/>
    <cellStyle name="Обычный 2 4 5 4 12" xfId="4658"/>
    <cellStyle name="Обычный 2 4 5 4 12 2" xfId="20919"/>
    <cellStyle name="Обычный 2 4 5 4 12 2 2" xfId="50441"/>
    <cellStyle name="Обычный 2 4 5 4 12 3" xfId="34204"/>
    <cellStyle name="Обычный 2 4 5 4 13" xfId="6134"/>
    <cellStyle name="Обычный 2 4 5 4 13 2" xfId="22395"/>
    <cellStyle name="Обычный 2 4 5 4 13 2 2" xfId="51917"/>
    <cellStyle name="Обычный 2 4 5 4 13 3" xfId="35680"/>
    <cellStyle name="Обычный 2 4 5 4 14" xfId="7610"/>
    <cellStyle name="Обычный 2 4 5 4 14 2" xfId="23871"/>
    <cellStyle name="Обычный 2 4 5 4 14 2 2" xfId="53393"/>
    <cellStyle name="Обычный 2 4 5 4 14 3" xfId="37156"/>
    <cellStyle name="Обычный 2 4 5 4 15" xfId="9086"/>
    <cellStyle name="Обычный 2 4 5 4 15 2" xfId="25347"/>
    <cellStyle name="Обычный 2 4 5 4 15 2 2" xfId="54869"/>
    <cellStyle name="Обычный 2 4 5 4 15 3" xfId="38632"/>
    <cellStyle name="Обычный 2 4 5 4 16" xfId="10584"/>
    <cellStyle name="Обычный 2 4 5 4 16 2" xfId="26823"/>
    <cellStyle name="Обычный 2 4 5 4 16 2 2" xfId="56345"/>
    <cellStyle name="Обычный 2 4 5 4 16 3" xfId="40108"/>
    <cellStyle name="Обычный 2 4 5 4 17" xfId="13538"/>
    <cellStyle name="Обычный 2 4 5 4 17 2" xfId="43061"/>
    <cellStyle name="Обычный 2 4 5 4 18" xfId="16491"/>
    <cellStyle name="Обычный 2 4 5 4 18 2" xfId="46013"/>
    <cellStyle name="Обычный 2 4 5 4 19" xfId="59298"/>
    <cellStyle name="Обычный 2 4 5 4 2" xfId="327"/>
    <cellStyle name="Обычный 2 4 5 4 2 10" xfId="13636"/>
    <cellStyle name="Обычный 2 4 5 4 2 10 2" xfId="43159"/>
    <cellStyle name="Обычный 2 4 5 4 2 11" xfId="16589"/>
    <cellStyle name="Обычный 2 4 5 4 2 11 2" xfId="46111"/>
    <cellStyle name="Обычный 2 4 5 4 2 12" xfId="59396"/>
    <cellStyle name="Обычный 2 4 5 4 2 13" xfId="29874"/>
    <cellStyle name="Обычный 2 4 5 4 2 2" xfId="1115"/>
    <cellStyle name="Обычный 2 4 5 4 2 2 10" xfId="17376"/>
    <cellStyle name="Обычный 2 4 5 4 2 2 10 2" xfId="46898"/>
    <cellStyle name="Обычный 2 4 5 4 2 2 11" xfId="60183"/>
    <cellStyle name="Обычный 2 4 5 4 2 2 12" xfId="30661"/>
    <cellStyle name="Обычный 2 4 5 4 2 2 2" xfId="2591"/>
    <cellStyle name="Обычный 2 4 5 4 2 2 2 2" xfId="12945"/>
    <cellStyle name="Обычный 2 4 5 4 2 2 2 2 2" xfId="29184"/>
    <cellStyle name="Обычный 2 4 5 4 2 2 2 2 2 2" xfId="58706"/>
    <cellStyle name="Обычный 2 4 5 4 2 2 2 2 3" xfId="42469"/>
    <cellStyle name="Обычный 2 4 5 4 2 2 2 3" xfId="15900"/>
    <cellStyle name="Обычный 2 4 5 4 2 2 2 3 2" xfId="45422"/>
    <cellStyle name="Обычный 2 4 5 4 2 2 2 4" xfId="18852"/>
    <cellStyle name="Обычный 2 4 5 4 2 2 2 4 2" xfId="48374"/>
    <cellStyle name="Обычный 2 4 5 4 2 2 2 5" xfId="61659"/>
    <cellStyle name="Обычный 2 4 5 4 2 2 2 6" xfId="32137"/>
    <cellStyle name="Обычный 2 4 5 4 2 2 3" xfId="4067"/>
    <cellStyle name="Обычный 2 4 5 4 2 2 3 2" xfId="20328"/>
    <cellStyle name="Обычный 2 4 5 4 2 2 3 2 2" xfId="49850"/>
    <cellStyle name="Обычный 2 4 5 4 2 2 3 3" xfId="33613"/>
    <cellStyle name="Обычный 2 4 5 4 2 2 4" xfId="5543"/>
    <cellStyle name="Обычный 2 4 5 4 2 2 4 2" xfId="21804"/>
    <cellStyle name="Обычный 2 4 5 4 2 2 4 2 2" xfId="51326"/>
    <cellStyle name="Обычный 2 4 5 4 2 2 4 3" xfId="35089"/>
    <cellStyle name="Обычный 2 4 5 4 2 2 5" xfId="7019"/>
    <cellStyle name="Обычный 2 4 5 4 2 2 5 2" xfId="23280"/>
    <cellStyle name="Обычный 2 4 5 4 2 2 5 2 2" xfId="52802"/>
    <cellStyle name="Обычный 2 4 5 4 2 2 5 3" xfId="36565"/>
    <cellStyle name="Обычный 2 4 5 4 2 2 6" xfId="8495"/>
    <cellStyle name="Обычный 2 4 5 4 2 2 6 2" xfId="24756"/>
    <cellStyle name="Обычный 2 4 5 4 2 2 6 2 2" xfId="54278"/>
    <cellStyle name="Обычный 2 4 5 4 2 2 6 3" xfId="38041"/>
    <cellStyle name="Обычный 2 4 5 4 2 2 7" xfId="9971"/>
    <cellStyle name="Обычный 2 4 5 4 2 2 7 2" xfId="26232"/>
    <cellStyle name="Обычный 2 4 5 4 2 2 7 2 2" xfId="55754"/>
    <cellStyle name="Обычный 2 4 5 4 2 2 7 3" xfId="39517"/>
    <cellStyle name="Обычный 2 4 5 4 2 2 8" xfId="11469"/>
    <cellStyle name="Обычный 2 4 5 4 2 2 8 2" xfId="27708"/>
    <cellStyle name="Обычный 2 4 5 4 2 2 8 2 2" xfId="57230"/>
    <cellStyle name="Обычный 2 4 5 4 2 2 8 3" xfId="40993"/>
    <cellStyle name="Обычный 2 4 5 4 2 2 9" xfId="14423"/>
    <cellStyle name="Обычный 2 4 5 4 2 2 9 2" xfId="43946"/>
    <cellStyle name="Обычный 2 4 5 4 2 3" xfId="1804"/>
    <cellStyle name="Обычный 2 4 5 4 2 3 2" xfId="12158"/>
    <cellStyle name="Обычный 2 4 5 4 2 3 2 2" xfId="28397"/>
    <cellStyle name="Обычный 2 4 5 4 2 3 2 2 2" xfId="57919"/>
    <cellStyle name="Обычный 2 4 5 4 2 3 2 3" xfId="41682"/>
    <cellStyle name="Обычный 2 4 5 4 2 3 3" xfId="15113"/>
    <cellStyle name="Обычный 2 4 5 4 2 3 3 2" xfId="44635"/>
    <cellStyle name="Обычный 2 4 5 4 2 3 4" xfId="18065"/>
    <cellStyle name="Обычный 2 4 5 4 2 3 4 2" xfId="47587"/>
    <cellStyle name="Обычный 2 4 5 4 2 3 5" xfId="60872"/>
    <cellStyle name="Обычный 2 4 5 4 2 3 6" xfId="31350"/>
    <cellStyle name="Обычный 2 4 5 4 2 4" xfId="3280"/>
    <cellStyle name="Обычный 2 4 5 4 2 4 2" xfId="19541"/>
    <cellStyle name="Обычный 2 4 5 4 2 4 2 2" xfId="49063"/>
    <cellStyle name="Обычный 2 4 5 4 2 4 3" xfId="32826"/>
    <cellStyle name="Обычный 2 4 5 4 2 5" xfId="4756"/>
    <cellStyle name="Обычный 2 4 5 4 2 5 2" xfId="21017"/>
    <cellStyle name="Обычный 2 4 5 4 2 5 2 2" xfId="50539"/>
    <cellStyle name="Обычный 2 4 5 4 2 5 3" xfId="34302"/>
    <cellStyle name="Обычный 2 4 5 4 2 6" xfId="6232"/>
    <cellStyle name="Обычный 2 4 5 4 2 6 2" xfId="22493"/>
    <cellStyle name="Обычный 2 4 5 4 2 6 2 2" xfId="52015"/>
    <cellStyle name="Обычный 2 4 5 4 2 6 3" xfId="35778"/>
    <cellStyle name="Обычный 2 4 5 4 2 7" xfId="7708"/>
    <cellStyle name="Обычный 2 4 5 4 2 7 2" xfId="23969"/>
    <cellStyle name="Обычный 2 4 5 4 2 7 2 2" xfId="53491"/>
    <cellStyle name="Обычный 2 4 5 4 2 7 3" xfId="37254"/>
    <cellStyle name="Обычный 2 4 5 4 2 8" xfId="9184"/>
    <cellStyle name="Обычный 2 4 5 4 2 8 2" xfId="25445"/>
    <cellStyle name="Обычный 2 4 5 4 2 8 2 2" xfId="54967"/>
    <cellStyle name="Обычный 2 4 5 4 2 8 3" xfId="38730"/>
    <cellStyle name="Обычный 2 4 5 4 2 9" xfId="10682"/>
    <cellStyle name="Обычный 2 4 5 4 2 9 2" xfId="26921"/>
    <cellStyle name="Обычный 2 4 5 4 2 9 2 2" xfId="56443"/>
    <cellStyle name="Обычный 2 4 5 4 2 9 3" xfId="40206"/>
    <cellStyle name="Обычный 2 4 5 4 20" xfId="29776"/>
    <cellStyle name="Обычный 2 4 5 4 3" xfId="427"/>
    <cellStyle name="Обычный 2 4 5 4 3 10" xfId="13736"/>
    <cellStyle name="Обычный 2 4 5 4 3 10 2" xfId="43259"/>
    <cellStyle name="Обычный 2 4 5 4 3 11" xfId="16689"/>
    <cellStyle name="Обычный 2 4 5 4 3 11 2" xfId="46211"/>
    <cellStyle name="Обычный 2 4 5 4 3 12" xfId="59496"/>
    <cellStyle name="Обычный 2 4 5 4 3 13" xfId="29974"/>
    <cellStyle name="Обычный 2 4 5 4 3 2" xfId="1215"/>
    <cellStyle name="Обычный 2 4 5 4 3 2 10" xfId="17476"/>
    <cellStyle name="Обычный 2 4 5 4 3 2 10 2" xfId="46998"/>
    <cellStyle name="Обычный 2 4 5 4 3 2 11" xfId="60283"/>
    <cellStyle name="Обычный 2 4 5 4 3 2 12" xfId="30761"/>
    <cellStyle name="Обычный 2 4 5 4 3 2 2" xfId="2691"/>
    <cellStyle name="Обычный 2 4 5 4 3 2 2 2" xfId="13045"/>
    <cellStyle name="Обычный 2 4 5 4 3 2 2 2 2" xfId="29284"/>
    <cellStyle name="Обычный 2 4 5 4 3 2 2 2 2 2" xfId="58806"/>
    <cellStyle name="Обычный 2 4 5 4 3 2 2 2 3" xfId="42569"/>
    <cellStyle name="Обычный 2 4 5 4 3 2 2 3" xfId="16000"/>
    <cellStyle name="Обычный 2 4 5 4 3 2 2 3 2" xfId="45522"/>
    <cellStyle name="Обычный 2 4 5 4 3 2 2 4" xfId="18952"/>
    <cellStyle name="Обычный 2 4 5 4 3 2 2 4 2" xfId="48474"/>
    <cellStyle name="Обычный 2 4 5 4 3 2 2 5" xfId="61759"/>
    <cellStyle name="Обычный 2 4 5 4 3 2 2 6" xfId="32237"/>
    <cellStyle name="Обычный 2 4 5 4 3 2 3" xfId="4167"/>
    <cellStyle name="Обычный 2 4 5 4 3 2 3 2" xfId="20428"/>
    <cellStyle name="Обычный 2 4 5 4 3 2 3 2 2" xfId="49950"/>
    <cellStyle name="Обычный 2 4 5 4 3 2 3 3" xfId="33713"/>
    <cellStyle name="Обычный 2 4 5 4 3 2 4" xfId="5643"/>
    <cellStyle name="Обычный 2 4 5 4 3 2 4 2" xfId="21904"/>
    <cellStyle name="Обычный 2 4 5 4 3 2 4 2 2" xfId="51426"/>
    <cellStyle name="Обычный 2 4 5 4 3 2 4 3" xfId="35189"/>
    <cellStyle name="Обычный 2 4 5 4 3 2 5" xfId="7119"/>
    <cellStyle name="Обычный 2 4 5 4 3 2 5 2" xfId="23380"/>
    <cellStyle name="Обычный 2 4 5 4 3 2 5 2 2" xfId="52902"/>
    <cellStyle name="Обычный 2 4 5 4 3 2 5 3" xfId="36665"/>
    <cellStyle name="Обычный 2 4 5 4 3 2 6" xfId="8595"/>
    <cellStyle name="Обычный 2 4 5 4 3 2 6 2" xfId="24856"/>
    <cellStyle name="Обычный 2 4 5 4 3 2 6 2 2" xfId="54378"/>
    <cellStyle name="Обычный 2 4 5 4 3 2 6 3" xfId="38141"/>
    <cellStyle name="Обычный 2 4 5 4 3 2 7" xfId="10071"/>
    <cellStyle name="Обычный 2 4 5 4 3 2 7 2" xfId="26332"/>
    <cellStyle name="Обычный 2 4 5 4 3 2 7 2 2" xfId="55854"/>
    <cellStyle name="Обычный 2 4 5 4 3 2 7 3" xfId="39617"/>
    <cellStyle name="Обычный 2 4 5 4 3 2 8" xfId="11569"/>
    <cellStyle name="Обычный 2 4 5 4 3 2 8 2" xfId="27808"/>
    <cellStyle name="Обычный 2 4 5 4 3 2 8 2 2" xfId="57330"/>
    <cellStyle name="Обычный 2 4 5 4 3 2 8 3" xfId="41093"/>
    <cellStyle name="Обычный 2 4 5 4 3 2 9" xfId="14523"/>
    <cellStyle name="Обычный 2 4 5 4 3 2 9 2" xfId="44046"/>
    <cellStyle name="Обычный 2 4 5 4 3 3" xfId="1904"/>
    <cellStyle name="Обычный 2 4 5 4 3 3 2" xfId="12258"/>
    <cellStyle name="Обычный 2 4 5 4 3 3 2 2" xfId="28497"/>
    <cellStyle name="Обычный 2 4 5 4 3 3 2 2 2" xfId="58019"/>
    <cellStyle name="Обычный 2 4 5 4 3 3 2 3" xfId="41782"/>
    <cellStyle name="Обычный 2 4 5 4 3 3 3" xfId="15213"/>
    <cellStyle name="Обычный 2 4 5 4 3 3 3 2" xfId="44735"/>
    <cellStyle name="Обычный 2 4 5 4 3 3 4" xfId="18165"/>
    <cellStyle name="Обычный 2 4 5 4 3 3 4 2" xfId="47687"/>
    <cellStyle name="Обычный 2 4 5 4 3 3 5" xfId="60972"/>
    <cellStyle name="Обычный 2 4 5 4 3 3 6" xfId="31450"/>
    <cellStyle name="Обычный 2 4 5 4 3 4" xfId="3380"/>
    <cellStyle name="Обычный 2 4 5 4 3 4 2" xfId="19641"/>
    <cellStyle name="Обычный 2 4 5 4 3 4 2 2" xfId="49163"/>
    <cellStyle name="Обычный 2 4 5 4 3 4 3" xfId="32926"/>
    <cellStyle name="Обычный 2 4 5 4 3 5" xfId="4856"/>
    <cellStyle name="Обычный 2 4 5 4 3 5 2" xfId="21117"/>
    <cellStyle name="Обычный 2 4 5 4 3 5 2 2" xfId="50639"/>
    <cellStyle name="Обычный 2 4 5 4 3 5 3" xfId="34402"/>
    <cellStyle name="Обычный 2 4 5 4 3 6" xfId="6332"/>
    <cellStyle name="Обычный 2 4 5 4 3 6 2" xfId="22593"/>
    <cellStyle name="Обычный 2 4 5 4 3 6 2 2" xfId="52115"/>
    <cellStyle name="Обычный 2 4 5 4 3 6 3" xfId="35878"/>
    <cellStyle name="Обычный 2 4 5 4 3 7" xfId="7808"/>
    <cellStyle name="Обычный 2 4 5 4 3 7 2" xfId="24069"/>
    <cellStyle name="Обычный 2 4 5 4 3 7 2 2" xfId="53591"/>
    <cellStyle name="Обычный 2 4 5 4 3 7 3" xfId="37354"/>
    <cellStyle name="Обычный 2 4 5 4 3 8" xfId="9284"/>
    <cellStyle name="Обычный 2 4 5 4 3 8 2" xfId="25545"/>
    <cellStyle name="Обычный 2 4 5 4 3 8 2 2" xfId="55067"/>
    <cellStyle name="Обычный 2 4 5 4 3 8 3" xfId="38830"/>
    <cellStyle name="Обычный 2 4 5 4 3 9" xfId="10782"/>
    <cellStyle name="Обычный 2 4 5 4 3 9 2" xfId="27021"/>
    <cellStyle name="Обычный 2 4 5 4 3 9 2 2" xfId="56543"/>
    <cellStyle name="Обычный 2 4 5 4 3 9 3" xfId="40306"/>
    <cellStyle name="Обычный 2 4 5 4 4" xfId="526"/>
    <cellStyle name="Обычный 2 4 5 4 4 10" xfId="13835"/>
    <cellStyle name="Обычный 2 4 5 4 4 10 2" xfId="43358"/>
    <cellStyle name="Обычный 2 4 5 4 4 11" xfId="16788"/>
    <cellStyle name="Обычный 2 4 5 4 4 11 2" xfId="46310"/>
    <cellStyle name="Обычный 2 4 5 4 4 12" xfId="59595"/>
    <cellStyle name="Обычный 2 4 5 4 4 13" xfId="30073"/>
    <cellStyle name="Обычный 2 4 5 4 4 2" xfId="1314"/>
    <cellStyle name="Обычный 2 4 5 4 4 2 10" xfId="17575"/>
    <cellStyle name="Обычный 2 4 5 4 4 2 10 2" xfId="47097"/>
    <cellStyle name="Обычный 2 4 5 4 4 2 11" xfId="60382"/>
    <cellStyle name="Обычный 2 4 5 4 4 2 12" xfId="30860"/>
    <cellStyle name="Обычный 2 4 5 4 4 2 2" xfId="2790"/>
    <cellStyle name="Обычный 2 4 5 4 4 2 2 2" xfId="13144"/>
    <cellStyle name="Обычный 2 4 5 4 4 2 2 2 2" xfId="29383"/>
    <cellStyle name="Обычный 2 4 5 4 4 2 2 2 2 2" xfId="58905"/>
    <cellStyle name="Обычный 2 4 5 4 4 2 2 2 3" xfId="42668"/>
    <cellStyle name="Обычный 2 4 5 4 4 2 2 3" xfId="16099"/>
    <cellStyle name="Обычный 2 4 5 4 4 2 2 3 2" xfId="45621"/>
    <cellStyle name="Обычный 2 4 5 4 4 2 2 4" xfId="19051"/>
    <cellStyle name="Обычный 2 4 5 4 4 2 2 4 2" xfId="48573"/>
    <cellStyle name="Обычный 2 4 5 4 4 2 2 5" xfId="61858"/>
    <cellStyle name="Обычный 2 4 5 4 4 2 2 6" xfId="32336"/>
    <cellStyle name="Обычный 2 4 5 4 4 2 3" xfId="4266"/>
    <cellStyle name="Обычный 2 4 5 4 4 2 3 2" xfId="20527"/>
    <cellStyle name="Обычный 2 4 5 4 4 2 3 2 2" xfId="50049"/>
    <cellStyle name="Обычный 2 4 5 4 4 2 3 3" xfId="33812"/>
    <cellStyle name="Обычный 2 4 5 4 4 2 4" xfId="5742"/>
    <cellStyle name="Обычный 2 4 5 4 4 2 4 2" xfId="22003"/>
    <cellStyle name="Обычный 2 4 5 4 4 2 4 2 2" xfId="51525"/>
    <cellStyle name="Обычный 2 4 5 4 4 2 4 3" xfId="35288"/>
    <cellStyle name="Обычный 2 4 5 4 4 2 5" xfId="7218"/>
    <cellStyle name="Обычный 2 4 5 4 4 2 5 2" xfId="23479"/>
    <cellStyle name="Обычный 2 4 5 4 4 2 5 2 2" xfId="53001"/>
    <cellStyle name="Обычный 2 4 5 4 4 2 5 3" xfId="36764"/>
    <cellStyle name="Обычный 2 4 5 4 4 2 6" xfId="8694"/>
    <cellStyle name="Обычный 2 4 5 4 4 2 6 2" xfId="24955"/>
    <cellStyle name="Обычный 2 4 5 4 4 2 6 2 2" xfId="54477"/>
    <cellStyle name="Обычный 2 4 5 4 4 2 6 3" xfId="38240"/>
    <cellStyle name="Обычный 2 4 5 4 4 2 7" xfId="10170"/>
    <cellStyle name="Обычный 2 4 5 4 4 2 7 2" xfId="26431"/>
    <cellStyle name="Обычный 2 4 5 4 4 2 7 2 2" xfId="55953"/>
    <cellStyle name="Обычный 2 4 5 4 4 2 7 3" xfId="39716"/>
    <cellStyle name="Обычный 2 4 5 4 4 2 8" xfId="11668"/>
    <cellStyle name="Обычный 2 4 5 4 4 2 8 2" xfId="27907"/>
    <cellStyle name="Обычный 2 4 5 4 4 2 8 2 2" xfId="57429"/>
    <cellStyle name="Обычный 2 4 5 4 4 2 8 3" xfId="41192"/>
    <cellStyle name="Обычный 2 4 5 4 4 2 9" xfId="14622"/>
    <cellStyle name="Обычный 2 4 5 4 4 2 9 2" xfId="44145"/>
    <cellStyle name="Обычный 2 4 5 4 4 3" xfId="2003"/>
    <cellStyle name="Обычный 2 4 5 4 4 3 2" xfId="12357"/>
    <cellStyle name="Обычный 2 4 5 4 4 3 2 2" xfId="28596"/>
    <cellStyle name="Обычный 2 4 5 4 4 3 2 2 2" xfId="58118"/>
    <cellStyle name="Обычный 2 4 5 4 4 3 2 3" xfId="41881"/>
    <cellStyle name="Обычный 2 4 5 4 4 3 3" xfId="15312"/>
    <cellStyle name="Обычный 2 4 5 4 4 3 3 2" xfId="44834"/>
    <cellStyle name="Обычный 2 4 5 4 4 3 4" xfId="18264"/>
    <cellStyle name="Обычный 2 4 5 4 4 3 4 2" xfId="47786"/>
    <cellStyle name="Обычный 2 4 5 4 4 3 5" xfId="61071"/>
    <cellStyle name="Обычный 2 4 5 4 4 3 6" xfId="31549"/>
    <cellStyle name="Обычный 2 4 5 4 4 4" xfId="3479"/>
    <cellStyle name="Обычный 2 4 5 4 4 4 2" xfId="19740"/>
    <cellStyle name="Обычный 2 4 5 4 4 4 2 2" xfId="49262"/>
    <cellStyle name="Обычный 2 4 5 4 4 4 3" xfId="33025"/>
    <cellStyle name="Обычный 2 4 5 4 4 5" xfId="4955"/>
    <cellStyle name="Обычный 2 4 5 4 4 5 2" xfId="21216"/>
    <cellStyle name="Обычный 2 4 5 4 4 5 2 2" xfId="50738"/>
    <cellStyle name="Обычный 2 4 5 4 4 5 3" xfId="34501"/>
    <cellStyle name="Обычный 2 4 5 4 4 6" xfId="6431"/>
    <cellStyle name="Обычный 2 4 5 4 4 6 2" xfId="22692"/>
    <cellStyle name="Обычный 2 4 5 4 4 6 2 2" xfId="52214"/>
    <cellStyle name="Обычный 2 4 5 4 4 6 3" xfId="35977"/>
    <cellStyle name="Обычный 2 4 5 4 4 7" xfId="7907"/>
    <cellStyle name="Обычный 2 4 5 4 4 7 2" xfId="24168"/>
    <cellStyle name="Обычный 2 4 5 4 4 7 2 2" xfId="53690"/>
    <cellStyle name="Обычный 2 4 5 4 4 7 3" xfId="37453"/>
    <cellStyle name="Обычный 2 4 5 4 4 8" xfId="9383"/>
    <cellStyle name="Обычный 2 4 5 4 4 8 2" xfId="25644"/>
    <cellStyle name="Обычный 2 4 5 4 4 8 2 2" xfId="55166"/>
    <cellStyle name="Обычный 2 4 5 4 4 8 3" xfId="38929"/>
    <cellStyle name="Обычный 2 4 5 4 4 9" xfId="10881"/>
    <cellStyle name="Обычный 2 4 5 4 4 9 2" xfId="27120"/>
    <cellStyle name="Обычный 2 4 5 4 4 9 2 2" xfId="56642"/>
    <cellStyle name="Обычный 2 4 5 4 4 9 3" xfId="40405"/>
    <cellStyle name="Обычный 2 4 5 4 5" xfId="624"/>
    <cellStyle name="Обычный 2 4 5 4 5 10" xfId="13933"/>
    <cellStyle name="Обычный 2 4 5 4 5 10 2" xfId="43456"/>
    <cellStyle name="Обычный 2 4 5 4 5 11" xfId="16886"/>
    <cellStyle name="Обычный 2 4 5 4 5 11 2" xfId="46408"/>
    <cellStyle name="Обычный 2 4 5 4 5 12" xfId="59693"/>
    <cellStyle name="Обычный 2 4 5 4 5 13" xfId="30171"/>
    <cellStyle name="Обычный 2 4 5 4 5 2" xfId="1412"/>
    <cellStyle name="Обычный 2 4 5 4 5 2 10" xfId="17673"/>
    <cellStyle name="Обычный 2 4 5 4 5 2 10 2" xfId="47195"/>
    <cellStyle name="Обычный 2 4 5 4 5 2 11" xfId="60480"/>
    <cellStyle name="Обычный 2 4 5 4 5 2 12" xfId="30958"/>
    <cellStyle name="Обычный 2 4 5 4 5 2 2" xfId="2888"/>
    <cellStyle name="Обычный 2 4 5 4 5 2 2 2" xfId="13242"/>
    <cellStyle name="Обычный 2 4 5 4 5 2 2 2 2" xfId="29481"/>
    <cellStyle name="Обычный 2 4 5 4 5 2 2 2 2 2" xfId="59003"/>
    <cellStyle name="Обычный 2 4 5 4 5 2 2 2 3" xfId="42766"/>
    <cellStyle name="Обычный 2 4 5 4 5 2 2 3" xfId="16197"/>
    <cellStyle name="Обычный 2 4 5 4 5 2 2 3 2" xfId="45719"/>
    <cellStyle name="Обычный 2 4 5 4 5 2 2 4" xfId="19149"/>
    <cellStyle name="Обычный 2 4 5 4 5 2 2 4 2" xfId="48671"/>
    <cellStyle name="Обычный 2 4 5 4 5 2 2 5" xfId="61956"/>
    <cellStyle name="Обычный 2 4 5 4 5 2 2 6" xfId="32434"/>
    <cellStyle name="Обычный 2 4 5 4 5 2 3" xfId="4364"/>
    <cellStyle name="Обычный 2 4 5 4 5 2 3 2" xfId="20625"/>
    <cellStyle name="Обычный 2 4 5 4 5 2 3 2 2" xfId="50147"/>
    <cellStyle name="Обычный 2 4 5 4 5 2 3 3" xfId="33910"/>
    <cellStyle name="Обычный 2 4 5 4 5 2 4" xfId="5840"/>
    <cellStyle name="Обычный 2 4 5 4 5 2 4 2" xfId="22101"/>
    <cellStyle name="Обычный 2 4 5 4 5 2 4 2 2" xfId="51623"/>
    <cellStyle name="Обычный 2 4 5 4 5 2 4 3" xfId="35386"/>
    <cellStyle name="Обычный 2 4 5 4 5 2 5" xfId="7316"/>
    <cellStyle name="Обычный 2 4 5 4 5 2 5 2" xfId="23577"/>
    <cellStyle name="Обычный 2 4 5 4 5 2 5 2 2" xfId="53099"/>
    <cellStyle name="Обычный 2 4 5 4 5 2 5 3" xfId="36862"/>
    <cellStyle name="Обычный 2 4 5 4 5 2 6" xfId="8792"/>
    <cellStyle name="Обычный 2 4 5 4 5 2 6 2" xfId="25053"/>
    <cellStyle name="Обычный 2 4 5 4 5 2 6 2 2" xfId="54575"/>
    <cellStyle name="Обычный 2 4 5 4 5 2 6 3" xfId="38338"/>
    <cellStyle name="Обычный 2 4 5 4 5 2 7" xfId="10268"/>
    <cellStyle name="Обычный 2 4 5 4 5 2 7 2" xfId="26529"/>
    <cellStyle name="Обычный 2 4 5 4 5 2 7 2 2" xfId="56051"/>
    <cellStyle name="Обычный 2 4 5 4 5 2 7 3" xfId="39814"/>
    <cellStyle name="Обычный 2 4 5 4 5 2 8" xfId="11766"/>
    <cellStyle name="Обычный 2 4 5 4 5 2 8 2" xfId="28005"/>
    <cellStyle name="Обычный 2 4 5 4 5 2 8 2 2" xfId="57527"/>
    <cellStyle name="Обычный 2 4 5 4 5 2 8 3" xfId="41290"/>
    <cellStyle name="Обычный 2 4 5 4 5 2 9" xfId="14720"/>
    <cellStyle name="Обычный 2 4 5 4 5 2 9 2" xfId="44243"/>
    <cellStyle name="Обычный 2 4 5 4 5 3" xfId="2101"/>
    <cellStyle name="Обычный 2 4 5 4 5 3 2" xfId="12455"/>
    <cellStyle name="Обычный 2 4 5 4 5 3 2 2" xfId="28694"/>
    <cellStyle name="Обычный 2 4 5 4 5 3 2 2 2" xfId="58216"/>
    <cellStyle name="Обычный 2 4 5 4 5 3 2 3" xfId="41979"/>
    <cellStyle name="Обычный 2 4 5 4 5 3 3" xfId="15410"/>
    <cellStyle name="Обычный 2 4 5 4 5 3 3 2" xfId="44932"/>
    <cellStyle name="Обычный 2 4 5 4 5 3 4" xfId="18362"/>
    <cellStyle name="Обычный 2 4 5 4 5 3 4 2" xfId="47884"/>
    <cellStyle name="Обычный 2 4 5 4 5 3 5" xfId="61169"/>
    <cellStyle name="Обычный 2 4 5 4 5 3 6" xfId="31647"/>
    <cellStyle name="Обычный 2 4 5 4 5 4" xfId="3577"/>
    <cellStyle name="Обычный 2 4 5 4 5 4 2" xfId="19838"/>
    <cellStyle name="Обычный 2 4 5 4 5 4 2 2" xfId="49360"/>
    <cellStyle name="Обычный 2 4 5 4 5 4 3" xfId="33123"/>
    <cellStyle name="Обычный 2 4 5 4 5 5" xfId="5053"/>
    <cellStyle name="Обычный 2 4 5 4 5 5 2" xfId="21314"/>
    <cellStyle name="Обычный 2 4 5 4 5 5 2 2" xfId="50836"/>
    <cellStyle name="Обычный 2 4 5 4 5 5 3" xfId="34599"/>
    <cellStyle name="Обычный 2 4 5 4 5 6" xfId="6529"/>
    <cellStyle name="Обычный 2 4 5 4 5 6 2" xfId="22790"/>
    <cellStyle name="Обычный 2 4 5 4 5 6 2 2" xfId="52312"/>
    <cellStyle name="Обычный 2 4 5 4 5 6 3" xfId="36075"/>
    <cellStyle name="Обычный 2 4 5 4 5 7" xfId="8005"/>
    <cellStyle name="Обычный 2 4 5 4 5 7 2" xfId="24266"/>
    <cellStyle name="Обычный 2 4 5 4 5 7 2 2" xfId="53788"/>
    <cellStyle name="Обычный 2 4 5 4 5 7 3" xfId="37551"/>
    <cellStyle name="Обычный 2 4 5 4 5 8" xfId="9481"/>
    <cellStyle name="Обычный 2 4 5 4 5 8 2" xfId="25742"/>
    <cellStyle name="Обычный 2 4 5 4 5 8 2 2" xfId="55264"/>
    <cellStyle name="Обычный 2 4 5 4 5 8 3" xfId="39027"/>
    <cellStyle name="Обычный 2 4 5 4 5 9" xfId="10979"/>
    <cellStyle name="Обычный 2 4 5 4 5 9 2" xfId="27218"/>
    <cellStyle name="Обычный 2 4 5 4 5 9 2 2" xfId="56740"/>
    <cellStyle name="Обычный 2 4 5 4 5 9 3" xfId="40503"/>
    <cellStyle name="Обычный 2 4 5 4 6" xfId="722"/>
    <cellStyle name="Обычный 2 4 5 4 6 10" xfId="14031"/>
    <cellStyle name="Обычный 2 4 5 4 6 10 2" xfId="43554"/>
    <cellStyle name="Обычный 2 4 5 4 6 11" xfId="16984"/>
    <cellStyle name="Обычный 2 4 5 4 6 11 2" xfId="46506"/>
    <cellStyle name="Обычный 2 4 5 4 6 12" xfId="59791"/>
    <cellStyle name="Обычный 2 4 5 4 6 13" xfId="30269"/>
    <cellStyle name="Обычный 2 4 5 4 6 2" xfId="1510"/>
    <cellStyle name="Обычный 2 4 5 4 6 2 10" xfId="17771"/>
    <cellStyle name="Обычный 2 4 5 4 6 2 10 2" xfId="47293"/>
    <cellStyle name="Обычный 2 4 5 4 6 2 11" xfId="60578"/>
    <cellStyle name="Обычный 2 4 5 4 6 2 12" xfId="31056"/>
    <cellStyle name="Обычный 2 4 5 4 6 2 2" xfId="2986"/>
    <cellStyle name="Обычный 2 4 5 4 6 2 2 2" xfId="13340"/>
    <cellStyle name="Обычный 2 4 5 4 6 2 2 2 2" xfId="29579"/>
    <cellStyle name="Обычный 2 4 5 4 6 2 2 2 2 2" xfId="59101"/>
    <cellStyle name="Обычный 2 4 5 4 6 2 2 2 3" xfId="42864"/>
    <cellStyle name="Обычный 2 4 5 4 6 2 2 3" xfId="16295"/>
    <cellStyle name="Обычный 2 4 5 4 6 2 2 3 2" xfId="45817"/>
    <cellStyle name="Обычный 2 4 5 4 6 2 2 4" xfId="19247"/>
    <cellStyle name="Обычный 2 4 5 4 6 2 2 4 2" xfId="48769"/>
    <cellStyle name="Обычный 2 4 5 4 6 2 2 5" xfId="62054"/>
    <cellStyle name="Обычный 2 4 5 4 6 2 2 6" xfId="32532"/>
    <cellStyle name="Обычный 2 4 5 4 6 2 3" xfId="4462"/>
    <cellStyle name="Обычный 2 4 5 4 6 2 3 2" xfId="20723"/>
    <cellStyle name="Обычный 2 4 5 4 6 2 3 2 2" xfId="50245"/>
    <cellStyle name="Обычный 2 4 5 4 6 2 3 3" xfId="34008"/>
    <cellStyle name="Обычный 2 4 5 4 6 2 4" xfId="5938"/>
    <cellStyle name="Обычный 2 4 5 4 6 2 4 2" xfId="22199"/>
    <cellStyle name="Обычный 2 4 5 4 6 2 4 2 2" xfId="51721"/>
    <cellStyle name="Обычный 2 4 5 4 6 2 4 3" xfId="35484"/>
    <cellStyle name="Обычный 2 4 5 4 6 2 5" xfId="7414"/>
    <cellStyle name="Обычный 2 4 5 4 6 2 5 2" xfId="23675"/>
    <cellStyle name="Обычный 2 4 5 4 6 2 5 2 2" xfId="53197"/>
    <cellStyle name="Обычный 2 4 5 4 6 2 5 3" xfId="36960"/>
    <cellStyle name="Обычный 2 4 5 4 6 2 6" xfId="8890"/>
    <cellStyle name="Обычный 2 4 5 4 6 2 6 2" xfId="25151"/>
    <cellStyle name="Обычный 2 4 5 4 6 2 6 2 2" xfId="54673"/>
    <cellStyle name="Обычный 2 4 5 4 6 2 6 3" xfId="38436"/>
    <cellStyle name="Обычный 2 4 5 4 6 2 7" xfId="10366"/>
    <cellStyle name="Обычный 2 4 5 4 6 2 7 2" xfId="26627"/>
    <cellStyle name="Обычный 2 4 5 4 6 2 7 2 2" xfId="56149"/>
    <cellStyle name="Обычный 2 4 5 4 6 2 7 3" xfId="39912"/>
    <cellStyle name="Обычный 2 4 5 4 6 2 8" xfId="11864"/>
    <cellStyle name="Обычный 2 4 5 4 6 2 8 2" xfId="28103"/>
    <cellStyle name="Обычный 2 4 5 4 6 2 8 2 2" xfId="57625"/>
    <cellStyle name="Обычный 2 4 5 4 6 2 8 3" xfId="41388"/>
    <cellStyle name="Обычный 2 4 5 4 6 2 9" xfId="14818"/>
    <cellStyle name="Обычный 2 4 5 4 6 2 9 2" xfId="44341"/>
    <cellStyle name="Обычный 2 4 5 4 6 3" xfId="2199"/>
    <cellStyle name="Обычный 2 4 5 4 6 3 2" xfId="12553"/>
    <cellStyle name="Обычный 2 4 5 4 6 3 2 2" xfId="28792"/>
    <cellStyle name="Обычный 2 4 5 4 6 3 2 2 2" xfId="58314"/>
    <cellStyle name="Обычный 2 4 5 4 6 3 2 3" xfId="42077"/>
    <cellStyle name="Обычный 2 4 5 4 6 3 3" xfId="15508"/>
    <cellStyle name="Обычный 2 4 5 4 6 3 3 2" xfId="45030"/>
    <cellStyle name="Обычный 2 4 5 4 6 3 4" xfId="18460"/>
    <cellStyle name="Обычный 2 4 5 4 6 3 4 2" xfId="47982"/>
    <cellStyle name="Обычный 2 4 5 4 6 3 5" xfId="61267"/>
    <cellStyle name="Обычный 2 4 5 4 6 3 6" xfId="31745"/>
    <cellStyle name="Обычный 2 4 5 4 6 4" xfId="3675"/>
    <cellStyle name="Обычный 2 4 5 4 6 4 2" xfId="19936"/>
    <cellStyle name="Обычный 2 4 5 4 6 4 2 2" xfId="49458"/>
    <cellStyle name="Обычный 2 4 5 4 6 4 3" xfId="33221"/>
    <cellStyle name="Обычный 2 4 5 4 6 5" xfId="5151"/>
    <cellStyle name="Обычный 2 4 5 4 6 5 2" xfId="21412"/>
    <cellStyle name="Обычный 2 4 5 4 6 5 2 2" xfId="50934"/>
    <cellStyle name="Обычный 2 4 5 4 6 5 3" xfId="34697"/>
    <cellStyle name="Обычный 2 4 5 4 6 6" xfId="6627"/>
    <cellStyle name="Обычный 2 4 5 4 6 6 2" xfId="22888"/>
    <cellStyle name="Обычный 2 4 5 4 6 6 2 2" xfId="52410"/>
    <cellStyle name="Обычный 2 4 5 4 6 6 3" xfId="36173"/>
    <cellStyle name="Обычный 2 4 5 4 6 7" xfId="8103"/>
    <cellStyle name="Обычный 2 4 5 4 6 7 2" xfId="24364"/>
    <cellStyle name="Обычный 2 4 5 4 6 7 2 2" xfId="53886"/>
    <cellStyle name="Обычный 2 4 5 4 6 7 3" xfId="37649"/>
    <cellStyle name="Обычный 2 4 5 4 6 8" xfId="9579"/>
    <cellStyle name="Обычный 2 4 5 4 6 8 2" xfId="25840"/>
    <cellStyle name="Обычный 2 4 5 4 6 8 2 2" xfId="55362"/>
    <cellStyle name="Обычный 2 4 5 4 6 8 3" xfId="39125"/>
    <cellStyle name="Обычный 2 4 5 4 6 9" xfId="11077"/>
    <cellStyle name="Обычный 2 4 5 4 6 9 2" xfId="27316"/>
    <cellStyle name="Обычный 2 4 5 4 6 9 2 2" xfId="56838"/>
    <cellStyle name="Обычный 2 4 5 4 6 9 3" xfId="40601"/>
    <cellStyle name="Обычный 2 4 5 4 7" xfId="820"/>
    <cellStyle name="Обычный 2 4 5 4 7 10" xfId="14129"/>
    <cellStyle name="Обычный 2 4 5 4 7 10 2" xfId="43652"/>
    <cellStyle name="Обычный 2 4 5 4 7 11" xfId="17082"/>
    <cellStyle name="Обычный 2 4 5 4 7 11 2" xfId="46604"/>
    <cellStyle name="Обычный 2 4 5 4 7 12" xfId="59889"/>
    <cellStyle name="Обычный 2 4 5 4 7 13" xfId="30367"/>
    <cellStyle name="Обычный 2 4 5 4 7 2" xfId="1608"/>
    <cellStyle name="Обычный 2 4 5 4 7 2 10" xfId="17869"/>
    <cellStyle name="Обычный 2 4 5 4 7 2 10 2" xfId="47391"/>
    <cellStyle name="Обычный 2 4 5 4 7 2 11" xfId="60676"/>
    <cellStyle name="Обычный 2 4 5 4 7 2 12" xfId="31154"/>
    <cellStyle name="Обычный 2 4 5 4 7 2 2" xfId="3084"/>
    <cellStyle name="Обычный 2 4 5 4 7 2 2 2" xfId="13438"/>
    <cellStyle name="Обычный 2 4 5 4 7 2 2 2 2" xfId="29677"/>
    <cellStyle name="Обычный 2 4 5 4 7 2 2 2 2 2" xfId="59199"/>
    <cellStyle name="Обычный 2 4 5 4 7 2 2 2 3" xfId="42962"/>
    <cellStyle name="Обычный 2 4 5 4 7 2 2 3" xfId="16393"/>
    <cellStyle name="Обычный 2 4 5 4 7 2 2 3 2" xfId="45915"/>
    <cellStyle name="Обычный 2 4 5 4 7 2 2 4" xfId="19345"/>
    <cellStyle name="Обычный 2 4 5 4 7 2 2 4 2" xfId="48867"/>
    <cellStyle name="Обычный 2 4 5 4 7 2 2 5" xfId="62152"/>
    <cellStyle name="Обычный 2 4 5 4 7 2 2 6" xfId="32630"/>
    <cellStyle name="Обычный 2 4 5 4 7 2 3" xfId="4560"/>
    <cellStyle name="Обычный 2 4 5 4 7 2 3 2" xfId="20821"/>
    <cellStyle name="Обычный 2 4 5 4 7 2 3 2 2" xfId="50343"/>
    <cellStyle name="Обычный 2 4 5 4 7 2 3 3" xfId="34106"/>
    <cellStyle name="Обычный 2 4 5 4 7 2 4" xfId="6036"/>
    <cellStyle name="Обычный 2 4 5 4 7 2 4 2" xfId="22297"/>
    <cellStyle name="Обычный 2 4 5 4 7 2 4 2 2" xfId="51819"/>
    <cellStyle name="Обычный 2 4 5 4 7 2 4 3" xfId="35582"/>
    <cellStyle name="Обычный 2 4 5 4 7 2 5" xfId="7512"/>
    <cellStyle name="Обычный 2 4 5 4 7 2 5 2" xfId="23773"/>
    <cellStyle name="Обычный 2 4 5 4 7 2 5 2 2" xfId="53295"/>
    <cellStyle name="Обычный 2 4 5 4 7 2 5 3" xfId="37058"/>
    <cellStyle name="Обычный 2 4 5 4 7 2 6" xfId="8988"/>
    <cellStyle name="Обычный 2 4 5 4 7 2 6 2" xfId="25249"/>
    <cellStyle name="Обычный 2 4 5 4 7 2 6 2 2" xfId="54771"/>
    <cellStyle name="Обычный 2 4 5 4 7 2 6 3" xfId="38534"/>
    <cellStyle name="Обычный 2 4 5 4 7 2 7" xfId="10464"/>
    <cellStyle name="Обычный 2 4 5 4 7 2 7 2" xfId="26725"/>
    <cellStyle name="Обычный 2 4 5 4 7 2 7 2 2" xfId="56247"/>
    <cellStyle name="Обычный 2 4 5 4 7 2 7 3" xfId="40010"/>
    <cellStyle name="Обычный 2 4 5 4 7 2 8" xfId="11962"/>
    <cellStyle name="Обычный 2 4 5 4 7 2 8 2" xfId="28201"/>
    <cellStyle name="Обычный 2 4 5 4 7 2 8 2 2" xfId="57723"/>
    <cellStyle name="Обычный 2 4 5 4 7 2 8 3" xfId="41486"/>
    <cellStyle name="Обычный 2 4 5 4 7 2 9" xfId="14916"/>
    <cellStyle name="Обычный 2 4 5 4 7 2 9 2" xfId="44439"/>
    <cellStyle name="Обычный 2 4 5 4 7 3" xfId="2297"/>
    <cellStyle name="Обычный 2 4 5 4 7 3 2" xfId="12651"/>
    <cellStyle name="Обычный 2 4 5 4 7 3 2 2" xfId="28890"/>
    <cellStyle name="Обычный 2 4 5 4 7 3 2 2 2" xfId="58412"/>
    <cellStyle name="Обычный 2 4 5 4 7 3 2 3" xfId="42175"/>
    <cellStyle name="Обычный 2 4 5 4 7 3 3" xfId="15606"/>
    <cellStyle name="Обычный 2 4 5 4 7 3 3 2" xfId="45128"/>
    <cellStyle name="Обычный 2 4 5 4 7 3 4" xfId="18558"/>
    <cellStyle name="Обычный 2 4 5 4 7 3 4 2" xfId="48080"/>
    <cellStyle name="Обычный 2 4 5 4 7 3 5" xfId="61365"/>
    <cellStyle name="Обычный 2 4 5 4 7 3 6" xfId="31843"/>
    <cellStyle name="Обычный 2 4 5 4 7 4" xfId="3773"/>
    <cellStyle name="Обычный 2 4 5 4 7 4 2" xfId="20034"/>
    <cellStyle name="Обычный 2 4 5 4 7 4 2 2" xfId="49556"/>
    <cellStyle name="Обычный 2 4 5 4 7 4 3" xfId="33319"/>
    <cellStyle name="Обычный 2 4 5 4 7 5" xfId="5249"/>
    <cellStyle name="Обычный 2 4 5 4 7 5 2" xfId="21510"/>
    <cellStyle name="Обычный 2 4 5 4 7 5 2 2" xfId="51032"/>
    <cellStyle name="Обычный 2 4 5 4 7 5 3" xfId="34795"/>
    <cellStyle name="Обычный 2 4 5 4 7 6" xfId="6725"/>
    <cellStyle name="Обычный 2 4 5 4 7 6 2" xfId="22986"/>
    <cellStyle name="Обычный 2 4 5 4 7 6 2 2" xfId="52508"/>
    <cellStyle name="Обычный 2 4 5 4 7 6 3" xfId="36271"/>
    <cellStyle name="Обычный 2 4 5 4 7 7" xfId="8201"/>
    <cellStyle name="Обычный 2 4 5 4 7 7 2" xfId="24462"/>
    <cellStyle name="Обычный 2 4 5 4 7 7 2 2" xfId="53984"/>
    <cellStyle name="Обычный 2 4 5 4 7 7 3" xfId="37747"/>
    <cellStyle name="Обычный 2 4 5 4 7 8" xfId="9677"/>
    <cellStyle name="Обычный 2 4 5 4 7 8 2" xfId="25938"/>
    <cellStyle name="Обычный 2 4 5 4 7 8 2 2" xfId="55460"/>
    <cellStyle name="Обычный 2 4 5 4 7 8 3" xfId="39223"/>
    <cellStyle name="Обычный 2 4 5 4 7 9" xfId="11175"/>
    <cellStyle name="Обычный 2 4 5 4 7 9 2" xfId="27414"/>
    <cellStyle name="Обычный 2 4 5 4 7 9 2 2" xfId="56936"/>
    <cellStyle name="Обычный 2 4 5 4 7 9 3" xfId="40699"/>
    <cellStyle name="Обычный 2 4 5 4 8" xfId="919"/>
    <cellStyle name="Обычный 2 4 5 4 8 10" xfId="17180"/>
    <cellStyle name="Обычный 2 4 5 4 8 10 2" xfId="46702"/>
    <cellStyle name="Обычный 2 4 5 4 8 11" xfId="59987"/>
    <cellStyle name="Обычный 2 4 5 4 8 12" xfId="30465"/>
    <cellStyle name="Обычный 2 4 5 4 8 2" xfId="2395"/>
    <cellStyle name="Обычный 2 4 5 4 8 2 2" xfId="12749"/>
    <cellStyle name="Обычный 2 4 5 4 8 2 2 2" xfId="28988"/>
    <cellStyle name="Обычный 2 4 5 4 8 2 2 2 2" xfId="58510"/>
    <cellStyle name="Обычный 2 4 5 4 8 2 2 3" xfId="42273"/>
    <cellStyle name="Обычный 2 4 5 4 8 2 3" xfId="15704"/>
    <cellStyle name="Обычный 2 4 5 4 8 2 3 2" xfId="45226"/>
    <cellStyle name="Обычный 2 4 5 4 8 2 4" xfId="18656"/>
    <cellStyle name="Обычный 2 4 5 4 8 2 4 2" xfId="48178"/>
    <cellStyle name="Обычный 2 4 5 4 8 2 5" xfId="61463"/>
    <cellStyle name="Обычный 2 4 5 4 8 2 6" xfId="31941"/>
    <cellStyle name="Обычный 2 4 5 4 8 3" xfId="3871"/>
    <cellStyle name="Обычный 2 4 5 4 8 3 2" xfId="20132"/>
    <cellStyle name="Обычный 2 4 5 4 8 3 2 2" xfId="49654"/>
    <cellStyle name="Обычный 2 4 5 4 8 3 3" xfId="33417"/>
    <cellStyle name="Обычный 2 4 5 4 8 4" xfId="5347"/>
    <cellStyle name="Обычный 2 4 5 4 8 4 2" xfId="21608"/>
    <cellStyle name="Обычный 2 4 5 4 8 4 2 2" xfId="51130"/>
    <cellStyle name="Обычный 2 4 5 4 8 4 3" xfId="34893"/>
    <cellStyle name="Обычный 2 4 5 4 8 5" xfId="6823"/>
    <cellStyle name="Обычный 2 4 5 4 8 5 2" xfId="23084"/>
    <cellStyle name="Обычный 2 4 5 4 8 5 2 2" xfId="52606"/>
    <cellStyle name="Обычный 2 4 5 4 8 5 3" xfId="36369"/>
    <cellStyle name="Обычный 2 4 5 4 8 6" xfId="8299"/>
    <cellStyle name="Обычный 2 4 5 4 8 6 2" xfId="24560"/>
    <cellStyle name="Обычный 2 4 5 4 8 6 2 2" xfId="54082"/>
    <cellStyle name="Обычный 2 4 5 4 8 6 3" xfId="37845"/>
    <cellStyle name="Обычный 2 4 5 4 8 7" xfId="9775"/>
    <cellStyle name="Обычный 2 4 5 4 8 7 2" xfId="26036"/>
    <cellStyle name="Обычный 2 4 5 4 8 7 2 2" xfId="55558"/>
    <cellStyle name="Обычный 2 4 5 4 8 7 3" xfId="39321"/>
    <cellStyle name="Обычный 2 4 5 4 8 8" xfId="11273"/>
    <cellStyle name="Обычный 2 4 5 4 8 8 2" xfId="27512"/>
    <cellStyle name="Обычный 2 4 5 4 8 8 2 2" xfId="57034"/>
    <cellStyle name="Обычный 2 4 5 4 8 8 3" xfId="40797"/>
    <cellStyle name="Обычный 2 4 5 4 8 9" xfId="14227"/>
    <cellStyle name="Обычный 2 4 5 4 8 9 2" xfId="43750"/>
    <cellStyle name="Обычный 2 4 5 4 9" xfId="1017"/>
    <cellStyle name="Обычный 2 4 5 4 9 10" xfId="17278"/>
    <cellStyle name="Обычный 2 4 5 4 9 10 2" xfId="46800"/>
    <cellStyle name="Обычный 2 4 5 4 9 11" xfId="60085"/>
    <cellStyle name="Обычный 2 4 5 4 9 12" xfId="30563"/>
    <cellStyle name="Обычный 2 4 5 4 9 2" xfId="2493"/>
    <cellStyle name="Обычный 2 4 5 4 9 2 2" xfId="12847"/>
    <cellStyle name="Обычный 2 4 5 4 9 2 2 2" xfId="29086"/>
    <cellStyle name="Обычный 2 4 5 4 9 2 2 2 2" xfId="58608"/>
    <cellStyle name="Обычный 2 4 5 4 9 2 2 3" xfId="42371"/>
    <cellStyle name="Обычный 2 4 5 4 9 2 3" xfId="15802"/>
    <cellStyle name="Обычный 2 4 5 4 9 2 3 2" xfId="45324"/>
    <cellStyle name="Обычный 2 4 5 4 9 2 4" xfId="18754"/>
    <cellStyle name="Обычный 2 4 5 4 9 2 4 2" xfId="48276"/>
    <cellStyle name="Обычный 2 4 5 4 9 2 5" xfId="61561"/>
    <cellStyle name="Обычный 2 4 5 4 9 2 6" xfId="32039"/>
    <cellStyle name="Обычный 2 4 5 4 9 3" xfId="3969"/>
    <cellStyle name="Обычный 2 4 5 4 9 3 2" xfId="20230"/>
    <cellStyle name="Обычный 2 4 5 4 9 3 2 2" xfId="49752"/>
    <cellStyle name="Обычный 2 4 5 4 9 3 3" xfId="33515"/>
    <cellStyle name="Обычный 2 4 5 4 9 4" xfId="5445"/>
    <cellStyle name="Обычный 2 4 5 4 9 4 2" xfId="21706"/>
    <cellStyle name="Обычный 2 4 5 4 9 4 2 2" xfId="51228"/>
    <cellStyle name="Обычный 2 4 5 4 9 4 3" xfId="34991"/>
    <cellStyle name="Обычный 2 4 5 4 9 5" xfId="6921"/>
    <cellStyle name="Обычный 2 4 5 4 9 5 2" xfId="23182"/>
    <cellStyle name="Обычный 2 4 5 4 9 5 2 2" xfId="52704"/>
    <cellStyle name="Обычный 2 4 5 4 9 5 3" xfId="36467"/>
    <cellStyle name="Обычный 2 4 5 4 9 6" xfId="8397"/>
    <cellStyle name="Обычный 2 4 5 4 9 6 2" xfId="24658"/>
    <cellStyle name="Обычный 2 4 5 4 9 6 2 2" xfId="54180"/>
    <cellStyle name="Обычный 2 4 5 4 9 6 3" xfId="37943"/>
    <cellStyle name="Обычный 2 4 5 4 9 7" xfId="9873"/>
    <cellStyle name="Обычный 2 4 5 4 9 7 2" xfId="26134"/>
    <cellStyle name="Обычный 2 4 5 4 9 7 2 2" xfId="55656"/>
    <cellStyle name="Обычный 2 4 5 4 9 7 3" xfId="39419"/>
    <cellStyle name="Обычный 2 4 5 4 9 8" xfId="11371"/>
    <cellStyle name="Обычный 2 4 5 4 9 8 2" xfId="27610"/>
    <cellStyle name="Обычный 2 4 5 4 9 8 2 2" xfId="57132"/>
    <cellStyle name="Обычный 2 4 5 4 9 8 3" xfId="40895"/>
    <cellStyle name="Обычный 2 4 5 4 9 9" xfId="14325"/>
    <cellStyle name="Обычный 2 4 5 4 9 9 2" xfId="43848"/>
    <cellStyle name="Обычный 2 4 5 5" xfId="303"/>
    <cellStyle name="Обычный 2 4 5 5 10" xfId="13612"/>
    <cellStyle name="Обычный 2 4 5 5 10 2" xfId="43135"/>
    <cellStyle name="Обычный 2 4 5 5 11" xfId="16565"/>
    <cellStyle name="Обычный 2 4 5 5 11 2" xfId="46087"/>
    <cellStyle name="Обычный 2 4 5 5 12" xfId="59372"/>
    <cellStyle name="Обычный 2 4 5 5 13" xfId="29850"/>
    <cellStyle name="Обычный 2 4 5 5 2" xfId="1091"/>
    <cellStyle name="Обычный 2 4 5 5 2 10" xfId="17352"/>
    <cellStyle name="Обычный 2 4 5 5 2 10 2" xfId="46874"/>
    <cellStyle name="Обычный 2 4 5 5 2 11" xfId="60159"/>
    <cellStyle name="Обычный 2 4 5 5 2 12" xfId="30637"/>
    <cellStyle name="Обычный 2 4 5 5 2 2" xfId="2567"/>
    <cellStyle name="Обычный 2 4 5 5 2 2 2" xfId="12921"/>
    <cellStyle name="Обычный 2 4 5 5 2 2 2 2" xfId="29160"/>
    <cellStyle name="Обычный 2 4 5 5 2 2 2 2 2" xfId="58682"/>
    <cellStyle name="Обычный 2 4 5 5 2 2 2 3" xfId="42445"/>
    <cellStyle name="Обычный 2 4 5 5 2 2 3" xfId="15876"/>
    <cellStyle name="Обычный 2 4 5 5 2 2 3 2" xfId="45398"/>
    <cellStyle name="Обычный 2 4 5 5 2 2 4" xfId="18828"/>
    <cellStyle name="Обычный 2 4 5 5 2 2 4 2" xfId="48350"/>
    <cellStyle name="Обычный 2 4 5 5 2 2 5" xfId="61635"/>
    <cellStyle name="Обычный 2 4 5 5 2 2 6" xfId="32113"/>
    <cellStyle name="Обычный 2 4 5 5 2 3" xfId="4043"/>
    <cellStyle name="Обычный 2 4 5 5 2 3 2" xfId="20304"/>
    <cellStyle name="Обычный 2 4 5 5 2 3 2 2" xfId="49826"/>
    <cellStyle name="Обычный 2 4 5 5 2 3 3" xfId="33589"/>
    <cellStyle name="Обычный 2 4 5 5 2 4" xfId="5519"/>
    <cellStyle name="Обычный 2 4 5 5 2 4 2" xfId="21780"/>
    <cellStyle name="Обычный 2 4 5 5 2 4 2 2" xfId="51302"/>
    <cellStyle name="Обычный 2 4 5 5 2 4 3" xfId="35065"/>
    <cellStyle name="Обычный 2 4 5 5 2 5" xfId="6995"/>
    <cellStyle name="Обычный 2 4 5 5 2 5 2" xfId="23256"/>
    <cellStyle name="Обычный 2 4 5 5 2 5 2 2" xfId="52778"/>
    <cellStyle name="Обычный 2 4 5 5 2 5 3" xfId="36541"/>
    <cellStyle name="Обычный 2 4 5 5 2 6" xfId="8471"/>
    <cellStyle name="Обычный 2 4 5 5 2 6 2" xfId="24732"/>
    <cellStyle name="Обычный 2 4 5 5 2 6 2 2" xfId="54254"/>
    <cellStyle name="Обычный 2 4 5 5 2 6 3" xfId="38017"/>
    <cellStyle name="Обычный 2 4 5 5 2 7" xfId="9947"/>
    <cellStyle name="Обычный 2 4 5 5 2 7 2" xfId="26208"/>
    <cellStyle name="Обычный 2 4 5 5 2 7 2 2" xfId="55730"/>
    <cellStyle name="Обычный 2 4 5 5 2 7 3" xfId="39493"/>
    <cellStyle name="Обычный 2 4 5 5 2 8" xfId="11445"/>
    <cellStyle name="Обычный 2 4 5 5 2 8 2" xfId="27684"/>
    <cellStyle name="Обычный 2 4 5 5 2 8 2 2" xfId="57206"/>
    <cellStyle name="Обычный 2 4 5 5 2 8 3" xfId="40969"/>
    <cellStyle name="Обычный 2 4 5 5 2 9" xfId="14399"/>
    <cellStyle name="Обычный 2 4 5 5 2 9 2" xfId="43922"/>
    <cellStyle name="Обычный 2 4 5 5 3" xfId="1780"/>
    <cellStyle name="Обычный 2 4 5 5 3 2" xfId="12134"/>
    <cellStyle name="Обычный 2 4 5 5 3 2 2" xfId="28373"/>
    <cellStyle name="Обычный 2 4 5 5 3 2 2 2" xfId="57895"/>
    <cellStyle name="Обычный 2 4 5 5 3 2 3" xfId="41658"/>
    <cellStyle name="Обычный 2 4 5 5 3 3" xfId="15089"/>
    <cellStyle name="Обычный 2 4 5 5 3 3 2" xfId="44611"/>
    <cellStyle name="Обычный 2 4 5 5 3 4" xfId="18041"/>
    <cellStyle name="Обычный 2 4 5 5 3 4 2" xfId="47563"/>
    <cellStyle name="Обычный 2 4 5 5 3 5" xfId="60848"/>
    <cellStyle name="Обычный 2 4 5 5 3 6" xfId="31326"/>
    <cellStyle name="Обычный 2 4 5 5 4" xfId="3256"/>
    <cellStyle name="Обычный 2 4 5 5 4 2" xfId="19517"/>
    <cellStyle name="Обычный 2 4 5 5 4 2 2" xfId="49039"/>
    <cellStyle name="Обычный 2 4 5 5 4 3" xfId="32802"/>
    <cellStyle name="Обычный 2 4 5 5 5" xfId="4732"/>
    <cellStyle name="Обычный 2 4 5 5 5 2" xfId="20993"/>
    <cellStyle name="Обычный 2 4 5 5 5 2 2" xfId="50515"/>
    <cellStyle name="Обычный 2 4 5 5 5 3" xfId="34278"/>
    <cellStyle name="Обычный 2 4 5 5 6" xfId="6208"/>
    <cellStyle name="Обычный 2 4 5 5 6 2" xfId="22469"/>
    <cellStyle name="Обычный 2 4 5 5 6 2 2" xfId="51991"/>
    <cellStyle name="Обычный 2 4 5 5 6 3" xfId="35754"/>
    <cellStyle name="Обычный 2 4 5 5 7" xfId="7684"/>
    <cellStyle name="Обычный 2 4 5 5 7 2" xfId="23945"/>
    <cellStyle name="Обычный 2 4 5 5 7 2 2" xfId="53467"/>
    <cellStyle name="Обычный 2 4 5 5 7 3" xfId="37230"/>
    <cellStyle name="Обычный 2 4 5 5 8" xfId="9160"/>
    <cellStyle name="Обычный 2 4 5 5 8 2" xfId="25421"/>
    <cellStyle name="Обычный 2 4 5 5 8 2 2" xfId="54943"/>
    <cellStyle name="Обычный 2 4 5 5 8 3" xfId="38706"/>
    <cellStyle name="Обычный 2 4 5 5 9" xfId="10658"/>
    <cellStyle name="Обычный 2 4 5 5 9 2" xfId="26897"/>
    <cellStyle name="Обычный 2 4 5 5 9 2 2" xfId="56419"/>
    <cellStyle name="Обычный 2 4 5 5 9 3" xfId="40182"/>
    <cellStyle name="Обычный 2 4 5 6" xfId="403"/>
    <cellStyle name="Обычный 2 4 5 6 10" xfId="13712"/>
    <cellStyle name="Обычный 2 4 5 6 10 2" xfId="43235"/>
    <cellStyle name="Обычный 2 4 5 6 11" xfId="16665"/>
    <cellStyle name="Обычный 2 4 5 6 11 2" xfId="46187"/>
    <cellStyle name="Обычный 2 4 5 6 12" xfId="59472"/>
    <cellStyle name="Обычный 2 4 5 6 13" xfId="29950"/>
    <cellStyle name="Обычный 2 4 5 6 2" xfId="1191"/>
    <cellStyle name="Обычный 2 4 5 6 2 10" xfId="17452"/>
    <cellStyle name="Обычный 2 4 5 6 2 10 2" xfId="46974"/>
    <cellStyle name="Обычный 2 4 5 6 2 11" xfId="60259"/>
    <cellStyle name="Обычный 2 4 5 6 2 12" xfId="30737"/>
    <cellStyle name="Обычный 2 4 5 6 2 2" xfId="2667"/>
    <cellStyle name="Обычный 2 4 5 6 2 2 2" xfId="13021"/>
    <cellStyle name="Обычный 2 4 5 6 2 2 2 2" xfId="29260"/>
    <cellStyle name="Обычный 2 4 5 6 2 2 2 2 2" xfId="58782"/>
    <cellStyle name="Обычный 2 4 5 6 2 2 2 3" xfId="42545"/>
    <cellStyle name="Обычный 2 4 5 6 2 2 3" xfId="15976"/>
    <cellStyle name="Обычный 2 4 5 6 2 2 3 2" xfId="45498"/>
    <cellStyle name="Обычный 2 4 5 6 2 2 4" xfId="18928"/>
    <cellStyle name="Обычный 2 4 5 6 2 2 4 2" xfId="48450"/>
    <cellStyle name="Обычный 2 4 5 6 2 2 5" xfId="61735"/>
    <cellStyle name="Обычный 2 4 5 6 2 2 6" xfId="32213"/>
    <cellStyle name="Обычный 2 4 5 6 2 3" xfId="4143"/>
    <cellStyle name="Обычный 2 4 5 6 2 3 2" xfId="20404"/>
    <cellStyle name="Обычный 2 4 5 6 2 3 2 2" xfId="49926"/>
    <cellStyle name="Обычный 2 4 5 6 2 3 3" xfId="33689"/>
    <cellStyle name="Обычный 2 4 5 6 2 4" xfId="5619"/>
    <cellStyle name="Обычный 2 4 5 6 2 4 2" xfId="21880"/>
    <cellStyle name="Обычный 2 4 5 6 2 4 2 2" xfId="51402"/>
    <cellStyle name="Обычный 2 4 5 6 2 4 3" xfId="35165"/>
    <cellStyle name="Обычный 2 4 5 6 2 5" xfId="7095"/>
    <cellStyle name="Обычный 2 4 5 6 2 5 2" xfId="23356"/>
    <cellStyle name="Обычный 2 4 5 6 2 5 2 2" xfId="52878"/>
    <cellStyle name="Обычный 2 4 5 6 2 5 3" xfId="36641"/>
    <cellStyle name="Обычный 2 4 5 6 2 6" xfId="8571"/>
    <cellStyle name="Обычный 2 4 5 6 2 6 2" xfId="24832"/>
    <cellStyle name="Обычный 2 4 5 6 2 6 2 2" xfId="54354"/>
    <cellStyle name="Обычный 2 4 5 6 2 6 3" xfId="38117"/>
    <cellStyle name="Обычный 2 4 5 6 2 7" xfId="10047"/>
    <cellStyle name="Обычный 2 4 5 6 2 7 2" xfId="26308"/>
    <cellStyle name="Обычный 2 4 5 6 2 7 2 2" xfId="55830"/>
    <cellStyle name="Обычный 2 4 5 6 2 7 3" xfId="39593"/>
    <cellStyle name="Обычный 2 4 5 6 2 8" xfId="11545"/>
    <cellStyle name="Обычный 2 4 5 6 2 8 2" xfId="27784"/>
    <cellStyle name="Обычный 2 4 5 6 2 8 2 2" xfId="57306"/>
    <cellStyle name="Обычный 2 4 5 6 2 8 3" xfId="41069"/>
    <cellStyle name="Обычный 2 4 5 6 2 9" xfId="14499"/>
    <cellStyle name="Обычный 2 4 5 6 2 9 2" xfId="44022"/>
    <cellStyle name="Обычный 2 4 5 6 3" xfId="1880"/>
    <cellStyle name="Обычный 2 4 5 6 3 2" xfId="12234"/>
    <cellStyle name="Обычный 2 4 5 6 3 2 2" xfId="28473"/>
    <cellStyle name="Обычный 2 4 5 6 3 2 2 2" xfId="57995"/>
    <cellStyle name="Обычный 2 4 5 6 3 2 3" xfId="41758"/>
    <cellStyle name="Обычный 2 4 5 6 3 3" xfId="15189"/>
    <cellStyle name="Обычный 2 4 5 6 3 3 2" xfId="44711"/>
    <cellStyle name="Обычный 2 4 5 6 3 4" xfId="18141"/>
    <cellStyle name="Обычный 2 4 5 6 3 4 2" xfId="47663"/>
    <cellStyle name="Обычный 2 4 5 6 3 5" xfId="60948"/>
    <cellStyle name="Обычный 2 4 5 6 3 6" xfId="31426"/>
    <cellStyle name="Обычный 2 4 5 6 4" xfId="3356"/>
    <cellStyle name="Обычный 2 4 5 6 4 2" xfId="19617"/>
    <cellStyle name="Обычный 2 4 5 6 4 2 2" xfId="49139"/>
    <cellStyle name="Обычный 2 4 5 6 4 3" xfId="32902"/>
    <cellStyle name="Обычный 2 4 5 6 5" xfId="4832"/>
    <cellStyle name="Обычный 2 4 5 6 5 2" xfId="21093"/>
    <cellStyle name="Обычный 2 4 5 6 5 2 2" xfId="50615"/>
    <cellStyle name="Обычный 2 4 5 6 5 3" xfId="34378"/>
    <cellStyle name="Обычный 2 4 5 6 6" xfId="6308"/>
    <cellStyle name="Обычный 2 4 5 6 6 2" xfId="22569"/>
    <cellStyle name="Обычный 2 4 5 6 6 2 2" xfId="52091"/>
    <cellStyle name="Обычный 2 4 5 6 6 3" xfId="35854"/>
    <cellStyle name="Обычный 2 4 5 6 7" xfId="7784"/>
    <cellStyle name="Обычный 2 4 5 6 7 2" xfId="24045"/>
    <cellStyle name="Обычный 2 4 5 6 7 2 2" xfId="53567"/>
    <cellStyle name="Обычный 2 4 5 6 7 3" xfId="37330"/>
    <cellStyle name="Обычный 2 4 5 6 8" xfId="9260"/>
    <cellStyle name="Обычный 2 4 5 6 8 2" xfId="25521"/>
    <cellStyle name="Обычный 2 4 5 6 8 2 2" xfId="55043"/>
    <cellStyle name="Обычный 2 4 5 6 8 3" xfId="38806"/>
    <cellStyle name="Обычный 2 4 5 6 9" xfId="10758"/>
    <cellStyle name="Обычный 2 4 5 6 9 2" xfId="26997"/>
    <cellStyle name="Обычный 2 4 5 6 9 2 2" xfId="56519"/>
    <cellStyle name="Обычный 2 4 5 6 9 3" xfId="40282"/>
    <cellStyle name="Обычный 2 4 5 7" xfId="502"/>
    <cellStyle name="Обычный 2 4 5 7 10" xfId="13811"/>
    <cellStyle name="Обычный 2 4 5 7 10 2" xfId="43334"/>
    <cellStyle name="Обычный 2 4 5 7 11" xfId="16764"/>
    <cellStyle name="Обычный 2 4 5 7 11 2" xfId="46286"/>
    <cellStyle name="Обычный 2 4 5 7 12" xfId="59571"/>
    <cellStyle name="Обычный 2 4 5 7 13" xfId="30049"/>
    <cellStyle name="Обычный 2 4 5 7 2" xfId="1290"/>
    <cellStyle name="Обычный 2 4 5 7 2 10" xfId="17551"/>
    <cellStyle name="Обычный 2 4 5 7 2 10 2" xfId="47073"/>
    <cellStyle name="Обычный 2 4 5 7 2 11" xfId="60358"/>
    <cellStyle name="Обычный 2 4 5 7 2 12" xfId="30836"/>
    <cellStyle name="Обычный 2 4 5 7 2 2" xfId="2766"/>
    <cellStyle name="Обычный 2 4 5 7 2 2 2" xfId="13120"/>
    <cellStyle name="Обычный 2 4 5 7 2 2 2 2" xfId="29359"/>
    <cellStyle name="Обычный 2 4 5 7 2 2 2 2 2" xfId="58881"/>
    <cellStyle name="Обычный 2 4 5 7 2 2 2 3" xfId="42644"/>
    <cellStyle name="Обычный 2 4 5 7 2 2 3" xfId="16075"/>
    <cellStyle name="Обычный 2 4 5 7 2 2 3 2" xfId="45597"/>
    <cellStyle name="Обычный 2 4 5 7 2 2 4" xfId="19027"/>
    <cellStyle name="Обычный 2 4 5 7 2 2 4 2" xfId="48549"/>
    <cellStyle name="Обычный 2 4 5 7 2 2 5" xfId="61834"/>
    <cellStyle name="Обычный 2 4 5 7 2 2 6" xfId="32312"/>
    <cellStyle name="Обычный 2 4 5 7 2 3" xfId="4242"/>
    <cellStyle name="Обычный 2 4 5 7 2 3 2" xfId="20503"/>
    <cellStyle name="Обычный 2 4 5 7 2 3 2 2" xfId="50025"/>
    <cellStyle name="Обычный 2 4 5 7 2 3 3" xfId="33788"/>
    <cellStyle name="Обычный 2 4 5 7 2 4" xfId="5718"/>
    <cellStyle name="Обычный 2 4 5 7 2 4 2" xfId="21979"/>
    <cellStyle name="Обычный 2 4 5 7 2 4 2 2" xfId="51501"/>
    <cellStyle name="Обычный 2 4 5 7 2 4 3" xfId="35264"/>
    <cellStyle name="Обычный 2 4 5 7 2 5" xfId="7194"/>
    <cellStyle name="Обычный 2 4 5 7 2 5 2" xfId="23455"/>
    <cellStyle name="Обычный 2 4 5 7 2 5 2 2" xfId="52977"/>
    <cellStyle name="Обычный 2 4 5 7 2 5 3" xfId="36740"/>
    <cellStyle name="Обычный 2 4 5 7 2 6" xfId="8670"/>
    <cellStyle name="Обычный 2 4 5 7 2 6 2" xfId="24931"/>
    <cellStyle name="Обычный 2 4 5 7 2 6 2 2" xfId="54453"/>
    <cellStyle name="Обычный 2 4 5 7 2 6 3" xfId="38216"/>
    <cellStyle name="Обычный 2 4 5 7 2 7" xfId="10146"/>
    <cellStyle name="Обычный 2 4 5 7 2 7 2" xfId="26407"/>
    <cellStyle name="Обычный 2 4 5 7 2 7 2 2" xfId="55929"/>
    <cellStyle name="Обычный 2 4 5 7 2 7 3" xfId="39692"/>
    <cellStyle name="Обычный 2 4 5 7 2 8" xfId="11644"/>
    <cellStyle name="Обычный 2 4 5 7 2 8 2" xfId="27883"/>
    <cellStyle name="Обычный 2 4 5 7 2 8 2 2" xfId="57405"/>
    <cellStyle name="Обычный 2 4 5 7 2 8 3" xfId="41168"/>
    <cellStyle name="Обычный 2 4 5 7 2 9" xfId="14598"/>
    <cellStyle name="Обычный 2 4 5 7 2 9 2" xfId="44121"/>
    <cellStyle name="Обычный 2 4 5 7 3" xfId="1979"/>
    <cellStyle name="Обычный 2 4 5 7 3 2" xfId="12333"/>
    <cellStyle name="Обычный 2 4 5 7 3 2 2" xfId="28572"/>
    <cellStyle name="Обычный 2 4 5 7 3 2 2 2" xfId="58094"/>
    <cellStyle name="Обычный 2 4 5 7 3 2 3" xfId="41857"/>
    <cellStyle name="Обычный 2 4 5 7 3 3" xfId="15288"/>
    <cellStyle name="Обычный 2 4 5 7 3 3 2" xfId="44810"/>
    <cellStyle name="Обычный 2 4 5 7 3 4" xfId="18240"/>
    <cellStyle name="Обычный 2 4 5 7 3 4 2" xfId="47762"/>
    <cellStyle name="Обычный 2 4 5 7 3 5" xfId="61047"/>
    <cellStyle name="Обычный 2 4 5 7 3 6" xfId="31525"/>
    <cellStyle name="Обычный 2 4 5 7 4" xfId="3455"/>
    <cellStyle name="Обычный 2 4 5 7 4 2" xfId="19716"/>
    <cellStyle name="Обычный 2 4 5 7 4 2 2" xfId="49238"/>
    <cellStyle name="Обычный 2 4 5 7 4 3" xfId="33001"/>
    <cellStyle name="Обычный 2 4 5 7 5" xfId="4931"/>
    <cellStyle name="Обычный 2 4 5 7 5 2" xfId="21192"/>
    <cellStyle name="Обычный 2 4 5 7 5 2 2" xfId="50714"/>
    <cellStyle name="Обычный 2 4 5 7 5 3" xfId="34477"/>
    <cellStyle name="Обычный 2 4 5 7 6" xfId="6407"/>
    <cellStyle name="Обычный 2 4 5 7 6 2" xfId="22668"/>
    <cellStyle name="Обычный 2 4 5 7 6 2 2" xfId="52190"/>
    <cellStyle name="Обычный 2 4 5 7 6 3" xfId="35953"/>
    <cellStyle name="Обычный 2 4 5 7 7" xfId="7883"/>
    <cellStyle name="Обычный 2 4 5 7 7 2" xfId="24144"/>
    <cellStyle name="Обычный 2 4 5 7 7 2 2" xfId="53666"/>
    <cellStyle name="Обычный 2 4 5 7 7 3" xfId="37429"/>
    <cellStyle name="Обычный 2 4 5 7 8" xfId="9359"/>
    <cellStyle name="Обычный 2 4 5 7 8 2" xfId="25620"/>
    <cellStyle name="Обычный 2 4 5 7 8 2 2" xfId="55142"/>
    <cellStyle name="Обычный 2 4 5 7 8 3" xfId="38905"/>
    <cellStyle name="Обычный 2 4 5 7 9" xfId="10857"/>
    <cellStyle name="Обычный 2 4 5 7 9 2" xfId="27096"/>
    <cellStyle name="Обычный 2 4 5 7 9 2 2" xfId="56618"/>
    <cellStyle name="Обычный 2 4 5 7 9 3" xfId="40381"/>
    <cellStyle name="Обычный 2 4 5 8" xfId="600"/>
    <cellStyle name="Обычный 2 4 5 8 10" xfId="13909"/>
    <cellStyle name="Обычный 2 4 5 8 10 2" xfId="43432"/>
    <cellStyle name="Обычный 2 4 5 8 11" xfId="16862"/>
    <cellStyle name="Обычный 2 4 5 8 11 2" xfId="46384"/>
    <cellStyle name="Обычный 2 4 5 8 12" xfId="59669"/>
    <cellStyle name="Обычный 2 4 5 8 13" xfId="30147"/>
    <cellStyle name="Обычный 2 4 5 8 2" xfId="1388"/>
    <cellStyle name="Обычный 2 4 5 8 2 10" xfId="17649"/>
    <cellStyle name="Обычный 2 4 5 8 2 10 2" xfId="47171"/>
    <cellStyle name="Обычный 2 4 5 8 2 11" xfId="60456"/>
    <cellStyle name="Обычный 2 4 5 8 2 12" xfId="30934"/>
    <cellStyle name="Обычный 2 4 5 8 2 2" xfId="2864"/>
    <cellStyle name="Обычный 2 4 5 8 2 2 2" xfId="13218"/>
    <cellStyle name="Обычный 2 4 5 8 2 2 2 2" xfId="29457"/>
    <cellStyle name="Обычный 2 4 5 8 2 2 2 2 2" xfId="58979"/>
    <cellStyle name="Обычный 2 4 5 8 2 2 2 3" xfId="42742"/>
    <cellStyle name="Обычный 2 4 5 8 2 2 3" xfId="16173"/>
    <cellStyle name="Обычный 2 4 5 8 2 2 3 2" xfId="45695"/>
    <cellStyle name="Обычный 2 4 5 8 2 2 4" xfId="19125"/>
    <cellStyle name="Обычный 2 4 5 8 2 2 4 2" xfId="48647"/>
    <cellStyle name="Обычный 2 4 5 8 2 2 5" xfId="61932"/>
    <cellStyle name="Обычный 2 4 5 8 2 2 6" xfId="32410"/>
    <cellStyle name="Обычный 2 4 5 8 2 3" xfId="4340"/>
    <cellStyle name="Обычный 2 4 5 8 2 3 2" xfId="20601"/>
    <cellStyle name="Обычный 2 4 5 8 2 3 2 2" xfId="50123"/>
    <cellStyle name="Обычный 2 4 5 8 2 3 3" xfId="33886"/>
    <cellStyle name="Обычный 2 4 5 8 2 4" xfId="5816"/>
    <cellStyle name="Обычный 2 4 5 8 2 4 2" xfId="22077"/>
    <cellStyle name="Обычный 2 4 5 8 2 4 2 2" xfId="51599"/>
    <cellStyle name="Обычный 2 4 5 8 2 4 3" xfId="35362"/>
    <cellStyle name="Обычный 2 4 5 8 2 5" xfId="7292"/>
    <cellStyle name="Обычный 2 4 5 8 2 5 2" xfId="23553"/>
    <cellStyle name="Обычный 2 4 5 8 2 5 2 2" xfId="53075"/>
    <cellStyle name="Обычный 2 4 5 8 2 5 3" xfId="36838"/>
    <cellStyle name="Обычный 2 4 5 8 2 6" xfId="8768"/>
    <cellStyle name="Обычный 2 4 5 8 2 6 2" xfId="25029"/>
    <cellStyle name="Обычный 2 4 5 8 2 6 2 2" xfId="54551"/>
    <cellStyle name="Обычный 2 4 5 8 2 6 3" xfId="38314"/>
    <cellStyle name="Обычный 2 4 5 8 2 7" xfId="10244"/>
    <cellStyle name="Обычный 2 4 5 8 2 7 2" xfId="26505"/>
    <cellStyle name="Обычный 2 4 5 8 2 7 2 2" xfId="56027"/>
    <cellStyle name="Обычный 2 4 5 8 2 7 3" xfId="39790"/>
    <cellStyle name="Обычный 2 4 5 8 2 8" xfId="11742"/>
    <cellStyle name="Обычный 2 4 5 8 2 8 2" xfId="27981"/>
    <cellStyle name="Обычный 2 4 5 8 2 8 2 2" xfId="57503"/>
    <cellStyle name="Обычный 2 4 5 8 2 8 3" xfId="41266"/>
    <cellStyle name="Обычный 2 4 5 8 2 9" xfId="14696"/>
    <cellStyle name="Обычный 2 4 5 8 2 9 2" xfId="44219"/>
    <cellStyle name="Обычный 2 4 5 8 3" xfId="2077"/>
    <cellStyle name="Обычный 2 4 5 8 3 2" xfId="12431"/>
    <cellStyle name="Обычный 2 4 5 8 3 2 2" xfId="28670"/>
    <cellStyle name="Обычный 2 4 5 8 3 2 2 2" xfId="58192"/>
    <cellStyle name="Обычный 2 4 5 8 3 2 3" xfId="41955"/>
    <cellStyle name="Обычный 2 4 5 8 3 3" xfId="15386"/>
    <cellStyle name="Обычный 2 4 5 8 3 3 2" xfId="44908"/>
    <cellStyle name="Обычный 2 4 5 8 3 4" xfId="18338"/>
    <cellStyle name="Обычный 2 4 5 8 3 4 2" xfId="47860"/>
    <cellStyle name="Обычный 2 4 5 8 3 5" xfId="61145"/>
    <cellStyle name="Обычный 2 4 5 8 3 6" xfId="31623"/>
    <cellStyle name="Обычный 2 4 5 8 4" xfId="3553"/>
    <cellStyle name="Обычный 2 4 5 8 4 2" xfId="19814"/>
    <cellStyle name="Обычный 2 4 5 8 4 2 2" xfId="49336"/>
    <cellStyle name="Обычный 2 4 5 8 4 3" xfId="33099"/>
    <cellStyle name="Обычный 2 4 5 8 5" xfId="5029"/>
    <cellStyle name="Обычный 2 4 5 8 5 2" xfId="21290"/>
    <cellStyle name="Обычный 2 4 5 8 5 2 2" xfId="50812"/>
    <cellStyle name="Обычный 2 4 5 8 5 3" xfId="34575"/>
    <cellStyle name="Обычный 2 4 5 8 6" xfId="6505"/>
    <cellStyle name="Обычный 2 4 5 8 6 2" xfId="22766"/>
    <cellStyle name="Обычный 2 4 5 8 6 2 2" xfId="52288"/>
    <cellStyle name="Обычный 2 4 5 8 6 3" xfId="36051"/>
    <cellStyle name="Обычный 2 4 5 8 7" xfId="7981"/>
    <cellStyle name="Обычный 2 4 5 8 7 2" xfId="24242"/>
    <cellStyle name="Обычный 2 4 5 8 7 2 2" xfId="53764"/>
    <cellStyle name="Обычный 2 4 5 8 7 3" xfId="37527"/>
    <cellStyle name="Обычный 2 4 5 8 8" xfId="9457"/>
    <cellStyle name="Обычный 2 4 5 8 8 2" xfId="25718"/>
    <cellStyle name="Обычный 2 4 5 8 8 2 2" xfId="55240"/>
    <cellStyle name="Обычный 2 4 5 8 8 3" xfId="39003"/>
    <cellStyle name="Обычный 2 4 5 8 9" xfId="10955"/>
    <cellStyle name="Обычный 2 4 5 8 9 2" xfId="27194"/>
    <cellStyle name="Обычный 2 4 5 8 9 2 2" xfId="56716"/>
    <cellStyle name="Обычный 2 4 5 8 9 3" xfId="40479"/>
    <cellStyle name="Обычный 2 4 5 9" xfId="698"/>
    <cellStyle name="Обычный 2 4 5 9 10" xfId="14007"/>
    <cellStyle name="Обычный 2 4 5 9 10 2" xfId="43530"/>
    <cellStyle name="Обычный 2 4 5 9 11" xfId="16960"/>
    <cellStyle name="Обычный 2 4 5 9 11 2" xfId="46482"/>
    <cellStyle name="Обычный 2 4 5 9 12" xfId="59767"/>
    <cellStyle name="Обычный 2 4 5 9 13" xfId="30245"/>
    <cellStyle name="Обычный 2 4 5 9 2" xfId="1486"/>
    <cellStyle name="Обычный 2 4 5 9 2 10" xfId="17747"/>
    <cellStyle name="Обычный 2 4 5 9 2 10 2" xfId="47269"/>
    <cellStyle name="Обычный 2 4 5 9 2 11" xfId="60554"/>
    <cellStyle name="Обычный 2 4 5 9 2 12" xfId="31032"/>
    <cellStyle name="Обычный 2 4 5 9 2 2" xfId="2962"/>
    <cellStyle name="Обычный 2 4 5 9 2 2 2" xfId="13316"/>
    <cellStyle name="Обычный 2 4 5 9 2 2 2 2" xfId="29555"/>
    <cellStyle name="Обычный 2 4 5 9 2 2 2 2 2" xfId="59077"/>
    <cellStyle name="Обычный 2 4 5 9 2 2 2 3" xfId="42840"/>
    <cellStyle name="Обычный 2 4 5 9 2 2 3" xfId="16271"/>
    <cellStyle name="Обычный 2 4 5 9 2 2 3 2" xfId="45793"/>
    <cellStyle name="Обычный 2 4 5 9 2 2 4" xfId="19223"/>
    <cellStyle name="Обычный 2 4 5 9 2 2 4 2" xfId="48745"/>
    <cellStyle name="Обычный 2 4 5 9 2 2 5" xfId="62030"/>
    <cellStyle name="Обычный 2 4 5 9 2 2 6" xfId="32508"/>
    <cellStyle name="Обычный 2 4 5 9 2 3" xfId="4438"/>
    <cellStyle name="Обычный 2 4 5 9 2 3 2" xfId="20699"/>
    <cellStyle name="Обычный 2 4 5 9 2 3 2 2" xfId="50221"/>
    <cellStyle name="Обычный 2 4 5 9 2 3 3" xfId="33984"/>
    <cellStyle name="Обычный 2 4 5 9 2 4" xfId="5914"/>
    <cellStyle name="Обычный 2 4 5 9 2 4 2" xfId="22175"/>
    <cellStyle name="Обычный 2 4 5 9 2 4 2 2" xfId="51697"/>
    <cellStyle name="Обычный 2 4 5 9 2 4 3" xfId="35460"/>
    <cellStyle name="Обычный 2 4 5 9 2 5" xfId="7390"/>
    <cellStyle name="Обычный 2 4 5 9 2 5 2" xfId="23651"/>
    <cellStyle name="Обычный 2 4 5 9 2 5 2 2" xfId="53173"/>
    <cellStyle name="Обычный 2 4 5 9 2 5 3" xfId="36936"/>
    <cellStyle name="Обычный 2 4 5 9 2 6" xfId="8866"/>
    <cellStyle name="Обычный 2 4 5 9 2 6 2" xfId="25127"/>
    <cellStyle name="Обычный 2 4 5 9 2 6 2 2" xfId="54649"/>
    <cellStyle name="Обычный 2 4 5 9 2 6 3" xfId="38412"/>
    <cellStyle name="Обычный 2 4 5 9 2 7" xfId="10342"/>
    <cellStyle name="Обычный 2 4 5 9 2 7 2" xfId="26603"/>
    <cellStyle name="Обычный 2 4 5 9 2 7 2 2" xfId="56125"/>
    <cellStyle name="Обычный 2 4 5 9 2 7 3" xfId="39888"/>
    <cellStyle name="Обычный 2 4 5 9 2 8" xfId="11840"/>
    <cellStyle name="Обычный 2 4 5 9 2 8 2" xfId="28079"/>
    <cellStyle name="Обычный 2 4 5 9 2 8 2 2" xfId="57601"/>
    <cellStyle name="Обычный 2 4 5 9 2 8 3" xfId="41364"/>
    <cellStyle name="Обычный 2 4 5 9 2 9" xfId="14794"/>
    <cellStyle name="Обычный 2 4 5 9 2 9 2" xfId="44317"/>
    <cellStyle name="Обычный 2 4 5 9 3" xfId="2175"/>
    <cellStyle name="Обычный 2 4 5 9 3 2" xfId="12529"/>
    <cellStyle name="Обычный 2 4 5 9 3 2 2" xfId="28768"/>
    <cellStyle name="Обычный 2 4 5 9 3 2 2 2" xfId="58290"/>
    <cellStyle name="Обычный 2 4 5 9 3 2 3" xfId="42053"/>
    <cellStyle name="Обычный 2 4 5 9 3 3" xfId="15484"/>
    <cellStyle name="Обычный 2 4 5 9 3 3 2" xfId="45006"/>
    <cellStyle name="Обычный 2 4 5 9 3 4" xfId="18436"/>
    <cellStyle name="Обычный 2 4 5 9 3 4 2" xfId="47958"/>
    <cellStyle name="Обычный 2 4 5 9 3 5" xfId="61243"/>
    <cellStyle name="Обычный 2 4 5 9 3 6" xfId="31721"/>
    <cellStyle name="Обычный 2 4 5 9 4" xfId="3651"/>
    <cellStyle name="Обычный 2 4 5 9 4 2" xfId="19912"/>
    <cellStyle name="Обычный 2 4 5 9 4 2 2" xfId="49434"/>
    <cellStyle name="Обычный 2 4 5 9 4 3" xfId="33197"/>
    <cellStyle name="Обычный 2 4 5 9 5" xfId="5127"/>
    <cellStyle name="Обычный 2 4 5 9 5 2" xfId="21388"/>
    <cellStyle name="Обычный 2 4 5 9 5 2 2" xfId="50910"/>
    <cellStyle name="Обычный 2 4 5 9 5 3" xfId="34673"/>
    <cellStyle name="Обычный 2 4 5 9 6" xfId="6603"/>
    <cellStyle name="Обычный 2 4 5 9 6 2" xfId="22864"/>
    <cellStyle name="Обычный 2 4 5 9 6 2 2" xfId="52386"/>
    <cellStyle name="Обычный 2 4 5 9 6 3" xfId="36149"/>
    <cellStyle name="Обычный 2 4 5 9 7" xfId="8079"/>
    <cellStyle name="Обычный 2 4 5 9 7 2" xfId="24340"/>
    <cellStyle name="Обычный 2 4 5 9 7 2 2" xfId="53862"/>
    <cellStyle name="Обычный 2 4 5 9 7 3" xfId="37625"/>
    <cellStyle name="Обычный 2 4 5 9 8" xfId="9555"/>
    <cellStyle name="Обычный 2 4 5 9 8 2" xfId="25816"/>
    <cellStyle name="Обычный 2 4 5 9 8 2 2" xfId="55338"/>
    <cellStyle name="Обычный 2 4 5 9 8 3" xfId="39101"/>
    <cellStyle name="Обычный 2 4 5 9 9" xfId="11053"/>
    <cellStyle name="Обычный 2 4 5 9 9 2" xfId="27292"/>
    <cellStyle name="Обычный 2 4 5 9 9 2 2" xfId="56814"/>
    <cellStyle name="Обычный 2 4 5 9 9 3" xfId="40577"/>
    <cellStyle name="Обычный 2 4 6" xfId="241"/>
    <cellStyle name="Обычный 2 4 6 10" xfId="1718"/>
    <cellStyle name="Обычный 2 4 6 10 2" xfId="12072"/>
    <cellStyle name="Обычный 2 4 6 10 2 2" xfId="28311"/>
    <cellStyle name="Обычный 2 4 6 10 2 2 2" xfId="57833"/>
    <cellStyle name="Обычный 2 4 6 10 2 3" xfId="41596"/>
    <cellStyle name="Обычный 2 4 6 10 3" xfId="15027"/>
    <cellStyle name="Обычный 2 4 6 10 3 2" xfId="44549"/>
    <cellStyle name="Обычный 2 4 6 10 4" xfId="17979"/>
    <cellStyle name="Обычный 2 4 6 10 4 2" xfId="47501"/>
    <cellStyle name="Обычный 2 4 6 10 5" xfId="60786"/>
    <cellStyle name="Обычный 2 4 6 10 6" xfId="31264"/>
    <cellStyle name="Обычный 2 4 6 11" xfId="3194"/>
    <cellStyle name="Обычный 2 4 6 11 2" xfId="19455"/>
    <cellStyle name="Обычный 2 4 6 11 2 2" xfId="48977"/>
    <cellStyle name="Обычный 2 4 6 11 3" xfId="32740"/>
    <cellStyle name="Обычный 2 4 6 12" xfId="4670"/>
    <cellStyle name="Обычный 2 4 6 12 2" xfId="20931"/>
    <cellStyle name="Обычный 2 4 6 12 2 2" xfId="50453"/>
    <cellStyle name="Обычный 2 4 6 12 3" xfId="34216"/>
    <cellStyle name="Обычный 2 4 6 13" xfId="6146"/>
    <cellStyle name="Обычный 2 4 6 13 2" xfId="22407"/>
    <cellStyle name="Обычный 2 4 6 13 2 2" xfId="51929"/>
    <cellStyle name="Обычный 2 4 6 13 3" xfId="35692"/>
    <cellStyle name="Обычный 2 4 6 14" xfId="7622"/>
    <cellStyle name="Обычный 2 4 6 14 2" xfId="23883"/>
    <cellStyle name="Обычный 2 4 6 14 2 2" xfId="53405"/>
    <cellStyle name="Обычный 2 4 6 14 3" xfId="37168"/>
    <cellStyle name="Обычный 2 4 6 15" xfId="9098"/>
    <cellStyle name="Обычный 2 4 6 15 2" xfId="25359"/>
    <cellStyle name="Обычный 2 4 6 15 2 2" xfId="54881"/>
    <cellStyle name="Обычный 2 4 6 15 3" xfId="38644"/>
    <cellStyle name="Обычный 2 4 6 16" xfId="10596"/>
    <cellStyle name="Обычный 2 4 6 16 2" xfId="26835"/>
    <cellStyle name="Обычный 2 4 6 16 2 2" xfId="56357"/>
    <cellStyle name="Обычный 2 4 6 16 3" xfId="40120"/>
    <cellStyle name="Обычный 2 4 6 17" xfId="13550"/>
    <cellStyle name="Обычный 2 4 6 17 2" xfId="43073"/>
    <cellStyle name="Обычный 2 4 6 18" xfId="16503"/>
    <cellStyle name="Обычный 2 4 6 18 2" xfId="46025"/>
    <cellStyle name="Обычный 2 4 6 19" xfId="59310"/>
    <cellStyle name="Обычный 2 4 6 2" xfId="339"/>
    <cellStyle name="Обычный 2 4 6 2 10" xfId="13648"/>
    <cellStyle name="Обычный 2 4 6 2 10 2" xfId="43171"/>
    <cellStyle name="Обычный 2 4 6 2 11" xfId="16601"/>
    <cellStyle name="Обычный 2 4 6 2 11 2" xfId="46123"/>
    <cellStyle name="Обычный 2 4 6 2 12" xfId="59408"/>
    <cellStyle name="Обычный 2 4 6 2 13" xfId="29886"/>
    <cellStyle name="Обычный 2 4 6 2 2" xfId="1127"/>
    <cellStyle name="Обычный 2 4 6 2 2 10" xfId="17388"/>
    <cellStyle name="Обычный 2 4 6 2 2 10 2" xfId="46910"/>
    <cellStyle name="Обычный 2 4 6 2 2 11" xfId="60195"/>
    <cellStyle name="Обычный 2 4 6 2 2 12" xfId="30673"/>
    <cellStyle name="Обычный 2 4 6 2 2 2" xfId="2603"/>
    <cellStyle name="Обычный 2 4 6 2 2 2 2" xfId="12957"/>
    <cellStyle name="Обычный 2 4 6 2 2 2 2 2" xfId="29196"/>
    <cellStyle name="Обычный 2 4 6 2 2 2 2 2 2" xfId="58718"/>
    <cellStyle name="Обычный 2 4 6 2 2 2 2 3" xfId="42481"/>
    <cellStyle name="Обычный 2 4 6 2 2 2 3" xfId="15912"/>
    <cellStyle name="Обычный 2 4 6 2 2 2 3 2" xfId="45434"/>
    <cellStyle name="Обычный 2 4 6 2 2 2 4" xfId="18864"/>
    <cellStyle name="Обычный 2 4 6 2 2 2 4 2" xfId="48386"/>
    <cellStyle name="Обычный 2 4 6 2 2 2 5" xfId="61671"/>
    <cellStyle name="Обычный 2 4 6 2 2 2 6" xfId="32149"/>
    <cellStyle name="Обычный 2 4 6 2 2 3" xfId="4079"/>
    <cellStyle name="Обычный 2 4 6 2 2 3 2" xfId="20340"/>
    <cellStyle name="Обычный 2 4 6 2 2 3 2 2" xfId="49862"/>
    <cellStyle name="Обычный 2 4 6 2 2 3 3" xfId="33625"/>
    <cellStyle name="Обычный 2 4 6 2 2 4" xfId="5555"/>
    <cellStyle name="Обычный 2 4 6 2 2 4 2" xfId="21816"/>
    <cellStyle name="Обычный 2 4 6 2 2 4 2 2" xfId="51338"/>
    <cellStyle name="Обычный 2 4 6 2 2 4 3" xfId="35101"/>
    <cellStyle name="Обычный 2 4 6 2 2 5" xfId="7031"/>
    <cellStyle name="Обычный 2 4 6 2 2 5 2" xfId="23292"/>
    <cellStyle name="Обычный 2 4 6 2 2 5 2 2" xfId="52814"/>
    <cellStyle name="Обычный 2 4 6 2 2 5 3" xfId="36577"/>
    <cellStyle name="Обычный 2 4 6 2 2 6" xfId="8507"/>
    <cellStyle name="Обычный 2 4 6 2 2 6 2" xfId="24768"/>
    <cellStyle name="Обычный 2 4 6 2 2 6 2 2" xfId="54290"/>
    <cellStyle name="Обычный 2 4 6 2 2 6 3" xfId="38053"/>
    <cellStyle name="Обычный 2 4 6 2 2 7" xfId="9983"/>
    <cellStyle name="Обычный 2 4 6 2 2 7 2" xfId="26244"/>
    <cellStyle name="Обычный 2 4 6 2 2 7 2 2" xfId="55766"/>
    <cellStyle name="Обычный 2 4 6 2 2 7 3" xfId="39529"/>
    <cellStyle name="Обычный 2 4 6 2 2 8" xfId="11481"/>
    <cellStyle name="Обычный 2 4 6 2 2 8 2" xfId="27720"/>
    <cellStyle name="Обычный 2 4 6 2 2 8 2 2" xfId="57242"/>
    <cellStyle name="Обычный 2 4 6 2 2 8 3" xfId="41005"/>
    <cellStyle name="Обычный 2 4 6 2 2 9" xfId="14435"/>
    <cellStyle name="Обычный 2 4 6 2 2 9 2" xfId="43958"/>
    <cellStyle name="Обычный 2 4 6 2 3" xfId="1816"/>
    <cellStyle name="Обычный 2 4 6 2 3 2" xfId="12170"/>
    <cellStyle name="Обычный 2 4 6 2 3 2 2" xfId="28409"/>
    <cellStyle name="Обычный 2 4 6 2 3 2 2 2" xfId="57931"/>
    <cellStyle name="Обычный 2 4 6 2 3 2 3" xfId="41694"/>
    <cellStyle name="Обычный 2 4 6 2 3 3" xfId="15125"/>
    <cellStyle name="Обычный 2 4 6 2 3 3 2" xfId="44647"/>
    <cellStyle name="Обычный 2 4 6 2 3 4" xfId="18077"/>
    <cellStyle name="Обычный 2 4 6 2 3 4 2" xfId="47599"/>
    <cellStyle name="Обычный 2 4 6 2 3 5" xfId="60884"/>
    <cellStyle name="Обычный 2 4 6 2 3 6" xfId="31362"/>
    <cellStyle name="Обычный 2 4 6 2 4" xfId="3292"/>
    <cellStyle name="Обычный 2 4 6 2 4 2" xfId="19553"/>
    <cellStyle name="Обычный 2 4 6 2 4 2 2" xfId="49075"/>
    <cellStyle name="Обычный 2 4 6 2 4 3" xfId="32838"/>
    <cellStyle name="Обычный 2 4 6 2 5" xfId="4768"/>
    <cellStyle name="Обычный 2 4 6 2 5 2" xfId="21029"/>
    <cellStyle name="Обычный 2 4 6 2 5 2 2" xfId="50551"/>
    <cellStyle name="Обычный 2 4 6 2 5 3" xfId="34314"/>
    <cellStyle name="Обычный 2 4 6 2 6" xfId="6244"/>
    <cellStyle name="Обычный 2 4 6 2 6 2" xfId="22505"/>
    <cellStyle name="Обычный 2 4 6 2 6 2 2" xfId="52027"/>
    <cellStyle name="Обычный 2 4 6 2 6 3" xfId="35790"/>
    <cellStyle name="Обычный 2 4 6 2 7" xfId="7720"/>
    <cellStyle name="Обычный 2 4 6 2 7 2" xfId="23981"/>
    <cellStyle name="Обычный 2 4 6 2 7 2 2" xfId="53503"/>
    <cellStyle name="Обычный 2 4 6 2 7 3" xfId="37266"/>
    <cellStyle name="Обычный 2 4 6 2 8" xfId="9196"/>
    <cellStyle name="Обычный 2 4 6 2 8 2" xfId="25457"/>
    <cellStyle name="Обычный 2 4 6 2 8 2 2" xfId="54979"/>
    <cellStyle name="Обычный 2 4 6 2 8 3" xfId="38742"/>
    <cellStyle name="Обычный 2 4 6 2 9" xfId="10694"/>
    <cellStyle name="Обычный 2 4 6 2 9 2" xfId="26933"/>
    <cellStyle name="Обычный 2 4 6 2 9 2 2" xfId="56455"/>
    <cellStyle name="Обычный 2 4 6 2 9 3" xfId="40218"/>
    <cellStyle name="Обычный 2 4 6 20" xfId="29788"/>
    <cellStyle name="Обычный 2 4 6 3" xfId="439"/>
    <cellStyle name="Обычный 2 4 6 3 10" xfId="13748"/>
    <cellStyle name="Обычный 2 4 6 3 10 2" xfId="43271"/>
    <cellStyle name="Обычный 2 4 6 3 11" xfId="16701"/>
    <cellStyle name="Обычный 2 4 6 3 11 2" xfId="46223"/>
    <cellStyle name="Обычный 2 4 6 3 12" xfId="59508"/>
    <cellStyle name="Обычный 2 4 6 3 13" xfId="29986"/>
    <cellStyle name="Обычный 2 4 6 3 2" xfId="1227"/>
    <cellStyle name="Обычный 2 4 6 3 2 10" xfId="17488"/>
    <cellStyle name="Обычный 2 4 6 3 2 10 2" xfId="47010"/>
    <cellStyle name="Обычный 2 4 6 3 2 11" xfId="60295"/>
    <cellStyle name="Обычный 2 4 6 3 2 12" xfId="30773"/>
    <cellStyle name="Обычный 2 4 6 3 2 2" xfId="2703"/>
    <cellStyle name="Обычный 2 4 6 3 2 2 2" xfId="13057"/>
    <cellStyle name="Обычный 2 4 6 3 2 2 2 2" xfId="29296"/>
    <cellStyle name="Обычный 2 4 6 3 2 2 2 2 2" xfId="58818"/>
    <cellStyle name="Обычный 2 4 6 3 2 2 2 3" xfId="42581"/>
    <cellStyle name="Обычный 2 4 6 3 2 2 3" xfId="16012"/>
    <cellStyle name="Обычный 2 4 6 3 2 2 3 2" xfId="45534"/>
    <cellStyle name="Обычный 2 4 6 3 2 2 4" xfId="18964"/>
    <cellStyle name="Обычный 2 4 6 3 2 2 4 2" xfId="48486"/>
    <cellStyle name="Обычный 2 4 6 3 2 2 5" xfId="61771"/>
    <cellStyle name="Обычный 2 4 6 3 2 2 6" xfId="32249"/>
    <cellStyle name="Обычный 2 4 6 3 2 3" xfId="4179"/>
    <cellStyle name="Обычный 2 4 6 3 2 3 2" xfId="20440"/>
    <cellStyle name="Обычный 2 4 6 3 2 3 2 2" xfId="49962"/>
    <cellStyle name="Обычный 2 4 6 3 2 3 3" xfId="33725"/>
    <cellStyle name="Обычный 2 4 6 3 2 4" xfId="5655"/>
    <cellStyle name="Обычный 2 4 6 3 2 4 2" xfId="21916"/>
    <cellStyle name="Обычный 2 4 6 3 2 4 2 2" xfId="51438"/>
    <cellStyle name="Обычный 2 4 6 3 2 4 3" xfId="35201"/>
    <cellStyle name="Обычный 2 4 6 3 2 5" xfId="7131"/>
    <cellStyle name="Обычный 2 4 6 3 2 5 2" xfId="23392"/>
    <cellStyle name="Обычный 2 4 6 3 2 5 2 2" xfId="52914"/>
    <cellStyle name="Обычный 2 4 6 3 2 5 3" xfId="36677"/>
    <cellStyle name="Обычный 2 4 6 3 2 6" xfId="8607"/>
    <cellStyle name="Обычный 2 4 6 3 2 6 2" xfId="24868"/>
    <cellStyle name="Обычный 2 4 6 3 2 6 2 2" xfId="54390"/>
    <cellStyle name="Обычный 2 4 6 3 2 6 3" xfId="38153"/>
    <cellStyle name="Обычный 2 4 6 3 2 7" xfId="10083"/>
    <cellStyle name="Обычный 2 4 6 3 2 7 2" xfId="26344"/>
    <cellStyle name="Обычный 2 4 6 3 2 7 2 2" xfId="55866"/>
    <cellStyle name="Обычный 2 4 6 3 2 7 3" xfId="39629"/>
    <cellStyle name="Обычный 2 4 6 3 2 8" xfId="11581"/>
    <cellStyle name="Обычный 2 4 6 3 2 8 2" xfId="27820"/>
    <cellStyle name="Обычный 2 4 6 3 2 8 2 2" xfId="57342"/>
    <cellStyle name="Обычный 2 4 6 3 2 8 3" xfId="41105"/>
    <cellStyle name="Обычный 2 4 6 3 2 9" xfId="14535"/>
    <cellStyle name="Обычный 2 4 6 3 2 9 2" xfId="44058"/>
    <cellStyle name="Обычный 2 4 6 3 3" xfId="1916"/>
    <cellStyle name="Обычный 2 4 6 3 3 2" xfId="12270"/>
    <cellStyle name="Обычный 2 4 6 3 3 2 2" xfId="28509"/>
    <cellStyle name="Обычный 2 4 6 3 3 2 2 2" xfId="58031"/>
    <cellStyle name="Обычный 2 4 6 3 3 2 3" xfId="41794"/>
    <cellStyle name="Обычный 2 4 6 3 3 3" xfId="15225"/>
    <cellStyle name="Обычный 2 4 6 3 3 3 2" xfId="44747"/>
    <cellStyle name="Обычный 2 4 6 3 3 4" xfId="18177"/>
    <cellStyle name="Обычный 2 4 6 3 3 4 2" xfId="47699"/>
    <cellStyle name="Обычный 2 4 6 3 3 5" xfId="60984"/>
    <cellStyle name="Обычный 2 4 6 3 3 6" xfId="31462"/>
    <cellStyle name="Обычный 2 4 6 3 4" xfId="3392"/>
    <cellStyle name="Обычный 2 4 6 3 4 2" xfId="19653"/>
    <cellStyle name="Обычный 2 4 6 3 4 2 2" xfId="49175"/>
    <cellStyle name="Обычный 2 4 6 3 4 3" xfId="32938"/>
    <cellStyle name="Обычный 2 4 6 3 5" xfId="4868"/>
    <cellStyle name="Обычный 2 4 6 3 5 2" xfId="21129"/>
    <cellStyle name="Обычный 2 4 6 3 5 2 2" xfId="50651"/>
    <cellStyle name="Обычный 2 4 6 3 5 3" xfId="34414"/>
    <cellStyle name="Обычный 2 4 6 3 6" xfId="6344"/>
    <cellStyle name="Обычный 2 4 6 3 6 2" xfId="22605"/>
    <cellStyle name="Обычный 2 4 6 3 6 2 2" xfId="52127"/>
    <cellStyle name="Обычный 2 4 6 3 6 3" xfId="35890"/>
    <cellStyle name="Обычный 2 4 6 3 7" xfId="7820"/>
    <cellStyle name="Обычный 2 4 6 3 7 2" xfId="24081"/>
    <cellStyle name="Обычный 2 4 6 3 7 2 2" xfId="53603"/>
    <cellStyle name="Обычный 2 4 6 3 7 3" xfId="37366"/>
    <cellStyle name="Обычный 2 4 6 3 8" xfId="9296"/>
    <cellStyle name="Обычный 2 4 6 3 8 2" xfId="25557"/>
    <cellStyle name="Обычный 2 4 6 3 8 2 2" xfId="55079"/>
    <cellStyle name="Обычный 2 4 6 3 8 3" xfId="38842"/>
    <cellStyle name="Обычный 2 4 6 3 9" xfId="10794"/>
    <cellStyle name="Обычный 2 4 6 3 9 2" xfId="27033"/>
    <cellStyle name="Обычный 2 4 6 3 9 2 2" xfId="56555"/>
    <cellStyle name="Обычный 2 4 6 3 9 3" xfId="40318"/>
    <cellStyle name="Обычный 2 4 6 4" xfId="538"/>
    <cellStyle name="Обычный 2 4 6 4 10" xfId="13847"/>
    <cellStyle name="Обычный 2 4 6 4 10 2" xfId="43370"/>
    <cellStyle name="Обычный 2 4 6 4 11" xfId="16800"/>
    <cellStyle name="Обычный 2 4 6 4 11 2" xfId="46322"/>
    <cellStyle name="Обычный 2 4 6 4 12" xfId="59607"/>
    <cellStyle name="Обычный 2 4 6 4 13" xfId="30085"/>
    <cellStyle name="Обычный 2 4 6 4 2" xfId="1326"/>
    <cellStyle name="Обычный 2 4 6 4 2 10" xfId="17587"/>
    <cellStyle name="Обычный 2 4 6 4 2 10 2" xfId="47109"/>
    <cellStyle name="Обычный 2 4 6 4 2 11" xfId="60394"/>
    <cellStyle name="Обычный 2 4 6 4 2 12" xfId="30872"/>
    <cellStyle name="Обычный 2 4 6 4 2 2" xfId="2802"/>
    <cellStyle name="Обычный 2 4 6 4 2 2 2" xfId="13156"/>
    <cellStyle name="Обычный 2 4 6 4 2 2 2 2" xfId="29395"/>
    <cellStyle name="Обычный 2 4 6 4 2 2 2 2 2" xfId="58917"/>
    <cellStyle name="Обычный 2 4 6 4 2 2 2 3" xfId="42680"/>
    <cellStyle name="Обычный 2 4 6 4 2 2 3" xfId="16111"/>
    <cellStyle name="Обычный 2 4 6 4 2 2 3 2" xfId="45633"/>
    <cellStyle name="Обычный 2 4 6 4 2 2 4" xfId="19063"/>
    <cellStyle name="Обычный 2 4 6 4 2 2 4 2" xfId="48585"/>
    <cellStyle name="Обычный 2 4 6 4 2 2 5" xfId="61870"/>
    <cellStyle name="Обычный 2 4 6 4 2 2 6" xfId="32348"/>
    <cellStyle name="Обычный 2 4 6 4 2 3" xfId="4278"/>
    <cellStyle name="Обычный 2 4 6 4 2 3 2" xfId="20539"/>
    <cellStyle name="Обычный 2 4 6 4 2 3 2 2" xfId="50061"/>
    <cellStyle name="Обычный 2 4 6 4 2 3 3" xfId="33824"/>
    <cellStyle name="Обычный 2 4 6 4 2 4" xfId="5754"/>
    <cellStyle name="Обычный 2 4 6 4 2 4 2" xfId="22015"/>
    <cellStyle name="Обычный 2 4 6 4 2 4 2 2" xfId="51537"/>
    <cellStyle name="Обычный 2 4 6 4 2 4 3" xfId="35300"/>
    <cellStyle name="Обычный 2 4 6 4 2 5" xfId="7230"/>
    <cellStyle name="Обычный 2 4 6 4 2 5 2" xfId="23491"/>
    <cellStyle name="Обычный 2 4 6 4 2 5 2 2" xfId="53013"/>
    <cellStyle name="Обычный 2 4 6 4 2 5 3" xfId="36776"/>
    <cellStyle name="Обычный 2 4 6 4 2 6" xfId="8706"/>
    <cellStyle name="Обычный 2 4 6 4 2 6 2" xfId="24967"/>
    <cellStyle name="Обычный 2 4 6 4 2 6 2 2" xfId="54489"/>
    <cellStyle name="Обычный 2 4 6 4 2 6 3" xfId="38252"/>
    <cellStyle name="Обычный 2 4 6 4 2 7" xfId="10182"/>
    <cellStyle name="Обычный 2 4 6 4 2 7 2" xfId="26443"/>
    <cellStyle name="Обычный 2 4 6 4 2 7 2 2" xfId="55965"/>
    <cellStyle name="Обычный 2 4 6 4 2 7 3" xfId="39728"/>
    <cellStyle name="Обычный 2 4 6 4 2 8" xfId="11680"/>
    <cellStyle name="Обычный 2 4 6 4 2 8 2" xfId="27919"/>
    <cellStyle name="Обычный 2 4 6 4 2 8 2 2" xfId="57441"/>
    <cellStyle name="Обычный 2 4 6 4 2 8 3" xfId="41204"/>
    <cellStyle name="Обычный 2 4 6 4 2 9" xfId="14634"/>
    <cellStyle name="Обычный 2 4 6 4 2 9 2" xfId="44157"/>
    <cellStyle name="Обычный 2 4 6 4 3" xfId="2015"/>
    <cellStyle name="Обычный 2 4 6 4 3 2" xfId="12369"/>
    <cellStyle name="Обычный 2 4 6 4 3 2 2" xfId="28608"/>
    <cellStyle name="Обычный 2 4 6 4 3 2 2 2" xfId="58130"/>
    <cellStyle name="Обычный 2 4 6 4 3 2 3" xfId="41893"/>
    <cellStyle name="Обычный 2 4 6 4 3 3" xfId="15324"/>
    <cellStyle name="Обычный 2 4 6 4 3 3 2" xfId="44846"/>
    <cellStyle name="Обычный 2 4 6 4 3 4" xfId="18276"/>
    <cellStyle name="Обычный 2 4 6 4 3 4 2" xfId="47798"/>
    <cellStyle name="Обычный 2 4 6 4 3 5" xfId="61083"/>
    <cellStyle name="Обычный 2 4 6 4 3 6" xfId="31561"/>
    <cellStyle name="Обычный 2 4 6 4 4" xfId="3491"/>
    <cellStyle name="Обычный 2 4 6 4 4 2" xfId="19752"/>
    <cellStyle name="Обычный 2 4 6 4 4 2 2" xfId="49274"/>
    <cellStyle name="Обычный 2 4 6 4 4 3" xfId="33037"/>
    <cellStyle name="Обычный 2 4 6 4 5" xfId="4967"/>
    <cellStyle name="Обычный 2 4 6 4 5 2" xfId="21228"/>
    <cellStyle name="Обычный 2 4 6 4 5 2 2" xfId="50750"/>
    <cellStyle name="Обычный 2 4 6 4 5 3" xfId="34513"/>
    <cellStyle name="Обычный 2 4 6 4 6" xfId="6443"/>
    <cellStyle name="Обычный 2 4 6 4 6 2" xfId="22704"/>
    <cellStyle name="Обычный 2 4 6 4 6 2 2" xfId="52226"/>
    <cellStyle name="Обычный 2 4 6 4 6 3" xfId="35989"/>
    <cellStyle name="Обычный 2 4 6 4 7" xfId="7919"/>
    <cellStyle name="Обычный 2 4 6 4 7 2" xfId="24180"/>
    <cellStyle name="Обычный 2 4 6 4 7 2 2" xfId="53702"/>
    <cellStyle name="Обычный 2 4 6 4 7 3" xfId="37465"/>
    <cellStyle name="Обычный 2 4 6 4 8" xfId="9395"/>
    <cellStyle name="Обычный 2 4 6 4 8 2" xfId="25656"/>
    <cellStyle name="Обычный 2 4 6 4 8 2 2" xfId="55178"/>
    <cellStyle name="Обычный 2 4 6 4 8 3" xfId="38941"/>
    <cellStyle name="Обычный 2 4 6 4 9" xfId="10893"/>
    <cellStyle name="Обычный 2 4 6 4 9 2" xfId="27132"/>
    <cellStyle name="Обычный 2 4 6 4 9 2 2" xfId="56654"/>
    <cellStyle name="Обычный 2 4 6 4 9 3" xfId="40417"/>
    <cellStyle name="Обычный 2 4 6 5" xfId="636"/>
    <cellStyle name="Обычный 2 4 6 5 10" xfId="13945"/>
    <cellStyle name="Обычный 2 4 6 5 10 2" xfId="43468"/>
    <cellStyle name="Обычный 2 4 6 5 11" xfId="16898"/>
    <cellStyle name="Обычный 2 4 6 5 11 2" xfId="46420"/>
    <cellStyle name="Обычный 2 4 6 5 12" xfId="59705"/>
    <cellStyle name="Обычный 2 4 6 5 13" xfId="30183"/>
    <cellStyle name="Обычный 2 4 6 5 2" xfId="1424"/>
    <cellStyle name="Обычный 2 4 6 5 2 10" xfId="17685"/>
    <cellStyle name="Обычный 2 4 6 5 2 10 2" xfId="47207"/>
    <cellStyle name="Обычный 2 4 6 5 2 11" xfId="60492"/>
    <cellStyle name="Обычный 2 4 6 5 2 12" xfId="30970"/>
    <cellStyle name="Обычный 2 4 6 5 2 2" xfId="2900"/>
    <cellStyle name="Обычный 2 4 6 5 2 2 2" xfId="13254"/>
    <cellStyle name="Обычный 2 4 6 5 2 2 2 2" xfId="29493"/>
    <cellStyle name="Обычный 2 4 6 5 2 2 2 2 2" xfId="59015"/>
    <cellStyle name="Обычный 2 4 6 5 2 2 2 3" xfId="42778"/>
    <cellStyle name="Обычный 2 4 6 5 2 2 3" xfId="16209"/>
    <cellStyle name="Обычный 2 4 6 5 2 2 3 2" xfId="45731"/>
    <cellStyle name="Обычный 2 4 6 5 2 2 4" xfId="19161"/>
    <cellStyle name="Обычный 2 4 6 5 2 2 4 2" xfId="48683"/>
    <cellStyle name="Обычный 2 4 6 5 2 2 5" xfId="61968"/>
    <cellStyle name="Обычный 2 4 6 5 2 2 6" xfId="32446"/>
    <cellStyle name="Обычный 2 4 6 5 2 3" xfId="4376"/>
    <cellStyle name="Обычный 2 4 6 5 2 3 2" xfId="20637"/>
    <cellStyle name="Обычный 2 4 6 5 2 3 2 2" xfId="50159"/>
    <cellStyle name="Обычный 2 4 6 5 2 3 3" xfId="33922"/>
    <cellStyle name="Обычный 2 4 6 5 2 4" xfId="5852"/>
    <cellStyle name="Обычный 2 4 6 5 2 4 2" xfId="22113"/>
    <cellStyle name="Обычный 2 4 6 5 2 4 2 2" xfId="51635"/>
    <cellStyle name="Обычный 2 4 6 5 2 4 3" xfId="35398"/>
    <cellStyle name="Обычный 2 4 6 5 2 5" xfId="7328"/>
    <cellStyle name="Обычный 2 4 6 5 2 5 2" xfId="23589"/>
    <cellStyle name="Обычный 2 4 6 5 2 5 2 2" xfId="53111"/>
    <cellStyle name="Обычный 2 4 6 5 2 5 3" xfId="36874"/>
    <cellStyle name="Обычный 2 4 6 5 2 6" xfId="8804"/>
    <cellStyle name="Обычный 2 4 6 5 2 6 2" xfId="25065"/>
    <cellStyle name="Обычный 2 4 6 5 2 6 2 2" xfId="54587"/>
    <cellStyle name="Обычный 2 4 6 5 2 6 3" xfId="38350"/>
    <cellStyle name="Обычный 2 4 6 5 2 7" xfId="10280"/>
    <cellStyle name="Обычный 2 4 6 5 2 7 2" xfId="26541"/>
    <cellStyle name="Обычный 2 4 6 5 2 7 2 2" xfId="56063"/>
    <cellStyle name="Обычный 2 4 6 5 2 7 3" xfId="39826"/>
    <cellStyle name="Обычный 2 4 6 5 2 8" xfId="11778"/>
    <cellStyle name="Обычный 2 4 6 5 2 8 2" xfId="28017"/>
    <cellStyle name="Обычный 2 4 6 5 2 8 2 2" xfId="57539"/>
    <cellStyle name="Обычный 2 4 6 5 2 8 3" xfId="41302"/>
    <cellStyle name="Обычный 2 4 6 5 2 9" xfId="14732"/>
    <cellStyle name="Обычный 2 4 6 5 2 9 2" xfId="44255"/>
    <cellStyle name="Обычный 2 4 6 5 3" xfId="2113"/>
    <cellStyle name="Обычный 2 4 6 5 3 2" xfId="12467"/>
    <cellStyle name="Обычный 2 4 6 5 3 2 2" xfId="28706"/>
    <cellStyle name="Обычный 2 4 6 5 3 2 2 2" xfId="58228"/>
    <cellStyle name="Обычный 2 4 6 5 3 2 3" xfId="41991"/>
    <cellStyle name="Обычный 2 4 6 5 3 3" xfId="15422"/>
    <cellStyle name="Обычный 2 4 6 5 3 3 2" xfId="44944"/>
    <cellStyle name="Обычный 2 4 6 5 3 4" xfId="18374"/>
    <cellStyle name="Обычный 2 4 6 5 3 4 2" xfId="47896"/>
    <cellStyle name="Обычный 2 4 6 5 3 5" xfId="61181"/>
    <cellStyle name="Обычный 2 4 6 5 3 6" xfId="31659"/>
    <cellStyle name="Обычный 2 4 6 5 4" xfId="3589"/>
    <cellStyle name="Обычный 2 4 6 5 4 2" xfId="19850"/>
    <cellStyle name="Обычный 2 4 6 5 4 2 2" xfId="49372"/>
    <cellStyle name="Обычный 2 4 6 5 4 3" xfId="33135"/>
    <cellStyle name="Обычный 2 4 6 5 5" xfId="5065"/>
    <cellStyle name="Обычный 2 4 6 5 5 2" xfId="21326"/>
    <cellStyle name="Обычный 2 4 6 5 5 2 2" xfId="50848"/>
    <cellStyle name="Обычный 2 4 6 5 5 3" xfId="34611"/>
    <cellStyle name="Обычный 2 4 6 5 6" xfId="6541"/>
    <cellStyle name="Обычный 2 4 6 5 6 2" xfId="22802"/>
    <cellStyle name="Обычный 2 4 6 5 6 2 2" xfId="52324"/>
    <cellStyle name="Обычный 2 4 6 5 6 3" xfId="36087"/>
    <cellStyle name="Обычный 2 4 6 5 7" xfId="8017"/>
    <cellStyle name="Обычный 2 4 6 5 7 2" xfId="24278"/>
    <cellStyle name="Обычный 2 4 6 5 7 2 2" xfId="53800"/>
    <cellStyle name="Обычный 2 4 6 5 7 3" xfId="37563"/>
    <cellStyle name="Обычный 2 4 6 5 8" xfId="9493"/>
    <cellStyle name="Обычный 2 4 6 5 8 2" xfId="25754"/>
    <cellStyle name="Обычный 2 4 6 5 8 2 2" xfId="55276"/>
    <cellStyle name="Обычный 2 4 6 5 8 3" xfId="39039"/>
    <cellStyle name="Обычный 2 4 6 5 9" xfId="10991"/>
    <cellStyle name="Обычный 2 4 6 5 9 2" xfId="27230"/>
    <cellStyle name="Обычный 2 4 6 5 9 2 2" xfId="56752"/>
    <cellStyle name="Обычный 2 4 6 5 9 3" xfId="40515"/>
    <cellStyle name="Обычный 2 4 6 6" xfId="734"/>
    <cellStyle name="Обычный 2 4 6 6 10" xfId="14043"/>
    <cellStyle name="Обычный 2 4 6 6 10 2" xfId="43566"/>
    <cellStyle name="Обычный 2 4 6 6 11" xfId="16996"/>
    <cellStyle name="Обычный 2 4 6 6 11 2" xfId="46518"/>
    <cellStyle name="Обычный 2 4 6 6 12" xfId="59803"/>
    <cellStyle name="Обычный 2 4 6 6 13" xfId="30281"/>
    <cellStyle name="Обычный 2 4 6 6 2" xfId="1522"/>
    <cellStyle name="Обычный 2 4 6 6 2 10" xfId="17783"/>
    <cellStyle name="Обычный 2 4 6 6 2 10 2" xfId="47305"/>
    <cellStyle name="Обычный 2 4 6 6 2 11" xfId="60590"/>
    <cellStyle name="Обычный 2 4 6 6 2 12" xfId="31068"/>
    <cellStyle name="Обычный 2 4 6 6 2 2" xfId="2998"/>
    <cellStyle name="Обычный 2 4 6 6 2 2 2" xfId="13352"/>
    <cellStyle name="Обычный 2 4 6 6 2 2 2 2" xfId="29591"/>
    <cellStyle name="Обычный 2 4 6 6 2 2 2 2 2" xfId="59113"/>
    <cellStyle name="Обычный 2 4 6 6 2 2 2 3" xfId="42876"/>
    <cellStyle name="Обычный 2 4 6 6 2 2 3" xfId="16307"/>
    <cellStyle name="Обычный 2 4 6 6 2 2 3 2" xfId="45829"/>
    <cellStyle name="Обычный 2 4 6 6 2 2 4" xfId="19259"/>
    <cellStyle name="Обычный 2 4 6 6 2 2 4 2" xfId="48781"/>
    <cellStyle name="Обычный 2 4 6 6 2 2 5" xfId="62066"/>
    <cellStyle name="Обычный 2 4 6 6 2 2 6" xfId="32544"/>
    <cellStyle name="Обычный 2 4 6 6 2 3" xfId="4474"/>
    <cellStyle name="Обычный 2 4 6 6 2 3 2" xfId="20735"/>
    <cellStyle name="Обычный 2 4 6 6 2 3 2 2" xfId="50257"/>
    <cellStyle name="Обычный 2 4 6 6 2 3 3" xfId="34020"/>
    <cellStyle name="Обычный 2 4 6 6 2 4" xfId="5950"/>
    <cellStyle name="Обычный 2 4 6 6 2 4 2" xfId="22211"/>
    <cellStyle name="Обычный 2 4 6 6 2 4 2 2" xfId="51733"/>
    <cellStyle name="Обычный 2 4 6 6 2 4 3" xfId="35496"/>
    <cellStyle name="Обычный 2 4 6 6 2 5" xfId="7426"/>
    <cellStyle name="Обычный 2 4 6 6 2 5 2" xfId="23687"/>
    <cellStyle name="Обычный 2 4 6 6 2 5 2 2" xfId="53209"/>
    <cellStyle name="Обычный 2 4 6 6 2 5 3" xfId="36972"/>
    <cellStyle name="Обычный 2 4 6 6 2 6" xfId="8902"/>
    <cellStyle name="Обычный 2 4 6 6 2 6 2" xfId="25163"/>
    <cellStyle name="Обычный 2 4 6 6 2 6 2 2" xfId="54685"/>
    <cellStyle name="Обычный 2 4 6 6 2 6 3" xfId="38448"/>
    <cellStyle name="Обычный 2 4 6 6 2 7" xfId="10378"/>
    <cellStyle name="Обычный 2 4 6 6 2 7 2" xfId="26639"/>
    <cellStyle name="Обычный 2 4 6 6 2 7 2 2" xfId="56161"/>
    <cellStyle name="Обычный 2 4 6 6 2 7 3" xfId="39924"/>
    <cellStyle name="Обычный 2 4 6 6 2 8" xfId="11876"/>
    <cellStyle name="Обычный 2 4 6 6 2 8 2" xfId="28115"/>
    <cellStyle name="Обычный 2 4 6 6 2 8 2 2" xfId="57637"/>
    <cellStyle name="Обычный 2 4 6 6 2 8 3" xfId="41400"/>
    <cellStyle name="Обычный 2 4 6 6 2 9" xfId="14830"/>
    <cellStyle name="Обычный 2 4 6 6 2 9 2" xfId="44353"/>
    <cellStyle name="Обычный 2 4 6 6 3" xfId="2211"/>
    <cellStyle name="Обычный 2 4 6 6 3 2" xfId="12565"/>
    <cellStyle name="Обычный 2 4 6 6 3 2 2" xfId="28804"/>
    <cellStyle name="Обычный 2 4 6 6 3 2 2 2" xfId="58326"/>
    <cellStyle name="Обычный 2 4 6 6 3 2 3" xfId="42089"/>
    <cellStyle name="Обычный 2 4 6 6 3 3" xfId="15520"/>
    <cellStyle name="Обычный 2 4 6 6 3 3 2" xfId="45042"/>
    <cellStyle name="Обычный 2 4 6 6 3 4" xfId="18472"/>
    <cellStyle name="Обычный 2 4 6 6 3 4 2" xfId="47994"/>
    <cellStyle name="Обычный 2 4 6 6 3 5" xfId="61279"/>
    <cellStyle name="Обычный 2 4 6 6 3 6" xfId="31757"/>
    <cellStyle name="Обычный 2 4 6 6 4" xfId="3687"/>
    <cellStyle name="Обычный 2 4 6 6 4 2" xfId="19948"/>
    <cellStyle name="Обычный 2 4 6 6 4 2 2" xfId="49470"/>
    <cellStyle name="Обычный 2 4 6 6 4 3" xfId="33233"/>
    <cellStyle name="Обычный 2 4 6 6 5" xfId="5163"/>
    <cellStyle name="Обычный 2 4 6 6 5 2" xfId="21424"/>
    <cellStyle name="Обычный 2 4 6 6 5 2 2" xfId="50946"/>
    <cellStyle name="Обычный 2 4 6 6 5 3" xfId="34709"/>
    <cellStyle name="Обычный 2 4 6 6 6" xfId="6639"/>
    <cellStyle name="Обычный 2 4 6 6 6 2" xfId="22900"/>
    <cellStyle name="Обычный 2 4 6 6 6 2 2" xfId="52422"/>
    <cellStyle name="Обычный 2 4 6 6 6 3" xfId="36185"/>
    <cellStyle name="Обычный 2 4 6 6 7" xfId="8115"/>
    <cellStyle name="Обычный 2 4 6 6 7 2" xfId="24376"/>
    <cellStyle name="Обычный 2 4 6 6 7 2 2" xfId="53898"/>
    <cellStyle name="Обычный 2 4 6 6 7 3" xfId="37661"/>
    <cellStyle name="Обычный 2 4 6 6 8" xfId="9591"/>
    <cellStyle name="Обычный 2 4 6 6 8 2" xfId="25852"/>
    <cellStyle name="Обычный 2 4 6 6 8 2 2" xfId="55374"/>
    <cellStyle name="Обычный 2 4 6 6 8 3" xfId="39137"/>
    <cellStyle name="Обычный 2 4 6 6 9" xfId="11089"/>
    <cellStyle name="Обычный 2 4 6 6 9 2" xfId="27328"/>
    <cellStyle name="Обычный 2 4 6 6 9 2 2" xfId="56850"/>
    <cellStyle name="Обычный 2 4 6 6 9 3" xfId="40613"/>
    <cellStyle name="Обычный 2 4 6 7" xfId="832"/>
    <cellStyle name="Обычный 2 4 6 7 10" xfId="14141"/>
    <cellStyle name="Обычный 2 4 6 7 10 2" xfId="43664"/>
    <cellStyle name="Обычный 2 4 6 7 11" xfId="17094"/>
    <cellStyle name="Обычный 2 4 6 7 11 2" xfId="46616"/>
    <cellStyle name="Обычный 2 4 6 7 12" xfId="59901"/>
    <cellStyle name="Обычный 2 4 6 7 13" xfId="30379"/>
    <cellStyle name="Обычный 2 4 6 7 2" xfId="1620"/>
    <cellStyle name="Обычный 2 4 6 7 2 10" xfId="17881"/>
    <cellStyle name="Обычный 2 4 6 7 2 10 2" xfId="47403"/>
    <cellStyle name="Обычный 2 4 6 7 2 11" xfId="60688"/>
    <cellStyle name="Обычный 2 4 6 7 2 12" xfId="31166"/>
    <cellStyle name="Обычный 2 4 6 7 2 2" xfId="3096"/>
    <cellStyle name="Обычный 2 4 6 7 2 2 2" xfId="13450"/>
    <cellStyle name="Обычный 2 4 6 7 2 2 2 2" xfId="29689"/>
    <cellStyle name="Обычный 2 4 6 7 2 2 2 2 2" xfId="59211"/>
    <cellStyle name="Обычный 2 4 6 7 2 2 2 3" xfId="42974"/>
    <cellStyle name="Обычный 2 4 6 7 2 2 3" xfId="16405"/>
    <cellStyle name="Обычный 2 4 6 7 2 2 3 2" xfId="45927"/>
    <cellStyle name="Обычный 2 4 6 7 2 2 4" xfId="19357"/>
    <cellStyle name="Обычный 2 4 6 7 2 2 4 2" xfId="48879"/>
    <cellStyle name="Обычный 2 4 6 7 2 2 5" xfId="62164"/>
    <cellStyle name="Обычный 2 4 6 7 2 2 6" xfId="32642"/>
    <cellStyle name="Обычный 2 4 6 7 2 3" xfId="4572"/>
    <cellStyle name="Обычный 2 4 6 7 2 3 2" xfId="20833"/>
    <cellStyle name="Обычный 2 4 6 7 2 3 2 2" xfId="50355"/>
    <cellStyle name="Обычный 2 4 6 7 2 3 3" xfId="34118"/>
    <cellStyle name="Обычный 2 4 6 7 2 4" xfId="6048"/>
    <cellStyle name="Обычный 2 4 6 7 2 4 2" xfId="22309"/>
    <cellStyle name="Обычный 2 4 6 7 2 4 2 2" xfId="51831"/>
    <cellStyle name="Обычный 2 4 6 7 2 4 3" xfId="35594"/>
    <cellStyle name="Обычный 2 4 6 7 2 5" xfId="7524"/>
    <cellStyle name="Обычный 2 4 6 7 2 5 2" xfId="23785"/>
    <cellStyle name="Обычный 2 4 6 7 2 5 2 2" xfId="53307"/>
    <cellStyle name="Обычный 2 4 6 7 2 5 3" xfId="37070"/>
    <cellStyle name="Обычный 2 4 6 7 2 6" xfId="9000"/>
    <cellStyle name="Обычный 2 4 6 7 2 6 2" xfId="25261"/>
    <cellStyle name="Обычный 2 4 6 7 2 6 2 2" xfId="54783"/>
    <cellStyle name="Обычный 2 4 6 7 2 6 3" xfId="38546"/>
    <cellStyle name="Обычный 2 4 6 7 2 7" xfId="10476"/>
    <cellStyle name="Обычный 2 4 6 7 2 7 2" xfId="26737"/>
    <cellStyle name="Обычный 2 4 6 7 2 7 2 2" xfId="56259"/>
    <cellStyle name="Обычный 2 4 6 7 2 7 3" xfId="40022"/>
    <cellStyle name="Обычный 2 4 6 7 2 8" xfId="11974"/>
    <cellStyle name="Обычный 2 4 6 7 2 8 2" xfId="28213"/>
    <cellStyle name="Обычный 2 4 6 7 2 8 2 2" xfId="57735"/>
    <cellStyle name="Обычный 2 4 6 7 2 8 3" xfId="41498"/>
    <cellStyle name="Обычный 2 4 6 7 2 9" xfId="14928"/>
    <cellStyle name="Обычный 2 4 6 7 2 9 2" xfId="44451"/>
    <cellStyle name="Обычный 2 4 6 7 3" xfId="2309"/>
    <cellStyle name="Обычный 2 4 6 7 3 2" xfId="12663"/>
    <cellStyle name="Обычный 2 4 6 7 3 2 2" xfId="28902"/>
    <cellStyle name="Обычный 2 4 6 7 3 2 2 2" xfId="58424"/>
    <cellStyle name="Обычный 2 4 6 7 3 2 3" xfId="42187"/>
    <cellStyle name="Обычный 2 4 6 7 3 3" xfId="15618"/>
    <cellStyle name="Обычный 2 4 6 7 3 3 2" xfId="45140"/>
    <cellStyle name="Обычный 2 4 6 7 3 4" xfId="18570"/>
    <cellStyle name="Обычный 2 4 6 7 3 4 2" xfId="48092"/>
    <cellStyle name="Обычный 2 4 6 7 3 5" xfId="61377"/>
    <cellStyle name="Обычный 2 4 6 7 3 6" xfId="31855"/>
    <cellStyle name="Обычный 2 4 6 7 4" xfId="3785"/>
    <cellStyle name="Обычный 2 4 6 7 4 2" xfId="20046"/>
    <cellStyle name="Обычный 2 4 6 7 4 2 2" xfId="49568"/>
    <cellStyle name="Обычный 2 4 6 7 4 3" xfId="33331"/>
    <cellStyle name="Обычный 2 4 6 7 5" xfId="5261"/>
    <cellStyle name="Обычный 2 4 6 7 5 2" xfId="21522"/>
    <cellStyle name="Обычный 2 4 6 7 5 2 2" xfId="51044"/>
    <cellStyle name="Обычный 2 4 6 7 5 3" xfId="34807"/>
    <cellStyle name="Обычный 2 4 6 7 6" xfId="6737"/>
    <cellStyle name="Обычный 2 4 6 7 6 2" xfId="22998"/>
    <cellStyle name="Обычный 2 4 6 7 6 2 2" xfId="52520"/>
    <cellStyle name="Обычный 2 4 6 7 6 3" xfId="36283"/>
    <cellStyle name="Обычный 2 4 6 7 7" xfId="8213"/>
    <cellStyle name="Обычный 2 4 6 7 7 2" xfId="24474"/>
    <cellStyle name="Обычный 2 4 6 7 7 2 2" xfId="53996"/>
    <cellStyle name="Обычный 2 4 6 7 7 3" xfId="37759"/>
    <cellStyle name="Обычный 2 4 6 7 8" xfId="9689"/>
    <cellStyle name="Обычный 2 4 6 7 8 2" xfId="25950"/>
    <cellStyle name="Обычный 2 4 6 7 8 2 2" xfId="55472"/>
    <cellStyle name="Обычный 2 4 6 7 8 3" xfId="39235"/>
    <cellStyle name="Обычный 2 4 6 7 9" xfId="11187"/>
    <cellStyle name="Обычный 2 4 6 7 9 2" xfId="27426"/>
    <cellStyle name="Обычный 2 4 6 7 9 2 2" xfId="56948"/>
    <cellStyle name="Обычный 2 4 6 7 9 3" xfId="40711"/>
    <cellStyle name="Обычный 2 4 6 8" xfId="931"/>
    <cellStyle name="Обычный 2 4 6 8 10" xfId="17192"/>
    <cellStyle name="Обычный 2 4 6 8 10 2" xfId="46714"/>
    <cellStyle name="Обычный 2 4 6 8 11" xfId="59999"/>
    <cellStyle name="Обычный 2 4 6 8 12" xfId="30477"/>
    <cellStyle name="Обычный 2 4 6 8 2" xfId="2407"/>
    <cellStyle name="Обычный 2 4 6 8 2 2" xfId="12761"/>
    <cellStyle name="Обычный 2 4 6 8 2 2 2" xfId="29000"/>
    <cellStyle name="Обычный 2 4 6 8 2 2 2 2" xfId="58522"/>
    <cellStyle name="Обычный 2 4 6 8 2 2 3" xfId="42285"/>
    <cellStyle name="Обычный 2 4 6 8 2 3" xfId="15716"/>
    <cellStyle name="Обычный 2 4 6 8 2 3 2" xfId="45238"/>
    <cellStyle name="Обычный 2 4 6 8 2 4" xfId="18668"/>
    <cellStyle name="Обычный 2 4 6 8 2 4 2" xfId="48190"/>
    <cellStyle name="Обычный 2 4 6 8 2 5" xfId="61475"/>
    <cellStyle name="Обычный 2 4 6 8 2 6" xfId="31953"/>
    <cellStyle name="Обычный 2 4 6 8 3" xfId="3883"/>
    <cellStyle name="Обычный 2 4 6 8 3 2" xfId="20144"/>
    <cellStyle name="Обычный 2 4 6 8 3 2 2" xfId="49666"/>
    <cellStyle name="Обычный 2 4 6 8 3 3" xfId="33429"/>
    <cellStyle name="Обычный 2 4 6 8 4" xfId="5359"/>
    <cellStyle name="Обычный 2 4 6 8 4 2" xfId="21620"/>
    <cellStyle name="Обычный 2 4 6 8 4 2 2" xfId="51142"/>
    <cellStyle name="Обычный 2 4 6 8 4 3" xfId="34905"/>
    <cellStyle name="Обычный 2 4 6 8 5" xfId="6835"/>
    <cellStyle name="Обычный 2 4 6 8 5 2" xfId="23096"/>
    <cellStyle name="Обычный 2 4 6 8 5 2 2" xfId="52618"/>
    <cellStyle name="Обычный 2 4 6 8 5 3" xfId="36381"/>
    <cellStyle name="Обычный 2 4 6 8 6" xfId="8311"/>
    <cellStyle name="Обычный 2 4 6 8 6 2" xfId="24572"/>
    <cellStyle name="Обычный 2 4 6 8 6 2 2" xfId="54094"/>
    <cellStyle name="Обычный 2 4 6 8 6 3" xfId="37857"/>
    <cellStyle name="Обычный 2 4 6 8 7" xfId="9787"/>
    <cellStyle name="Обычный 2 4 6 8 7 2" xfId="26048"/>
    <cellStyle name="Обычный 2 4 6 8 7 2 2" xfId="55570"/>
    <cellStyle name="Обычный 2 4 6 8 7 3" xfId="39333"/>
    <cellStyle name="Обычный 2 4 6 8 8" xfId="11285"/>
    <cellStyle name="Обычный 2 4 6 8 8 2" xfId="27524"/>
    <cellStyle name="Обычный 2 4 6 8 8 2 2" xfId="57046"/>
    <cellStyle name="Обычный 2 4 6 8 8 3" xfId="40809"/>
    <cellStyle name="Обычный 2 4 6 8 9" xfId="14239"/>
    <cellStyle name="Обычный 2 4 6 8 9 2" xfId="43762"/>
    <cellStyle name="Обычный 2 4 6 9" xfId="1029"/>
    <cellStyle name="Обычный 2 4 6 9 10" xfId="17290"/>
    <cellStyle name="Обычный 2 4 6 9 10 2" xfId="46812"/>
    <cellStyle name="Обычный 2 4 6 9 11" xfId="60097"/>
    <cellStyle name="Обычный 2 4 6 9 12" xfId="30575"/>
    <cellStyle name="Обычный 2 4 6 9 2" xfId="2505"/>
    <cellStyle name="Обычный 2 4 6 9 2 2" xfId="12859"/>
    <cellStyle name="Обычный 2 4 6 9 2 2 2" xfId="29098"/>
    <cellStyle name="Обычный 2 4 6 9 2 2 2 2" xfId="58620"/>
    <cellStyle name="Обычный 2 4 6 9 2 2 3" xfId="42383"/>
    <cellStyle name="Обычный 2 4 6 9 2 3" xfId="15814"/>
    <cellStyle name="Обычный 2 4 6 9 2 3 2" xfId="45336"/>
    <cellStyle name="Обычный 2 4 6 9 2 4" xfId="18766"/>
    <cellStyle name="Обычный 2 4 6 9 2 4 2" xfId="48288"/>
    <cellStyle name="Обычный 2 4 6 9 2 5" xfId="61573"/>
    <cellStyle name="Обычный 2 4 6 9 2 6" xfId="32051"/>
    <cellStyle name="Обычный 2 4 6 9 3" xfId="3981"/>
    <cellStyle name="Обычный 2 4 6 9 3 2" xfId="20242"/>
    <cellStyle name="Обычный 2 4 6 9 3 2 2" xfId="49764"/>
    <cellStyle name="Обычный 2 4 6 9 3 3" xfId="33527"/>
    <cellStyle name="Обычный 2 4 6 9 4" xfId="5457"/>
    <cellStyle name="Обычный 2 4 6 9 4 2" xfId="21718"/>
    <cellStyle name="Обычный 2 4 6 9 4 2 2" xfId="51240"/>
    <cellStyle name="Обычный 2 4 6 9 4 3" xfId="35003"/>
    <cellStyle name="Обычный 2 4 6 9 5" xfId="6933"/>
    <cellStyle name="Обычный 2 4 6 9 5 2" xfId="23194"/>
    <cellStyle name="Обычный 2 4 6 9 5 2 2" xfId="52716"/>
    <cellStyle name="Обычный 2 4 6 9 5 3" xfId="36479"/>
    <cellStyle name="Обычный 2 4 6 9 6" xfId="8409"/>
    <cellStyle name="Обычный 2 4 6 9 6 2" xfId="24670"/>
    <cellStyle name="Обычный 2 4 6 9 6 2 2" xfId="54192"/>
    <cellStyle name="Обычный 2 4 6 9 6 3" xfId="37955"/>
    <cellStyle name="Обычный 2 4 6 9 7" xfId="9885"/>
    <cellStyle name="Обычный 2 4 6 9 7 2" xfId="26146"/>
    <cellStyle name="Обычный 2 4 6 9 7 2 2" xfId="55668"/>
    <cellStyle name="Обычный 2 4 6 9 7 3" xfId="39431"/>
    <cellStyle name="Обычный 2 4 6 9 8" xfId="11383"/>
    <cellStyle name="Обычный 2 4 6 9 8 2" xfId="27622"/>
    <cellStyle name="Обычный 2 4 6 9 8 2 2" xfId="57144"/>
    <cellStyle name="Обычный 2 4 6 9 8 3" xfId="40907"/>
    <cellStyle name="Обычный 2 4 6 9 9" xfId="14337"/>
    <cellStyle name="Обычный 2 4 6 9 9 2" xfId="43860"/>
    <cellStyle name="Обычный 2 4 7" xfId="265"/>
    <cellStyle name="Обычный 2 4 7 10" xfId="1742"/>
    <cellStyle name="Обычный 2 4 7 10 2" xfId="12096"/>
    <cellStyle name="Обычный 2 4 7 10 2 2" xfId="28335"/>
    <cellStyle name="Обычный 2 4 7 10 2 2 2" xfId="57857"/>
    <cellStyle name="Обычный 2 4 7 10 2 3" xfId="41620"/>
    <cellStyle name="Обычный 2 4 7 10 3" xfId="15051"/>
    <cellStyle name="Обычный 2 4 7 10 3 2" xfId="44573"/>
    <cellStyle name="Обычный 2 4 7 10 4" xfId="18003"/>
    <cellStyle name="Обычный 2 4 7 10 4 2" xfId="47525"/>
    <cellStyle name="Обычный 2 4 7 10 5" xfId="60810"/>
    <cellStyle name="Обычный 2 4 7 10 6" xfId="31288"/>
    <cellStyle name="Обычный 2 4 7 11" xfId="3218"/>
    <cellStyle name="Обычный 2 4 7 11 2" xfId="19479"/>
    <cellStyle name="Обычный 2 4 7 11 2 2" xfId="49001"/>
    <cellStyle name="Обычный 2 4 7 11 3" xfId="32764"/>
    <cellStyle name="Обычный 2 4 7 12" xfId="4694"/>
    <cellStyle name="Обычный 2 4 7 12 2" xfId="20955"/>
    <cellStyle name="Обычный 2 4 7 12 2 2" xfId="50477"/>
    <cellStyle name="Обычный 2 4 7 12 3" xfId="34240"/>
    <cellStyle name="Обычный 2 4 7 13" xfId="6170"/>
    <cellStyle name="Обычный 2 4 7 13 2" xfId="22431"/>
    <cellStyle name="Обычный 2 4 7 13 2 2" xfId="51953"/>
    <cellStyle name="Обычный 2 4 7 13 3" xfId="35716"/>
    <cellStyle name="Обычный 2 4 7 14" xfId="7646"/>
    <cellStyle name="Обычный 2 4 7 14 2" xfId="23907"/>
    <cellStyle name="Обычный 2 4 7 14 2 2" xfId="53429"/>
    <cellStyle name="Обычный 2 4 7 14 3" xfId="37192"/>
    <cellStyle name="Обычный 2 4 7 15" xfId="9122"/>
    <cellStyle name="Обычный 2 4 7 15 2" xfId="25383"/>
    <cellStyle name="Обычный 2 4 7 15 2 2" xfId="54905"/>
    <cellStyle name="Обычный 2 4 7 15 3" xfId="38668"/>
    <cellStyle name="Обычный 2 4 7 16" xfId="10620"/>
    <cellStyle name="Обычный 2 4 7 16 2" xfId="26859"/>
    <cellStyle name="Обычный 2 4 7 16 2 2" xfId="56381"/>
    <cellStyle name="Обычный 2 4 7 16 3" xfId="40144"/>
    <cellStyle name="Обычный 2 4 7 17" xfId="13574"/>
    <cellStyle name="Обычный 2 4 7 17 2" xfId="43097"/>
    <cellStyle name="Обычный 2 4 7 18" xfId="16527"/>
    <cellStyle name="Обычный 2 4 7 18 2" xfId="46049"/>
    <cellStyle name="Обычный 2 4 7 19" xfId="59334"/>
    <cellStyle name="Обычный 2 4 7 2" xfId="363"/>
    <cellStyle name="Обычный 2 4 7 2 10" xfId="13672"/>
    <cellStyle name="Обычный 2 4 7 2 10 2" xfId="43195"/>
    <cellStyle name="Обычный 2 4 7 2 11" xfId="16625"/>
    <cellStyle name="Обычный 2 4 7 2 11 2" xfId="46147"/>
    <cellStyle name="Обычный 2 4 7 2 12" xfId="59432"/>
    <cellStyle name="Обычный 2 4 7 2 13" xfId="29910"/>
    <cellStyle name="Обычный 2 4 7 2 2" xfId="1151"/>
    <cellStyle name="Обычный 2 4 7 2 2 10" xfId="17412"/>
    <cellStyle name="Обычный 2 4 7 2 2 10 2" xfId="46934"/>
    <cellStyle name="Обычный 2 4 7 2 2 11" xfId="60219"/>
    <cellStyle name="Обычный 2 4 7 2 2 12" xfId="30697"/>
    <cellStyle name="Обычный 2 4 7 2 2 2" xfId="2627"/>
    <cellStyle name="Обычный 2 4 7 2 2 2 2" xfId="12981"/>
    <cellStyle name="Обычный 2 4 7 2 2 2 2 2" xfId="29220"/>
    <cellStyle name="Обычный 2 4 7 2 2 2 2 2 2" xfId="58742"/>
    <cellStyle name="Обычный 2 4 7 2 2 2 2 3" xfId="42505"/>
    <cellStyle name="Обычный 2 4 7 2 2 2 3" xfId="15936"/>
    <cellStyle name="Обычный 2 4 7 2 2 2 3 2" xfId="45458"/>
    <cellStyle name="Обычный 2 4 7 2 2 2 4" xfId="18888"/>
    <cellStyle name="Обычный 2 4 7 2 2 2 4 2" xfId="48410"/>
    <cellStyle name="Обычный 2 4 7 2 2 2 5" xfId="61695"/>
    <cellStyle name="Обычный 2 4 7 2 2 2 6" xfId="32173"/>
    <cellStyle name="Обычный 2 4 7 2 2 3" xfId="4103"/>
    <cellStyle name="Обычный 2 4 7 2 2 3 2" xfId="20364"/>
    <cellStyle name="Обычный 2 4 7 2 2 3 2 2" xfId="49886"/>
    <cellStyle name="Обычный 2 4 7 2 2 3 3" xfId="33649"/>
    <cellStyle name="Обычный 2 4 7 2 2 4" xfId="5579"/>
    <cellStyle name="Обычный 2 4 7 2 2 4 2" xfId="21840"/>
    <cellStyle name="Обычный 2 4 7 2 2 4 2 2" xfId="51362"/>
    <cellStyle name="Обычный 2 4 7 2 2 4 3" xfId="35125"/>
    <cellStyle name="Обычный 2 4 7 2 2 5" xfId="7055"/>
    <cellStyle name="Обычный 2 4 7 2 2 5 2" xfId="23316"/>
    <cellStyle name="Обычный 2 4 7 2 2 5 2 2" xfId="52838"/>
    <cellStyle name="Обычный 2 4 7 2 2 5 3" xfId="36601"/>
    <cellStyle name="Обычный 2 4 7 2 2 6" xfId="8531"/>
    <cellStyle name="Обычный 2 4 7 2 2 6 2" xfId="24792"/>
    <cellStyle name="Обычный 2 4 7 2 2 6 2 2" xfId="54314"/>
    <cellStyle name="Обычный 2 4 7 2 2 6 3" xfId="38077"/>
    <cellStyle name="Обычный 2 4 7 2 2 7" xfId="10007"/>
    <cellStyle name="Обычный 2 4 7 2 2 7 2" xfId="26268"/>
    <cellStyle name="Обычный 2 4 7 2 2 7 2 2" xfId="55790"/>
    <cellStyle name="Обычный 2 4 7 2 2 7 3" xfId="39553"/>
    <cellStyle name="Обычный 2 4 7 2 2 8" xfId="11505"/>
    <cellStyle name="Обычный 2 4 7 2 2 8 2" xfId="27744"/>
    <cellStyle name="Обычный 2 4 7 2 2 8 2 2" xfId="57266"/>
    <cellStyle name="Обычный 2 4 7 2 2 8 3" xfId="41029"/>
    <cellStyle name="Обычный 2 4 7 2 2 9" xfId="14459"/>
    <cellStyle name="Обычный 2 4 7 2 2 9 2" xfId="43982"/>
    <cellStyle name="Обычный 2 4 7 2 3" xfId="1840"/>
    <cellStyle name="Обычный 2 4 7 2 3 2" xfId="12194"/>
    <cellStyle name="Обычный 2 4 7 2 3 2 2" xfId="28433"/>
    <cellStyle name="Обычный 2 4 7 2 3 2 2 2" xfId="57955"/>
    <cellStyle name="Обычный 2 4 7 2 3 2 3" xfId="41718"/>
    <cellStyle name="Обычный 2 4 7 2 3 3" xfId="15149"/>
    <cellStyle name="Обычный 2 4 7 2 3 3 2" xfId="44671"/>
    <cellStyle name="Обычный 2 4 7 2 3 4" xfId="18101"/>
    <cellStyle name="Обычный 2 4 7 2 3 4 2" xfId="47623"/>
    <cellStyle name="Обычный 2 4 7 2 3 5" xfId="60908"/>
    <cellStyle name="Обычный 2 4 7 2 3 6" xfId="31386"/>
    <cellStyle name="Обычный 2 4 7 2 4" xfId="3316"/>
    <cellStyle name="Обычный 2 4 7 2 4 2" xfId="19577"/>
    <cellStyle name="Обычный 2 4 7 2 4 2 2" xfId="49099"/>
    <cellStyle name="Обычный 2 4 7 2 4 3" xfId="32862"/>
    <cellStyle name="Обычный 2 4 7 2 5" xfId="4792"/>
    <cellStyle name="Обычный 2 4 7 2 5 2" xfId="21053"/>
    <cellStyle name="Обычный 2 4 7 2 5 2 2" xfId="50575"/>
    <cellStyle name="Обычный 2 4 7 2 5 3" xfId="34338"/>
    <cellStyle name="Обычный 2 4 7 2 6" xfId="6268"/>
    <cellStyle name="Обычный 2 4 7 2 6 2" xfId="22529"/>
    <cellStyle name="Обычный 2 4 7 2 6 2 2" xfId="52051"/>
    <cellStyle name="Обычный 2 4 7 2 6 3" xfId="35814"/>
    <cellStyle name="Обычный 2 4 7 2 7" xfId="7744"/>
    <cellStyle name="Обычный 2 4 7 2 7 2" xfId="24005"/>
    <cellStyle name="Обычный 2 4 7 2 7 2 2" xfId="53527"/>
    <cellStyle name="Обычный 2 4 7 2 7 3" xfId="37290"/>
    <cellStyle name="Обычный 2 4 7 2 8" xfId="9220"/>
    <cellStyle name="Обычный 2 4 7 2 8 2" xfId="25481"/>
    <cellStyle name="Обычный 2 4 7 2 8 2 2" xfId="55003"/>
    <cellStyle name="Обычный 2 4 7 2 8 3" xfId="38766"/>
    <cellStyle name="Обычный 2 4 7 2 9" xfId="10718"/>
    <cellStyle name="Обычный 2 4 7 2 9 2" xfId="26957"/>
    <cellStyle name="Обычный 2 4 7 2 9 2 2" xfId="56479"/>
    <cellStyle name="Обычный 2 4 7 2 9 3" xfId="40242"/>
    <cellStyle name="Обычный 2 4 7 20" xfId="29812"/>
    <cellStyle name="Обычный 2 4 7 3" xfId="463"/>
    <cellStyle name="Обычный 2 4 7 3 10" xfId="13772"/>
    <cellStyle name="Обычный 2 4 7 3 10 2" xfId="43295"/>
    <cellStyle name="Обычный 2 4 7 3 11" xfId="16725"/>
    <cellStyle name="Обычный 2 4 7 3 11 2" xfId="46247"/>
    <cellStyle name="Обычный 2 4 7 3 12" xfId="59532"/>
    <cellStyle name="Обычный 2 4 7 3 13" xfId="30010"/>
    <cellStyle name="Обычный 2 4 7 3 2" xfId="1251"/>
    <cellStyle name="Обычный 2 4 7 3 2 10" xfId="17512"/>
    <cellStyle name="Обычный 2 4 7 3 2 10 2" xfId="47034"/>
    <cellStyle name="Обычный 2 4 7 3 2 11" xfId="60319"/>
    <cellStyle name="Обычный 2 4 7 3 2 12" xfId="30797"/>
    <cellStyle name="Обычный 2 4 7 3 2 2" xfId="2727"/>
    <cellStyle name="Обычный 2 4 7 3 2 2 2" xfId="13081"/>
    <cellStyle name="Обычный 2 4 7 3 2 2 2 2" xfId="29320"/>
    <cellStyle name="Обычный 2 4 7 3 2 2 2 2 2" xfId="58842"/>
    <cellStyle name="Обычный 2 4 7 3 2 2 2 3" xfId="42605"/>
    <cellStyle name="Обычный 2 4 7 3 2 2 3" xfId="16036"/>
    <cellStyle name="Обычный 2 4 7 3 2 2 3 2" xfId="45558"/>
    <cellStyle name="Обычный 2 4 7 3 2 2 4" xfId="18988"/>
    <cellStyle name="Обычный 2 4 7 3 2 2 4 2" xfId="48510"/>
    <cellStyle name="Обычный 2 4 7 3 2 2 5" xfId="61795"/>
    <cellStyle name="Обычный 2 4 7 3 2 2 6" xfId="32273"/>
    <cellStyle name="Обычный 2 4 7 3 2 3" xfId="4203"/>
    <cellStyle name="Обычный 2 4 7 3 2 3 2" xfId="20464"/>
    <cellStyle name="Обычный 2 4 7 3 2 3 2 2" xfId="49986"/>
    <cellStyle name="Обычный 2 4 7 3 2 3 3" xfId="33749"/>
    <cellStyle name="Обычный 2 4 7 3 2 4" xfId="5679"/>
    <cellStyle name="Обычный 2 4 7 3 2 4 2" xfId="21940"/>
    <cellStyle name="Обычный 2 4 7 3 2 4 2 2" xfId="51462"/>
    <cellStyle name="Обычный 2 4 7 3 2 4 3" xfId="35225"/>
    <cellStyle name="Обычный 2 4 7 3 2 5" xfId="7155"/>
    <cellStyle name="Обычный 2 4 7 3 2 5 2" xfId="23416"/>
    <cellStyle name="Обычный 2 4 7 3 2 5 2 2" xfId="52938"/>
    <cellStyle name="Обычный 2 4 7 3 2 5 3" xfId="36701"/>
    <cellStyle name="Обычный 2 4 7 3 2 6" xfId="8631"/>
    <cellStyle name="Обычный 2 4 7 3 2 6 2" xfId="24892"/>
    <cellStyle name="Обычный 2 4 7 3 2 6 2 2" xfId="54414"/>
    <cellStyle name="Обычный 2 4 7 3 2 6 3" xfId="38177"/>
    <cellStyle name="Обычный 2 4 7 3 2 7" xfId="10107"/>
    <cellStyle name="Обычный 2 4 7 3 2 7 2" xfId="26368"/>
    <cellStyle name="Обычный 2 4 7 3 2 7 2 2" xfId="55890"/>
    <cellStyle name="Обычный 2 4 7 3 2 7 3" xfId="39653"/>
    <cellStyle name="Обычный 2 4 7 3 2 8" xfId="11605"/>
    <cellStyle name="Обычный 2 4 7 3 2 8 2" xfId="27844"/>
    <cellStyle name="Обычный 2 4 7 3 2 8 2 2" xfId="57366"/>
    <cellStyle name="Обычный 2 4 7 3 2 8 3" xfId="41129"/>
    <cellStyle name="Обычный 2 4 7 3 2 9" xfId="14559"/>
    <cellStyle name="Обычный 2 4 7 3 2 9 2" xfId="44082"/>
    <cellStyle name="Обычный 2 4 7 3 3" xfId="1940"/>
    <cellStyle name="Обычный 2 4 7 3 3 2" xfId="12294"/>
    <cellStyle name="Обычный 2 4 7 3 3 2 2" xfId="28533"/>
    <cellStyle name="Обычный 2 4 7 3 3 2 2 2" xfId="58055"/>
    <cellStyle name="Обычный 2 4 7 3 3 2 3" xfId="41818"/>
    <cellStyle name="Обычный 2 4 7 3 3 3" xfId="15249"/>
    <cellStyle name="Обычный 2 4 7 3 3 3 2" xfId="44771"/>
    <cellStyle name="Обычный 2 4 7 3 3 4" xfId="18201"/>
    <cellStyle name="Обычный 2 4 7 3 3 4 2" xfId="47723"/>
    <cellStyle name="Обычный 2 4 7 3 3 5" xfId="61008"/>
    <cellStyle name="Обычный 2 4 7 3 3 6" xfId="31486"/>
    <cellStyle name="Обычный 2 4 7 3 4" xfId="3416"/>
    <cellStyle name="Обычный 2 4 7 3 4 2" xfId="19677"/>
    <cellStyle name="Обычный 2 4 7 3 4 2 2" xfId="49199"/>
    <cellStyle name="Обычный 2 4 7 3 4 3" xfId="32962"/>
    <cellStyle name="Обычный 2 4 7 3 5" xfId="4892"/>
    <cellStyle name="Обычный 2 4 7 3 5 2" xfId="21153"/>
    <cellStyle name="Обычный 2 4 7 3 5 2 2" xfId="50675"/>
    <cellStyle name="Обычный 2 4 7 3 5 3" xfId="34438"/>
    <cellStyle name="Обычный 2 4 7 3 6" xfId="6368"/>
    <cellStyle name="Обычный 2 4 7 3 6 2" xfId="22629"/>
    <cellStyle name="Обычный 2 4 7 3 6 2 2" xfId="52151"/>
    <cellStyle name="Обычный 2 4 7 3 6 3" xfId="35914"/>
    <cellStyle name="Обычный 2 4 7 3 7" xfId="7844"/>
    <cellStyle name="Обычный 2 4 7 3 7 2" xfId="24105"/>
    <cellStyle name="Обычный 2 4 7 3 7 2 2" xfId="53627"/>
    <cellStyle name="Обычный 2 4 7 3 7 3" xfId="37390"/>
    <cellStyle name="Обычный 2 4 7 3 8" xfId="9320"/>
    <cellStyle name="Обычный 2 4 7 3 8 2" xfId="25581"/>
    <cellStyle name="Обычный 2 4 7 3 8 2 2" xfId="55103"/>
    <cellStyle name="Обычный 2 4 7 3 8 3" xfId="38866"/>
    <cellStyle name="Обычный 2 4 7 3 9" xfId="10818"/>
    <cellStyle name="Обычный 2 4 7 3 9 2" xfId="27057"/>
    <cellStyle name="Обычный 2 4 7 3 9 2 2" xfId="56579"/>
    <cellStyle name="Обычный 2 4 7 3 9 3" xfId="40342"/>
    <cellStyle name="Обычный 2 4 7 4" xfId="562"/>
    <cellStyle name="Обычный 2 4 7 4 10" xfId="13871"/>
    <cellStyle name="Обычный 2 4 7 4 10 2" xfId="43394"/>
    <cellStyle name="Обычный 2 4 7 4 11" xfId="16824"/>
    <cellStyle name="Обычный 2 4 7 4 11 2" xfId="46346"/>
    <cellStyle name="Обычный 2 4 7 4 12" xfId="59631"/>
    <cellStyle name="Обычный 2 4 7 4 13" xfId="30109"/>
    <cellStyle name="Обычный 2 4 7 4 2" xfId="1350"/>
    <cellStyle name="Обычный 2 4 7 4 2 10" xfId="17611"/>
    <cellStyle name="Обычный 2 4 7 4 2 10 2" xfId="47133"/>
    <cellStyle name="Обычный 2 4 7 4 2 11" xfId="60418"/>
    <cellStyle name="Обычный 2 4 7 4 2 12" xfId="30896"/>
    <cellStyle name="Обычный 2 4 7 4 2 2" xfId="2826"/>
    <cellStyle name="Обычный 2 4 7 4 2 2 2" xfId="13180"/>
    <cellStyle name="Обычный 2 4 7 4 2 2 2 2" xfId="29419"/>
    <cellStyle name="Обычный 2 4 7 4 2 2 2 2 2" xfId="58941"/>
    <cellStyle name="Обычный 2 4 7 4 2 2 2 3" xfId="42704"/>
    <cellStyle name="Обычный 2 4 7 4 2 2 3" xfId="16135"/>
    <cellStyle name="Обычный 2 4 7 4 2 2 3 2" xfId="45657"/>
    <cellStyle name="Обычный 2 4 7 4 2 2 4" xfId="19087"/>
    <cellStyle name="Обычный 2 4 7 4 2 2 4 2" xfId="48609"/>
    <cellStyle name="Обычный 2 4 7 4 2 2 5" xfId="61894"/>
    <cellStyle name="Обычный 2 4 7 4 2 2 6" xfId="32372"/>
    <cellStyle name="Обычный 2 4 7 4 2 3" xfId="4302"/>
    <cellStyle name="Обычный 2 4 7 4 2 3 2" xfId="20563"/>
    <cellStyle name="Обычный 2 4 7 4 2 3 2 2" xfId="50085"/>
    <cellStyle name="Обычный 2 4 7 4 2 3 3" xfId="33848"/>
    <cellStyle name="Обычный 2 4 7 4 2 4" xfId="5778"/>
    <cellStyle name="Обычный 2 4 7 4 2 4 2" xfId="22039"/>
    <cellStyle name="Обычный 2 4 7 4 2 4 2 2" xfId="51561"/>
    <cellStyle name="Обычный 2 4 7 4 2 4 3" xfId="35324"/>
    <cellStyle name="Обычный 2 4 7 4 2 5" xfId="7254"/>
    <cellStyle name="Обычный 2 4 7 4 2 5 2" xfId="23515"/>
    <cellStyle name="Обычный 2 4 7 4 2 5 2 2" xfId="53037"/>
    <cellStyle name="Обычный 2 4 7 4 2 5 3" xfId="36800"/>
    <cellStyle name="Обычный 2 4 7 4 2 6" xfId="8730"/>
    <cellStyle name="Обычный 2 4 7 4 2 6 2" xfId="24991"/>
    <cellStyle name="Обычный 2 4 7 4 2 6 2 2" xfId="54513"/>
    <cellStyle name="Обычный 2 4 7 4 2 6 3" xfId="38276"/>
    <cellStyle name="Обычный 2 4 7 4 2 7" xfId="10206"/>
    <cellStyle name="Обычный 2 4 7 4 2 7 2" xfId="26467"/>
    <cellStyle name="Обычный 2 4 7 4 2 7 2 2" xfId="55989"/>
    <cellStyle name="Обычный 2 4 7 4 2 7 3" xfId="39752"/>
    <cellStyle name="Обычный 2 4 7 4 2 8" xfId="11704"/>
    <cellStyle name="Обычный 2 4 7 4 2 8 2" xfId="27943"/>
    <cellStyle name="Обычный 2 4 7 4 2 8 2 2" xfId="57465"/>
    <cellStyle name="Обычный 2 4 7 4 2 8 3" xfId="41228"/>
    <cellStyle name="Обычный 2 4 7 4 2 9" xfId="14658"/>
    <cellStyle name="Обычный 2 4 7 4 2 9 2" xfId="44181"/>
    <cellStyle name="Обычный 2 4 7 4 3" xfId="2039"/>
    <cellStyle name="Обычный 2 4 7 4 3 2" xfId="12393"/>
    <cellStyle name="Обычный 2 4 7 4 3 2 2" xfId="28632"/>
    <cellStyle name="Обычный 2 4 7 4 3 2 2 2" xfId="58154"/>
    <cellStyle name="Обычный 2 4 7 4 3 2 3" xfId="41917"/>
    <cellStyle name="Обычный 2 4 7 4 3 3" xfId="15348"/>
    <cellStyle name="Обычный 2 4 7 4 3 3 2" xfId="44870"/>
    <cellStyle name="Обычный 2 4 7 4 3 4" xfId="18300"/>
    <cellStyle name="Обычный 2 4 7 4 3 4 2" xfId="47822"/>
    <cellStyle name="Обычный 2 4 7 4 3 5" xfId="61107"/>
    <cellStyle name="Обычный 2 4 7 4 3 6" xfId="31585"/>
    <cellStyle name="Обычный 2 4 7 4 4" xfId="3515"/>
    <cellStyle name="Обычный 2 4 7 4 4 2" xfId="19776"/>
    <cellStyle name="Обычный 2 4 7 4 4 2 2" xfId="49298"/>
    <cellStyle name="Обычный 2 4 7 4 4 3" xfId="33061"/>
    <cellStyle name="Обычный 2 4 7 4 5" xfId="4991"/>
    <cellStyle name="Обычный 2 4 7 4 5 2" xfId="21252"/>
    <cellStyle name="Обычный 2 4 7 4 5 2 2" xfId="50774"/>
    <cellStyle name="Обычный 2 4 7 4 5 3" xfId="34537"/>
    <cellStyle name="Обычный 2 4 7 4 6" xfId="6467"/>
    <cellStyle name="Обычный 2 4 7 4 6 2" xfId="22728"/>
    <cellStyle name="Обычный 2 4 7 4 6 2 2" xfId="52250"/>
    <cellStyle name="Обычный 2 4 7 4 6 3" xfId="36013"/>
    <cellStyle name="Обычный 2 4 7 4 7" xfId="7943"/>
    <cellStyle name="Обычный 2 4 7 4 7 2" xfId="24204"/>
    <cellStyle name="Обычный 2 4 7 4 7 2 2" xfId="53726"/>
    <cellStyle name="Обычный 2 4 7 4 7 3" xfId="37489"/>
    <cellStyle name="Обычный 2 4 7 4 8" xfId="9419"/>
    <cellStyle name="Обычный 2 4 7 4 8 2" xfId="25680"/>
    <cellStyle name="Обычный 2 4 7 4 8 2 2" xfId="55202"/>
    <cellStyle name="Обычный 2 4 7 4 8 3" xfId="38965"/>
    <cellStyle name="Обычный 2 4 7 4 9" xfId="10917"/>
    <cellStyle name="Обычный 2 4 7 4 9 2" xfId="27156"/>
    <cellStyle name="Обычный 2 4 7 4 9 2 2" xfId="56678"/>
    <cellStyle name="Обычный 2 4 7 4 9 3" xfId="40441"/>
    <cellStyle name="Обычный 2 4 7 5" xfId="660"/>
    <cellStyle name="Обычный 2 4 7 5 10" xfId="13969"/>
    <cellStyle name="Обычный 2 4 7 5 10 2" xfId="43492"/>
    <cellStyle name="Обычный 2 4 7 5 11" xfId="16922"/>
    <cellStyle name="Обычный 2 4 7 5 11 2" xfId="46444"/>
    <cellStyle name="Обычный 2 4 7 5 12" xfId="59729"/>
    <cellStyle name="Обычный 2 4 7 5 13" xfId="30207"/>
    <cellStyle name="Обычный 2 4 7 5 2" xfId="1448"/>
    <cellStyle name="Обычный 2 4 7 5 2 10" xfId="17709"/>
    <cellStyle name="Обычный 2 4 7 5 2 10 2" xfId="47231"/>
    <cellStyle name="Обычный 2 4 7 5 2 11" xfId="60516"/>
    <cellStyle name="Обычный 2 4 7 5 2 12" xfId="30994"/>
    <cellStyle name="Обычный 2 4 7 5 2 2" xfId="2924"/>
    <cellStyle name="Обычный 2 4 7 5 2 2 2" xfId="13278"/>
    <cellStyle name="Обычный 2 4 7 5 2 2 2 2" xfId="29517"/>
    <cellStyle name="Обычный 2 4 7 5 2 2 2 2 2" xfId="59039"/>
    <cellStyle name="Обычный 2 4 7 5 2 2 2 3" xfId="42802"/>
    <cellStyle name="Обычный 2 4 7 5 2 2 3" xfId="16233"/>
    <cellStyle name="Обычный 2 4 7 5 2 2 3 2" xfId="45755"/>
    <cellStyle name="Обычный 2 4 7 5 2 2 4" xfId="19185"/>
    <cellStyle name="Обычный 2 4 7 5 2 2 4 2" xfId="48707"/>
    <cellStyle name="Обычный 2 4 7 5 2 2 5" xfId="61992"/>
    <cellStyle name="Обычный 2 4 7 5 2 2 6" xfId="32470"/>
    <cellStyle name="Обычный 2 4 7 5 2 3" xfId="4400"/>
    <cellStyle name="Обычный 2 4 7 5 2 3 2" xfId="20661"/>
    <cellStyle name="Обычный 2 4 7 5 2 3 2 2" xfId="50183"/>
    <cellStyle name="Обычный 2 4 7 5 2 3 3" xfId="33946"/>
    <cellStyle name="Обычный 2 4 7 5 2 4" xfId="5876"/>
    <cellStyle name="Обычный 2 4 7 5 2 4 2" xfId="22137"/>
    <cellStyle name="Обычный 2 4 7 5 2 4 2 2" xfId="51659"/>
    <cellStyle name="Обычный 2 4 7 5 2 4 3" xfId="35422"/>
    <cellStyle name="Обычный 2 4 7 5 2 5" xfId="7352"/>
    <cellStyle name="Обычный 2 4 7 5 2 5 2" xfId="23613"/>
    <cellStyle name="Обычный 2 4 7 5 2 5 2 2" xfId="53135"/>
    <cellStyle name="Обычный 2 4 7 5 2 5 3" xfId="36898"/>
    <cellStyle name="Обычный 2 4 7 5 2 6" xfId="8828"/>
    <cellStyle name="Обычный 2 4 7 5 2 6 2" xfId="25089"/>
    <cellStyle name="Обычный 2 4 7 5 2 6 2 2" xfId="54611"/>
    <cellStyle name="Обычный 2 4 7 5 2 6 3" xfId="38374"/>
    <cellStyle name="Обычный 2 4 7 5 2 7" xfId="10304"/>
    <cellStyle name="Обычный 2 4 7 5 2 7 2" xfId="26565"/>
    <cellStyle name="Обычный 2 4 7 5 2 7 2 2" xfId="56087"/>
    <cellStyle name="Обычный 2 4 7 5 2 7 3" xfId="39850"/>
    <cellStyle name="Обычный 2 4 7 5 2 8" xfId="11802"/>
    <cellStyle name="Обычный 2 4 7 5 2 8 2" xfId="28041"/>
    <cellStyle name="Обычный 2 4 7 5 2 8 2 2" xfId="57563"/>
    <cellStyle name="Обычный 2 4 7 5 2 8 3" xfId="41326"/>
    <cellStyle name="Обычный 2 4 7 5 2 9" xfId="14756"/>
    <cellStyle name="Обычный 2 4 7 5 2 9 2" xfId="44279"/>
    <cellStyle name="Обычный 2 4 7 5 3" xfId="2137"/>
    <cellStyle name="Обычный 2 4 7 5 3 2" xfId="12491"/>
    <cellStyle name="Обычный 2 4 7 5 3 2 2" xfId="28730"/>
    <cellStyle name="Обычный 2 4 7 5 3 2 2 2" xfId="58252"/>
    <cellStyle name="Обычный 2 4 7 5 3 2 3" xfId="42015"/>
    <cellStyle name="Обычный 2 4 7 5 3 3" xfId="15446"/>
    <cellStyle name="Обычный 2 4 7 5 3 3 2" xfId="44968"/>
    <cellStyle name="Обычный 2 4 7 5 3 4" xfId="18398"/>
    <cellStyle name="Обычный 2 4 7 5 3 4 2" xfId="47920"/>
    <cellStyle name="Обычный 2 4 7 5 3 5" xfId="61205"/>
    <cellStyle name="Обычный 2 4 7 5 3 6" xfId="31683"/>
    <cellStyle name="Обычный 2 4 7 5 4" xfId="3613"/>
    <cellStyle name="Обычный 2 4 7 5 4 2" xfId="19874"/>
    <cellStyle name="Обычный 2 4 7 5 4 2 2" xfId="49396"/>
    <cellStyle name="Обычный 2 4 7 5 4 3" xfId="33159"/>
    <cellStyle name="Обычный 2 4 7 5 5" xfId="5089"/>
    <cellStyle name="Обычный 2 4 7 5 5 2" xfId="21350"/>
    <cellStyle name="Обычный 2 4 7 5 5 2 2" xfId="50872"/>
    <cellStyle name="Обычный 2 4 7 5 5 3" xfId="34635"/>
    <cellStyle name="Обычный 2 4 7 5 6" xfId="6565"/>
    <cellStyle name="Обычный 2 4 7 5 6 2" xfId="22826"/>
    <cellStyle name="Обычный 2 4 7 5 6 2 2" xfId="52348"/>
    <cellStyle name="Обычный 2 4 7 5 6 3" xfId="36111"/>
    <cellStyle name="Обычный 2 4 7 5 7" xfId="8041"/>
    <cellStyle name="Обычный 2 4 7 5 7 2" xfId="24302"/>
    <cellStyle name="Обычный 2 4 7 5 7 2 2" xfId="53824"/>
    <cellStyle name="Обычный 2 4 7 5 7 3" xfId="37587"/>
    <cellStyle name="Обычный 2 4 7 5 8" xfId="9517"/>
    <cellStyle name="Обычный 2 4 7 5 8 2" xfId="25778"/>
    <cellStyle name="Обычный 2 4 7 5 8 2 2" xfId="55300"/>
    <cellStyle name="Обычный 2 4 7 5 8 3" xfId="39063"/>
    <cellStyle name="Обычный 2 4 7 5 9" xfId="11015"/>
    <cellStyle name="Обычный 2 4 7 5 9 2" xfId="27254"/>
    <cellStyle name="Обычный 2 4 7 5 9 2 2" xfId="56776"/>
    <cellStyle name="Обычный 2 4 7 5 9 3" xfId="40539"/>
    <cellStyle name="Обычный 2 4 7 6" xfId="758"/>
    <cellStyle name="Обычный 2 4 7 6 10" xfId="14067"/>
    <cellStyle name="Обычный 2 4 7 6 10 2" xfId="43590"/>
    <cellStyle name="Обычный 2 4 7 6 11" xfId="17020"/>
    <cellStyle name="Обычный 2 4 7 6 11 2" xfId="46542"/>
    <cellStyle name="Обычный 2 4 7 6 12" xfId="59827"/>
    <cellStyle name="Обычный 2 4 7 6 13" xfId="30305"/>
    <cellStyle name="Обычный 2 4 7 6 2" xfId="1546"/>
    <cellStyle name="Обычный 2 4 7 6 2 10" xfId="17807"/>
    <cellStyle name="Обычный 2 4 7 6 2 10 2" xfId="47329"/>
    <cellStyle name="Обычный 2 4 7 6 2 11" xfId="60614"/>
    <cellStyle name="Обычный 2 4 7 6 2 12" xfId="31092"/>
    <cellStyle name="Обычный 2 4 7 6 2 2" xfId="3022"/>
    <cellStyle name="Обычный 2 4 7 6 2 2 2" xfId="13376"/>
    <cellStyle name="Обычный 2 4 7 6 2 2 2 2" xfId="29615"/>
    <cellStyle name="Обычный 2 4 7 6 2 2 2 2 2" xfId="59137"/>
    <cellStyle name="Обычный 2 4 7 6 2 2 2 3" xfId="42900"/>
    <cellStyle name="Обычный 2 4 7 6 2 2 3" xfId="16331"/>
    <cellStyle name="Обычный 2 4 7 6 2 2 3 2" xfId="45853"/>
    <cellStyle name="Обычный 2 4 7 6 2 2 4" xfId="19283"/>
    <cellStyle name="Обычный 2 4 7 6 2 2 4 2" xfId="48805"/>
    <cellStyle name="Обычный 2 4 7 6 2 2 5" xfId="62090"/>
    <cellStyle name="Обычный 2 4 7 6 2 2 6" xfId="32568"/>
    <cellStyle name="Обычный 2 4 7 6 2 3" xfId="4498"/>
    <cellStyle name="Обычный 2 4 7 6 2 3 2" xfId="20759"/>
    <cellStyle name="Обычный 2 4 7 6 2 3 2 2" xfId="50281"/>
    <cellStyle name="Обычный 2 4 7 6 2 3 3" xfId="34044"/>
    <cellStyle name="Обычный 2 4 7 6 2 4" xfId="5974"/>
    <cellStyle name="Обычный 2 4 7 6 2 4 2" xfId="22235"/>
    <cellStyle name="Обычный 2 4 7 6 2 4 2 2" xfId="51757"/>
    <cellStyle name="Обычный 2 4 7 6 2 4 3" xfId="35520"/>
    <cellStyle name="Обычный 2 4 7 6 2 5" xfId="7450"/>
    <cellStyle name="Обычный 2 4 7 6 2 5 2" xfId="23711"/>
    <cellStyle name="Обычный 2 4 7 6 2 5 2 2" xfId="53233"/>
    <cellStyle name="Обычный 2 4 7 6 2 5 3" xfId="36996"/>
    <cellStyle name="Обычный 2 4 7 6 2 6" xfId="8926"/>
    <cellStyle name="Обычный 2 4 7 6 2 6 2" xfId="25187"/>
    <cellStyle name="Обычный 2 4 7 6 2 6 2 2" xfId="54709"/>
    <cellStyle name="Обычный 2 4 7 6 2 6 3" xfId="38472"/>
    <cellStyle name="Обычный 2 4 7 6 2 7" xfId="10402"/>
    <cellStyle name="Обычный 2 4 7 6 2 7 2" xfId="26663"/>
    <cellStyle name="Обычный 2 4 7 6 2 7 2 2" xfId="56185"/>
    <cellStyle name="Обычный 2 4 7 6 2 7 3" xfId="39948"/>
    <cellStyle name="Обычный 2 4 7 6 2 8" xfId="11900"/>
    <cellStyle name="Обычный 2 4 7 6 2 8 2" xfId="28139"/>
    <cellStyle name="Обычный 2 4 7 6 2 8 2 2" xfId="57661"/>
    <cellStyle name="Обычный 2 4 7 6 2 8 3" xfId="41424"/>
    <cellStyle name="Обычный 2 4 7 6 2 9" xfId="14854"/>
    <cellStyle name="Обычный 2 4 7 6 2 9 2" xfId="44377"/>
    <cellStyle name="Обычный 2 4 7 6 3" xfId="2235"/>
    <cellStyle name="Обычный 2 4 7 6 3 2" xfId="12589"/>
    <cellStyle name="Обычный 2 4 7 6 3 2 2" xfId="28828"/>
    <cellStyle name="Обычный 2 4 7 6 3 2 2 2" xfId="58350"/>
    <cellStyle name="Обычный 2 4 7 6 3 2 3" xfId="42113"/>
    <cellStyle name="Обычный 2 4 7 6 3 3" xfId="15544"/>
    <cellStyle name="Обычный 2 4 7 6 3 3 2" xfId="45066"/>
    <cellStyle name="Обычный 2 4 7 6 3 4" xfId="18496"/>
    <cellStyle name="Обычный 2 4 7 6 3 4 2" xfId="48018"/>
    <cellStyle name="Обычный 2 4 7 6 3 5" xfId="61303"/>
    <cellStyle name="Обычный 2 4 7 6 3 6" xfId="31781"/>
    <cellStyle name="Обычный 2 4 7 6 4" xfId="3711"/>
    <cellStyle name="Обычный 2 4 7 6 4 2" xfId="19972"/>
    <cellStyle name="Обычный 2 4 7 6 4 2 2" xfId="49494"/>
    <cellStyle name="Обычный 2 4 7 6 4 3" xfId="33257"/>
    <cellStyle name="Обычный 2 4 7 6 5" xfId="5187"/>
    <cellStyle name="Обычный 2 4 7 6 5 2" xfId="21448"/>
    <cellStyle name="Обычный 2 4 7 6 5 2 2" xfId="50970"/>
    <cellStyle name="Обычный 2 4 7 6 5 3" xfId="34733"/>
    <cellStyle name="Обычный 2 4 7 6 6" xfId="6663"/>
    <cellStyle name="Обычный 2 4 7 6 6 2" xfId="22924"/>
    <cellStyle name="Обычный 2 4 7 6 6 2 2" xfId="52446"/>
    <cellStyle name="Обычный 2 4 7 6 6 3" xfId="36209"/>
    <cellStyle name="Обычный 2 4 7 6 7" xfId="8139"/>
    <cellStyle name="Обычный 2 4 7 6 7 2" xfId="24400"/>
    <cellStyle name="Обычный 2 4 7 6 7 2 2" xfId="53922"/>
    <cellStyle name="Обычный 2 4 7 6 7 3" xfId="37685"/>
    <cellStyle name="Обычный 2 4 7 6 8" xfId="9615"/>
    <cellStyle name="Обычный 2 4 7 6 8 2" xfId="25876"/>
    <cellStyle name="Обычный 2 4 7 6 8 2 2" xfId="55398"/>
    <cellStyle name="Обычный 2 4 7 6 8 3" xfId="39161"/>
    <cellStyle name="Обычный 2 4 7 6 9" xfId="11113"/>
    <cellStyle name="Обычный 2 4 7 6 9 2" xfId="27352"/>
    <cellStyle name="Обычный 2 4 7 6 9 2 2" xfId="56874"/>
    <cellStyle name="Обычный 2 4 7 6 9 3" xfId="40637"/>
    <cellStyle name="Обычный 2 4 7 7" xfId="856"/>
    <cellStyle name="Обычный 2 4 7 7 10" xfId="14165"/>
    <cellStyle name="Обычный 2 4 7 7 10 2" xfId="43688"/>
    <cellStyle name="Обычный 2 4 7 7 11" xfId="17118"/>
    <cellStyle name="Обычный 2 4 7 7 11 2" xfId="46640"/>
    <cellStyle name="Обычный 2 4 7 7 12" xfId="59925"/>
    <cellStyle name="Обычный 2 4 7 7 13" xfId="30403"/>
    <cellStyle name="Обычный 2 4 7 7 2" xfId="1644"/>
    <cellStyle name="Обычный 2 4 7 7 2 10" xfId="17905"/>
    <cellStyle name="Обычный 2 4 7 7 2 10 2" xfId="47427"/>
    <cellStyle name="Обычный 2 4 7 7 2 11" xfId="60712"/>
    <cellStyle name="Обычный 2 4 7 7 2 12" xfId="31190"/>
    <cellStyle name="Обычный 2 4 7 7 2 2" xfId="3120"/>
    <cellStyle name="Обычный 2 4 7 7 2 2 2" xfId="13474"/>
    <cellStyle name="Обычный 2 4 7 7 2 2 2 2" xfId="29713"/>
    <cellStyle name="Обычный 2 4 7 7 2 2 2 2 2" xfId="59235"/>
    <cellStyle name="Обычный 2 4 7 7 2 2 2 3" xfId="42998"/>
    <cellStyle name="Обычный 2 4 7 7 2 2 3" xfId="16429"/>
    <cellStyle name="Обычный 2 4 7 7 2 2 3 2" xfId="45951"/>
    <cellStyle name="Обычный 2 4 7 7 2 2 4" xfId="19381"/>
    <cellStyle name="Обычный 2 4 7 7 2 2 4 2" xfId="48903"/>
    <cellStyle name="Обычный 2 4 7 7 2 2 5" xfId="62188"/>
    <cellStyle name="Обычный 2 4 7 7 2 2 6" xfId="32666"/>
    <cellStyle name="Обычный 2 4 7 7 2 3" xfId="4596"/>
    <cellStyle name="Обычный 2 4 7 7 2 3 2" xfId="20857"/>
    <cellStyle name="Обычный 2 4 7 7 2 3 2 2" xfId="50379"/>
    <cellStyle name="Обычный 2 4 7 7 2 3 3" xfId="34142"/>
    <cellStyle name="Обычный 2 4 7 7 2 4" xfId="6072"/>
    <cellStyle name="Обычный 2 4 7 7 2 4 2" xfId="22333"/>
    <cellStyle name="Обычный 2 4 7 7 2 4 2 2" xfId="51855"/>
    <cellStyle name="Обычный 2 4 7 7 2 4 3" xfId="35618"/>
    <cellStyle name="Обычный 2 4 7 7 2 5" xfId="7548"/>
    <cellStyle name="Обычный 2 4 7 7 2 5 2" xfId="23809"/>
    <cellStyle name="Обычный 2 4 7 7 2 5 2 2" xfId="53331"/>
    <cellStyle name="Обычный 2 4 7 7 2 5 3" xfId="37094"/>
    <cellStyle name="Обычный 2 4 7 7 2 6" xfId="9024"/>
    <cellStyle name="Обычный 2 4 7 7 2 6 2" xfId="25285"/>
    <cellStyle name="Обычный 2 4 7 7 2 6 2 2" xfId="54807"/>
    <cellStyle name="Обычный 2 4 7 7 2 6 3" xfId="38570"/>
    <cellStyle name="Обычный 2 4 7 7 2 7" xfId="10500"/>
    <cellStyle name="Обычный 2 4 7 7 2 7 2" xfId="26761"/>
    <cellStyle name="Обычный 2 4 7 7 2 7 2 2" xfId="56283"/>
    <cellStyle name="Обычный 2 4 7 7 2 7 3" xfId="40046"/>
    <cellStyle name="Обычный 2 4 7 7 2 8" xfId="11998"/>
    <cellStyle name="Обычный 2 4 7 7 2 8 2" xfId="28237"/>
    <cellStyle name="Обычный 2 4 7 7 2 8 2 2" xfId="57759"/>
    <cellStyle name="Обычный 2 4 7 7 2 8 3" xfId="41522"/>
    <cellStyle name="Обычный 2 4 7 7 2 9" xfId="14952"/>
    <cellStyle name="Обычный 2 4 7 7 2 9 2" xfId="44475"/>
    <cellStyle name="Обычный 2 4 7 7 3" xfId="2333"/>
    <cellStyle name="Обычный 2 4 7 7 3 2" xfId="12687"/>
    <cellStyle name="Обычный 2 4 7 7 3 2 2" xfId="28926"/>
    <cellStyle name="Обычный 2 4 7 7 3 2 2 2" xfId="58448"/>
    <cellStyle name="Обычный 2 4 7 7 3 2 3" xfId="42211"/>
    <cellStyle name="Обычный 2 4 7 7 3 3" xfId="15642"/>
    <cellStyle name="Обычный 2 4 7 7 3 3 2" xfId="45164"/>
    <cellStyle name="Обычный 2 4 7 7 3 4" xfId="18594"/>
    <cellStyle name="Обычный 2 4 7 7 3 4 2" xfId="48116"/>
    <cellStyle name="Обычный 2 4 7 7 3 5" xfId="61401"/>
    <cellStyle name="Обычный 2 4 7 7 3 6" xfId="31879"/>
    <cellStyle name="Обычный 2 4 7 7 4" xfId="3809"/>
    <cellStyle name="Обычный 2 4 7 7 4 2" xfId="20070"/>
    <cellStyle name="Обычный 2 4 7 7 4 2 2" xfId="49592"/>
    <cellStyle name="Обычный 2 4 7 7 4 3" xfId="33355"/>
    <cellStyle name="Обычный 2 4 7 7 5" xfId="5285"/>
    <cellStyle name="Обычный 2 4 7 7 5 2" xfId="21546"/>
    <cellStyle name="Обычный 2 4 7 7 5 2 2" xfId="51068"/>
    <cellStyle name="Обычный 2 4 7 7 5 3" xfId="34831"/>
    <cellStyle name="Обычный 2 4 7 7 6" xfId="6761"/>
    <cellStyle name="Обычный 2 4 7 7 6 2" xfId="23022"/>
    <cellStyle name="Обычный 2 4 7 7 6 2 2" xfId="52544"/>
    <cellStyle name="Обычный 2 4 7 7 6 3" xfId="36307"/>
    <cellStyle name="Обычный 2 4 7 7 7" xfId="8237"/>
    <cellStyle name="Обычный 2 4 7 7 7 2" xfId="24498"/>
    <cellStyle name="Обычный 2 4 7 7 7 2 2" xfId="54020"/>
    <cellStyle name="Обычный 2 4 7 7 7 3" xfId="37783"/>
    <cellStyle name="Обычный 2 4 7 7 8" xfId="9713"/>
    <cellStyle name="Обычный 2 4 7 7 8 2" xfId="25974"/>
    <cellStyle name="Обычный 2 4 7 7 8 2 2" xfId="55496"/>
    <cellStyle name="Обычный 2 4 7 7 8 3" xfId="39259"/>
    <cellStyle name="Обычный 2 4 7 7 9" xfId="11211"/>
    <cellStyle name="Обычный 2 4 7 7 9 2" xfId="27450"/>
    <cellStyle name="Обычный 2 4 7 7 9 2 2" xfId="56972"/>
    <cellStyle name="Обычный 2 4 7 7 9 3" xfId="40735"/>
    <cellStyle name="Обычный 2 4 7 8" xfId="955"/>
    <cellStyle name="Обычный 2 4 7 8 10" xfId="17216"/>
    <cellStyle name="Обычный 2 4 7 8 10 2" xfId="46738"/>
    <cellStyle name="Обычный 2 4 7 8 11" xfId="60023"/>
    <cellStyle name="Обычный 2 4 7 8 12" xfId="30501"/>
    <cellStyle name="Обычный 2 4 7 8 2" xfId="2431"/>
    <cellStyle name="Обычный 2 4 7 8 2 2" xfId="12785"/>
    <cellStyle name="Обычный 2 4 7 8 2 2 2" xfId="29024"/>
    <cellStyle name="Обычный 2 4 7 8 2 2 2 2" xfId="58546"/>
    <cellStyle name="Обычный 2 4 7 8 2 2 3" xfId="42309"/>
    <cellStyle name="Обычный 2 4 7 8 2 3" xfId="15740"/>
    <cellStyle name="Обычный 2 4 7 8 2 3 2" xfId="45262"/>
    <cellStyle name="Обычный 2 4 7 8 2 4" xfId="18692"/>
    <cellStyle name="Обычный 2 4 7 8 2 4 2" xfId="48214"/>
    <cellStyle name="Обычный 2 4 7 8 2 5" xfId="61499"/>
    <cellStyle name="Обычный 2 4 7 8 2 6" xfId="31977"/>
    <cellStyle name="Обычный 2 4 7 8 3" xfId="3907"/>
    <cellStyle name="Обычный 2 4 7 8 3 2" xfId="20168"/>
    <cellStyle name="Обычный 2 4 7 8 3 2 2" xfId="49690"/>
    <cellStyle name="Обычный 2 4 7 8 3 3" xfId="33453"/>
    <cellStyle name="Обычный 2 4 7 8 4" xfId="5383"/>
    <cellStyle name="Обычный 2 4 7 8 4 2" xfId="21644"/>
    <cellStyle name="Обычный 2 4 7 8 4 2 2" xfId="51166"/>
    <cellStyle name="Обычный 2 4 7 8 4 3" xfId="34929"/>
    <cellStyle name="Обычный 2 4 7 8 5" xfId="6859"/>
    <cellStyle name="Обычный 2 4 7 8 5 2" xfId="23120"/>
    <cellStyle name="Обычный 2 4 7 8 5 2 2" xfId="52642"/>
    <cellStyle name="Обычный 2 4 7 8 5 3" xfId="36405"/>
    <cellStyle name="Обычный 2 4 7 8 6" xfId="8335"/>
    <cellStyle name="Обычный 2 4 7 8 6 2" xfId="24596"/>
    <cellStyle name="Обычный 2 4 7 8 6 2 2" xfId="54118"/>
    <cellStyle name="Обычный 2 4 7 8 6 3" xfId="37881"/>
    <cellStyle name="Обычный 2 4 7 8 7" xfId="9811"/>
    <cellStyle name="Обычный 2 4 7 8 7 2" xfId="26072"/>
    <cellStyle name="Обычный 2 4 7 8 7 2 2" xfId="55594"/>
    <cellStyle name="Обычный 2 4 7 8 7 3" xfId="39357"/>
    <cellStyle name="Обычный 2 4 7 8 8" xfId="11309"/>
    <cellStyle name="Обычный 2 4 7 8 8 2" xfId="27548"/>
    <cellStyle name="Обычный 2 4 7 8 8 2 2" xfId="57070"/>
    <cellStyle name="Обычный 2 4 7 8 8 3" xfId="40833"/>
    <cellStyle name="Обычный 2 4 7 8 9" xfId="14263"/>
    <cellStyle name="Обычный 2 4 7 8 9 2" xfId="43786"/>
    <cellStyle name="Обычный 2 4 7 9" xfId="1053"/>
    <cellStyle name="Обычный 2 4 7 9 10" xfId="17314"/>
    <cellStyle name="Обычный 2 4 7 9 10 2" xfId="46836"/>
    <cellStyle name="Обычный 2 4 7 9 11" xfId="60121"/>
    <cellStyle name="Обычный 2 4 7 9 12" xfId="30599"/>
    <cellStyle name="Обычный 2 4 7 9 2" xfId="2529"/>
    <cellStyle name="Обычный 2 4 7 9 2 2" xfId="12883"/>
    <cellStyle name="Обычный 2 4 7 9 2 2 2" xfId="29122"/>
    <cellStyle name="Обычный 2 4 7 9 2 2 2 2" xfId="58644"/>
    <cellStyle name="Обычный 2 4 7 9 2 2 3" xfId="42407"/>
    <cellStyle name="Обычный 2 4 7 9 2 3" xfId="15838"/>
    <cellStyle name="Обычный 2 4 7 9 2 3 2" xfId="45360"/>
    <cellStyle name="Обычный 2 4 7 9 2 4" xfId="18790"/>
    <cellStyle name="Обычный 2 4 7 9 2 4 2" xfId="48312"/>
    <cellStyle name="Обычный 2 4 7 9 2 5" xfId="61597"/>
    <cellStyle name="Обычный 2 4 7 9 2 6" xfId="32075"/>
    <cellStyle name="Обычный 2 4 7 9 3" xfId="4005"/>
    <cellStyle name="Обычный 2 4 7 9 3 2" xfId="20266"/>
    <cellStyle name="Обычный 2 4 7 9 3 2 2" xfId="49788"/>
    <cellStyle name="Обычный 2 4 7 9 3 3" xfId="33551"/>
    <cellStyle name="Обычный 2 4 7 9 4" xfId="5481"/>
    <cellStyle name="Обычный 2 4 7 9 4 2" xfId="21742"/>
    <cellStyle name="Обычный 2 4 7 9 4 2 2" xfId="51264"/>
    <cellStyle name="Обычный 2 4 7 9 4 3" xfId="35027"/>
    <cellStyle name="Обычный 2 4 7 9 5" xfId="6957"/>
    <cellStyle name="Обычный 2 4 7 9 5 2" xfId="23218"/>
    <cellStyle name="Обычный 2 4 7 9 5 2 2" xfId="52740"/>
    <cellStyle name="Обычный 2 4 7 9 5 3" xfId="36503"/>
    <cellStyle name="Обычный 2 4 7 9 6" xfId="8433"/>
    <cellStyle name="Обычный 2 4 7 9 6 2" xfId="24694"/>
    <cellStyle name="Обычный 2 4 7 9 6 2 2" xfId="54216"/>
    <cellStyle name="Обычный 2 4 7 9 6 3" xfId="37979"/>
    <cellStyle name="Обычный 2 4 7 9 7" xfId="9909"/>
    <cellStyle name="Обычный 2 4 7 9 7 2" xfId="26170"/>
    <cellStyle name="Обычный 2 4 7 9 7 2 2" xfId="55692"/>
    <cellStyle name="Обычный 2 4 7 9 7 3" xfId="39455"/>
    <cellStyle name="Обычный 2 4 7 9 8" xfId="11407"/>
    <cellStyle name="Обычный 2 4 7 9 8 2" xfId="27646"/>
    <cellStyle name="Обычный 2 4 7 9 8 2 2" xfId="57168"/>
    <cellStyle name="Обычный 2 4 7 9 8 3" xfId="40931"/>
    <cellStyle name="Обычный 2 4 7 9 9" xfId="14361"/>
    <cellStyle name="Обычный 2 4 7 9 9 2" xfId="43884"/>
    <cellStyle name="Обычный 2 4 8" xfId="217"/>
    <cellStyle name="Обычный 2 4 8 10" xfId="1694"/>
    <cellStyle name="Обычный 2 4 8 10 2" xfId="12048"/>
    <cellStyle name="Обычный 2 4 8 10 2 2" xfId="28287"/>
    <cellStyle name="Обычный 2 4 8 10 2 2 2" xfId="57809"/>
    <cellStyle name="Обычный 2 4 8 10 2 3" xfId="41572"/>
    <cellStyle name="Обычный 2 4 8 10 3" xfId="15003"/>
    <cellStyle name="Обычный 2 4 8 10 3 2" xfId="44525"/>
    <cellStyle name="Обычный 2 4 8 10 4" xfId="17955"/>
    <cellStyle name="Обычный 2 4 8 10 4 2" xfId="47477"/>
    <cellStyle name="Обычный 2 4 8 10 5" xfId="60762"/>
    <cellStyle name="Обычный 2 4 8 10 6" xfId="31240"/>
    <cellStyle name="Обычный 2 4 8 11" xfId="3170"/>
    <cellStyle name="Обычный 2 4 8 11 2" xfId="19431"/>
    <cellStyle name="Обычный 2 4 8 11 2 2" xfId="48953"/>
    <cellStyle name="Обычный 2 4 8 11 3" xfId="32716"/>
    <cellStyle name="Обычный 2 4 8 12" xfId="4646"/>
    <cellStyle name="Обычный 2 4 8 12 2" xfId="20907"/>
    <cellStyle name="Обычный 2 4 8 12 2 2" xfId="50429"/>
    <cellStyle name="Обычный 2 4 8 12 3" xfId="34192"/>
    <cellStyle name="Обычный 2 4 8 13" xfId="6122"/>
    <cellStyle name="Обычный 2 4 8 13 2" xfId="22383"/>
    <cellStyle name="Обычный 2 4 8 13 2 2" xfId="51905"/>
    <cellStyle name="Обычный 2 4 8 13 3" xfId="35668"/>
    <cellStyle name="Обычный 2 4 8 14" xfId="7598"/>
    <cellStyle name="Обычный 2 4 8 14 2" xfId="23859"/>
    <cellStyle name="Обычный 2 4 8 14 2 2" xfId="53381"/>
    <cellStyle name="Обычный 2 4 8 14 3" xfId="37144"/>
    <cellStyle name="Обычный 2 4 8 15" xfId="9074"/>
    <cellStyle name="Обычный 2 4 8 15 2" xfId="25335"/>
    <cellStyle name="Обычный 2 4 8 15 2 2" xfId="54857"/>
    <cellStyle name="Обычный 2 4 8 15 3" xfId="38620"/>
    <cellStyle name="Обычный 2 4 8 16" xfId="10572"/>
    <cellStyle name="Обычный 2 4 8 16 2" xfId="26811"/>
    <cellStyle name="Обычный 2 4 8 16 2 2" xfId="56333"/>
    <cellStyle name="Обычный 2 4 8 16 3" xfId="40096"/>
    <cellStyle name="Обычный 2 4 8 17" xfId="13526"/>
    <cellStyle name="Обычный 2 4 8 17 2" xfId="43049"/>
    <cellStyle name="Обычный 2 4 8 18" xfId="16479"/>
    <cellStyle name="Обычный 2 4 8 18 2" xfId="46001"/>
    <cellStyle name="Обычный 2 4 8 19" xfId="59286"/>
    <cellStyle name="Обычный 2 4 8 2" xfId="315"/>
    <cellStyle name="Обычный 2 4 8 2 10" xfId="13624"/>
    <cellStyle name="Обычный 2 4 8 2 10 2" xfId="43147"/>
    <cellStyle name="Обычный 2 4 8 2 11" xfId="16577"/>
    <cellStyle name="Обычный 2 4 8 2 11 2" xfId="46099"/>
    <cellStyle name="Обычный 2 4 8 2 12" xfId="59384"/>
    <cellStyle name="Обычный 2 4 8 2 13" xfId="29862"/>
    <cellStyle name="Обычный 2 4 8 2 2" xfId="1103"/>
    <cellStyle name="Обычный 2 4 8 2 2 10" xfId="17364"/>
    <cellStyle name="Обычный 2 4 8 2 2 10 2" xfId="46886"/>
    <cellStyle name="Обычный 2 4 8 2 2 11" xfId="60171"/>
    <cellStyle name="Обычный 2 4 8 2 2 12" xfId="30649"/>
    <cellStyle name="Обычный 2 4 8 2 2 2" xfId="2579"/>
    <cellStyle name="Обычный 2 4 8 2 2 2 2" xfId="12933"/>
    <cellStyle name="Обычный 2 4 8 2 2 2 2 2" xfId="29172"/>
    <cellStyle name="Обычный 2 4 8 2 2 2 2 2 2" xfId="58694"/>
    <cellStyle name="Обычный 2 4 8 2 2 2 2 3" xfId="42457"/>
    <cellStyle name="Обычный 2 4 8 2 2 2 3" xfId="15888"/>
    <cellStyle name="Обычный 2 4 8 2 2 2 3 2" xfId="45410"/>
    <cellStyle name="Обычный 2 4 8 2 2 2 4" xfId="18840"/>
    <cellStyle name="Обычный 2 4 8 2 2 2 4 2" xfId="48362"/>
    <cellStyle name="Обычный 2 4 8 2 2 2 5" xfId="61647"/>
    <cellStyle name="Обычный 2 4 8 2 2 2 6" xfId="32125"/>
    <cellStyle name="Обычный 2 4 8 2 2 3" xfId="4055"/>
    <cellStyle name="Обычный 2 4 8 2 2 3 2" xfId="20316"/>
    <cellStyle name="Обычный 2 4 8 2 2 3 2 2" xfId="49838"/>
    <cellStyle name="Обычный 2 4 8 2 2 3 3" xfId="33601"/>
    <cellStyle name="Обычный 2 4 8 2 2 4" xfId="5531"/>
    <cellStyle name="Обычный 2 4 8 2 2 4 2" xfId="21792"/>
    <cellStyle name="Обычный 2 4 8 2 2 4 2 2" xfId="51314"/>
    <cellStyle name="Обычный 2 4 8 2 2 4 3" xfId="35077"/>
    <cellStyle name="Обычный 2 4 8 2 2 5" xfId="7007"/>
    <cellStyle name="Обычный 2 4 8 2 2 5 2" xfId="23268"/>
    <cellStyle name="Обычный 2 4 8 2 2 5 2 2" xfId="52790"/>
    <cellStyle name="Обычный 2 4 8 2 2 5 3" xfId="36553"/>
    <cellStyle name="Обычный 2 4 8 2 2 6" xfId="8483"/>
    <cellStyle name="Обычный 2 4 8 2 2 6 2" xfId="24744"/>
    <cellStyle name="Обычный 2 4 8 2 2 6 2 2" xfId="54266"/>
    <cellStyle name="Обычный 2 4 8 2 2 6 3" xfId="38029"/>
    <cellStyle name="Обычный 2 4 8 2 2 7" xfId="9959"/>
    <cellStyle name="Обычный 2 4 8 2 2 7 2" xfId="26220"/>
    <cellStyle name="Обычный 2 4 8 2 2 7 2 2" xfId="55742"/>
    <cellStyle name="Обычный 2 4 8 2 2 7 3" xfId="39505"/>
    <cellStyle name="Обычный 2 4 8 2 2 8" xfId="11457"/>
    <cellStyle name="Обычный 2 4 8 2 2 8 2" xfId="27696"/>
    <cellStyle name="Обычный 2 4 8 2 2 8 2 2" xfId="57218"/>
    <cellStyle name="Обычный 2 4 8 2 2 8 3" xfId="40981"/>
    <cellStyle name="Обычный 2 4 8 2 2 9" xfId="14411"/>
    <cellStyle name="Обычный 2 4 8 2 2 9 2" xfId="43934"/>
    <cellStyle name="Обычный 2 4 8 2 3" xfId="1792"/>
    <cellStyle name="Обычный 2 4 8 2 3 2" xfId="12146"/>
    <cellStyle name="Обычный 2 4 8 2 3 2 2" xfId="28385"/>
    <cellStyle name="Обычный 2 4 8 2 3 2 2 2" xfId="57907"/>
    <cellStyle name="Обычный 2 4 8 2 3 2 3" xfId="41670"/>
    <cellStyle name="Обычный 2 4 8 2 3 3" xfId="15101"/>
    <cellStyle name="Обычный 2 4 8 2 3 3 2" xfId="44623"/>
    <cellStyle name="Обычный 2 4 8 2 3 4" xfId="18053"/>
    <cellStyle name="Обычный 2 4 8 2 3 4 2" xfId="47575"/>
    <cellStyle name="Обычный 2 4 8 2 3 5" xfId="60860"/>
    <cellStyle name="Обычный 2 4 8 2 3 6" xfId="31338"/>
    <cellStyle name="Обычный 2 4 8 2 4" xfId="3268"/>
    <cellStyle name="Обычный 2 4 8 2 4 2" xfId="19529"/>
    <cellStyle name="Обычный 2 4 8 2 4 2 2" xfId="49051"/>
    <cellStyle name="Обычный 2 4 8 2 4 3" xfId="32814"/>
    <cellStyle name="Обычный 2 4 8 2 5" xfId="4744"/>
    <cellStyle name="Обычный 2 4 8 2 5 2" xfId="21005"/>
    <cellStyle name="Обычный 2 4 8 2 5 2 2" xfId="50527"/>
    <cellStyle name="Обычный 2 4 8 2 5 3" xfId="34290"/>
    <cellStyle name="Обычный 2 4 8 2 6" xfId="6220"/>
    <cellStyle name="Обычный 2 4 8 2 6 2" xfId="22481"/>
    <cellStyle name="Обычный 2 4 8 2 6 2 2" xfId="52003"/>
    <cellStyle name="Обычный 2 4 8 2 6 3" xfId="35766"/>
    <cellStyle name="Обычный 2 4 8 2 7" xfId="7696"/>
    <cellStyle name="Обычный 2 4 8 2 7 2" xfId="23957"/>
    <cellStyle name="Обычный 2 4 8 2 7 2 2" xfId="53479"/>
    <cellStyle name="Обычный 2 4 8 2 7 3" xfId="37242"/>
    <cellStyle name="Обычный 2 4 8 2 8" xfId="9172"/>
    <cellStyle name="Обычный 2 4 8 2 8 2" xfId="25433"/>
    <cellStyle name="Обычный 2 4 8 2 8 2 2" xfId="54955"/>
    <cellStyle name="Обычный 2 4 8 2 8 3" xfId="38718"/>
    <cellStyle name="Обычный 2 4 8 2 9" xfId="10670"/>
    <cellStyle name="Обычный 2 4 8 2 9 2" xfId="26909"/>
    <cellStyle name="Обычный 2 4 8 2 9 2 2" xfId="56431"/>
    <cellStyle name="Обычный 2 4 8 2 9 3" xfId="40194"/>
    <cellStyle name="Обычный 2 4 8 20" xfId="29764"/>
    <cellStyle name="Обычный 2 4 8 3" xfId="415"/>
    <cellStyle name="Обычный 2 4 8 3 10" xfId="13724"/>
    <cellStyle name="Обычный 2 4 8 3 10 2" xfId="43247"/>
    <cellStyle name="Обычный 2 4 8 3 11" xfId="16677"/>
    <cellStyle name="Обычный 2 4 8 3 11 2" xfId="46199"/>
    <cellStyle name="Обычный 2 4 8 3 12" xfId="59484"/>
    <cellStyle name="Обычный 2 4 8 3 13" xfId="29962"/>
    <cellStyle name="Обычный 2 4 8 3 2" xfId="1203"/>
    <cellStyle name="Обычный 2 4 8 3 2 10" xfId="17464"/>
    <cellStyle name="Обычный 2 4 8 3 2 10 2" xfId="46986"/>
    <cellStyle name="Обычный 2 4 8 3 2 11" xfId="60271"/>
    <cellStyle name="Обычный 2 4 8 3 2 12" xfId="30749"/>
    <cellStyle name="Обычный 2 4 8 3 2 2" xfId="2679"/>
    <cellStyle name="Обычный 2 4 8 3 2 2 2" xfId="13033"/>
    <cellStyle name="Обычный 2 4 8 3 2 2 2 2" xfId="29272"/>
    <cellStyle name="Обычный 2 4 8 3 2 2 2 2 2" xfId="58794"/>
    <cellStyle name="Обычный 2 4 8 3 2 2 2 3" xfId="42557"/>
    <cellStyle name="Обычный 2 4 8 3 2 2 3" xfId="15988"/>
    <cellStyle name="Обычный 2 4 8 3 2 2 3 2" xfId="45510"/>
    <cellStyle name="Обычный 2 4 8 3 2 2 4" xfId="18940"/>
    <cellStyle name="Обычный 2 4 8 3 2 2 4 2" xfId="48462"/>
    <cellStyle name="Обычный 2 4 8 3 2 2 5" xfId="61747"/>
    <cellStyle name="Обычный 2 4 8 3 2 2 6" xfId="32225"/>
    <cellStyle name="Обычный 2 4 8 3 2 3" xfId="4155"/>
    <cellStyle name="Обычный 2 4 8 3 2 3 2" xfId="20416"/>
    <cellStyle name="Обычный 2 4 8 3 2 3 2 2" xfId="49938"/>
    <cellStyle name="Обычный 2 4 8 3 2 3 3" xfId="33701"/>
    <cellStyle name="Обычный 2 4 8 3 2 4" xfId="5631"/>
    <cellStyle name="Обычный 2 4 8 3 2 4 2" xfId="21892"/>
    <cellStyle name="Обычный 2 4 8 3 2 4 2 2" xfId="51414"/>
    <cellStyle name="Обычный 2 4 8 3 2 4 3" xfId="35177"/>
    <cellStyle name="Обычный 2 4 8 3 2 5" xfId="7107"/>
    <cellStyle name="Обычный 2 4 8 3 2 5 2" xfId="23368"/>
    <cellStyle name="Обычный 2 4 8 3 2 5 2 2" xfId="52890"/>
    <cellStyle name="Обычный 2 4 8 3 2 5 3" xfId="36653"/>
    <cellStyle name="Обычный 2 4 8 3 2 6" xfId="8583"/>
    <cellStyle name="Обычный 2 4 8 3 2 6 2" xfId="24844"/>
    <cellStyle name="Обычный 2 4 8 3 2 6 2 2" xfId="54366"/>
    <cellStyle name="Обычный 2 4 8 3 2 6 3" xfId="38129"/>
    <cellStyle name="Обычный 2 4 8 3 2 7" xfId="10059"/>
    <cellStyle name="Обычный 2 4 8 3 2 7 2" xfId="26320"/>
    <cellStyle name="Обычный 2 4 8 3 2 7 2 2" xfId="55842"/>
    <cellStyle name="Обычный 2 4 8 3 2 7 3" xfId="39605"/>
    <cellStyle name="Обычный 2 4 8 3 2 8" xfId="11557"/>
    <cellStyle name="Обычный 2 4 8 3 2 8 2" xfId="27796"/>
    <cellStyle name="Обычный 2 4 8 3 2 8 2 2" xfId="57318"/>
    <cellStyle name="Обычный 2 4 8 3 2 8 3" xfId="41081"/>
    <cellStyle name="Обычный 2 4 8 3 2 9" xfId="14511"/>
    <cellStyle name="Обычный 2 4 8 3 2 9 2" xfId="44034"/>
    <cellStyle name="Обычный 2 4 8 3 3" xfId="1892"/>
    <cellStyle name="Обычный 2 4 8 3 3 2" xfId="12246"/>
    <cellStyle name="Обычный 2 4 8 3 3 2 2" xfId="28485"/>
    <cellStyle name="Обычный 2 4 8 3 3 2 2 2" xfId="58007"/>
    <cellStyle name="Обычный 2 4 8 3 3 2 3" xfId="41770"/>
    <cellStyle name="Обычный 2 4 8 3 3 3" xfId="15201"/>
    <cellStyle name="Обычный 2 4 8 3 3 3 2" xfId="44723"/>
    <cellStyle name="Обычный 2 4 8 3 3 4" xfId="18153"/>
    <cellStyle name="Обычный 2 4 8 3 3 4 2" xfId="47675"/>
    <cellStyle name="Обычный 2 4 8 3 3 5" xfId="60960"/>
    <cellStyle name="Обычный 2 4 8 3 3 6" xfId="31438"/>
    <cellStyle name="Обычный 2 4 8 3 4" xfId="3368"/>
    <cellStyle name="Обычный 2 4 8 3 4 2" xfId="19629"/>
    <cellStyle name="Обычный 2 4 8 3 4 2 2" xfId="49151"/>
    <cellStyle name="Обычный 2 4 8 3 4 3" xfId="32914"/>
    <cellStyle name="Обычный 2 4 8 3 5" xfId="4844"/>
    <cellStyle name="Обычный 2 4 8 3 5 2" xfId="21105"/>
    <cellStyle name="Обычный 2 4 8 3 5 2 2" xfId="50627"/>
    <cellStyle name="Обычный 2 4 8 3 5 3" xfId="34390"/>
    <cellStyle name="Обычный 2 4 8 3 6" xfId="6320"/>
    <cellStyle name="Обычный 2 4 8 3 6 2" xfId="22581"/>
    <cellStyle name="Обычный 2 4 8 3 6 2 2" xfId="52103"/>
    <cellStyle name="Обычный 2 4 8 3 6 3" xfId="35866"/>
    <cellStyle name="Обычный 2 4 8 3 7" xfId="7796"/>
    <cellStyle name="Обычный 2 4 8 3 7 2" xfId="24057"/>
    <cellStyle name="Обычный 2 4 8 3 7 2 2" xfId="53579"/>
    <cellStyle name="Обычный 2 4 8 3 7 3" xfId="37342"/>
    <cellStyle name="Обычный 2 4 8 3 8" xfId="9272"/>
    <cellStyle name="Обычный 2 4 8 3 8 2" xfId="25533"/>
    <cellStyle name="Обычный 2 4 8 3 8 2 2" xfId="55055"/>
    <cellStyle name="Обычный 2 4 8 3 8 3" xfId="38818"/>
    <cellStyle name="Обычный 2 4 8 3 9" xfId="10770"/>
    <cellStyle name="Обычный 2 4 8 3 9 2" xfId="27009"/>
    <cellStyle name="Обычный 2 4 8 3 9 2 2" xfId="56531"/>
    <cellStyle name="Обычный 2 4 8 3 9 3" xfId="40294"/>
    <cellStyle name="Обычный 2 4 8 4" xfId="514"/>
    <cellStyle name="Обычный 2 4 8 4 10" xfId="13823"/>
    <cellStyle name="Обычный 2 4 8 4 10 2" xfId="43346"/>
    <cellStyle name="Обычный 2 4 8 4 11" xfId="16776"/>
    <cellStyle name="Обычный 2 4 8 4 11 2" xfId="46298"/>
    <cellStyle name="Обычный 2 4 8 4 12" xfId="59583"/>
    <cellStyle name="Обычный 2 4 8 4 13" xfId="30061"/>
    <cellStyle name="Обычный 2 4 8 4 2" xfId="1302"/>
    <cellStyle name="Обычный 2 4 8 4 2 10" xfId="17563"/>
    <cellStyle name="Обычный 2 4 8 4 2 10 2" xfId="47085"/>
    <cellStyle name="Обычный 2 4 8 4 2 11" xfId="60370"/>
    <cellStyle name="Обычный 2 4 8 4 2 12" xfId="30848"/>
    <cellStyle name="Обычный 2 4 8 4 2 2" xfId="2778"/>
    <cellStyle name="Обычный 2 4 8 4 2 2 2" xfId="13132"/>
    <cellStyle name="Обычный 2 4 8 4 2 2 2 2" xfId="29371"/>
    <cellStyle name="Обычный 2 4 8 4 2 2 2 2 2" xfId="58893"/>
    <cellStyle name="Обычный 2 4 8 4 2 2 2 3" xfId="42656"/>
    <cellStyle name="Обычный 2 4 8 4 2 2 3" xfId="16087"/>
    <cellStyle name="Обычный 2 4 8 4 2 2 3 2" xfId="45609"/>
    <cellStyle name="Обычный 2 4 8 4 2 2 4" xfId="19039"/>
    <cellStyle name="Обычный 2 4 8 4 2 2 4 2" xfId="48561"/>
    <cellStyle name="Обычный 2 4 8 4 2 2 5" xfId="61846"/>
    <cellStyle name="Обычный 2 4 8 4 2 2 6" xfId="32324"/>
    <cellStyle name="Обычный 2 4 8 4 2 3" xfId="4254"/>
    <cellStyle name="Обычный 2 4 8 4 2 3 2" xfId="20515"/>
    <cellStyle name="Обычный 2 4 8 4 2 3 2 2" xfId="50037"/>
    <cellStyle name="Обычный 2 4 8 4 2 3 3" xfId="33800"/>
    <cellStyle name="Обычный 2 4 8 4 2 4" xfId="5730"/>
    <cellStyle name="Обычный 2 4 8 4 2 4 2" xfId="21991"/>
    <cellStyle name="Обычный 2 4 8 4 2 4 2 2" xfId="51513"/>
    <cellStyle name="Обычный 2 4 8 4 2 4 3" xfId="35276"/>
    <cellStyle name="Обычный 2 4 8 4 2 5" xfId="7206"/>
    <cellStyle name="Обычный 2 4 8 4 2 5 2" xfId="23467"/>
    <cellStyle name="Обычный 2 4 8 4 2 5 2 2" xfId="52989"/>
    <cellStyle name="Обычный 2 4 8 4 2 5 3" xfId="36752"/>
    <cellStyle name="Обычный 2 4 8 4 2 6" xfId="8682"/>
    <cellStyle name="Обычный 2 4 8 4 2 6 2" xfId="24943"/>
    <cellStyle name="Обычный 2 4 8 4 2 6 2 2" xfId="54465"/>
    <cellStyle name="Обычный 2 4 8 4 2 6 3" xfId="38228"/>
    <cellStyle name="Обычный 2 4 8 4 2 7" xfId="10158"/>
    <cellStyle name="Обычный 2 4 8 4 2 7 2" xfId="26419"/>
    <cellStyle name="Обычный 2 4 8 4 2 7 2 2" xfId="55941"/>
    <cellStyle name="Обычный 2 4 8 4 2 7 3" xfId="39704"/>
    <cellStyle name="Обычный 2 4 8 4 2 8" xfId="11656"/>
    <cellStyle name="Обычный 2 4 8 4 2 8 2" xfId="27895"/>
    <cellStyle name="Обычный 2 4 8 4 2 8 2 2" xfId="57417"/>
    <cellStyle name="Обычный 2 4 8 4 2 8 3" xfId="41180"/>
    <cellStyle name="Обычный 2 4 8 4 2 9" xfId="14610"/>
    <cellStyle name="Обычный 2 4 8 4 2 9 2" xfId="44133"/>
    <cellStyle name="Обычный 2 4 8 4 3" xfId="1991"/>
    <cellStyle name="Обычный 2 4 8 4 3 2" xfId="12345"/>
    <cellStyle name="Обычный 2 4 8 4 3 2 2" xfId="28584"/>
    <cellStyle name="Обычный 2 4 8 4 3 2 2 2" xfId="58106"/>
    <cellStyle name="Обычный 2 4 8 4 3 2 3" xfId="41869"/>
    <cellStyle name="Обычный 2 4 8 4 3 3" xfId="15300"/>
    <cellStyle name="Обычный 2 4 8 4 3 3 2" xfId="44822"/>
    <cellStyle name="Обычный 2 4 8 4 3 4" xfId="18252"/>
    <cellStyle name="Обычный 2 4 8 4 3 4 2" xfId="47774"/>
    <cellStyle name="Обычный 2 4 8 4 3 5" xfId="61059"/>
    <cellStyle name="Обычный 2 4 8 4 3 6" xfId="31537"/>
    <cellStyle name="Обычный 2 4 8 4 4" xfId="3467"/>
    <cellStyle name="Обычный 2 4 8 4 4 2" xfId="19728"/>
    <cellStyle name="Обычный 2 4 8 4 4 2 2" xfId="49250"/>
    <cellStyle name="Обычный 2 4 8 4 4 3" xfId="33013"/>
    <cellStyle name="Обычный 2 4 8 4 5" xfId="4943"/>
    <cellStyle name="Обычный 2 4 8 4 5 2" xfId="21204"/>
    <cellStyle name="Обычный 2 4 8 4 5 2 2" xfId="50726"/>
    <cellStyle name="Обычный 2 4 8 4 5 3" xfId="34489"/>
    <cellStyle name="Обычный 2 4 8 4 6" xfId="6419"/>
    <cellStyle name="Обычный 2 4 8 4 6 2" xfId="22680"/>
    <cellStyle name="Обычный 2 4 8 4 6 2 2" xfId="52202"/>
    <cellStyle name="Обычный 2 4 8 4 6 3" xfId="35965"/>
    <cellStyle name="Обычный 2 4 8 4 7" xfId="7895"/>
    <cellStyle name="Обычный 2 4 8 4 7 2" xfId="24156"/>
    <cellStyle name="Обычный 2 4 8 4 7 2 2" xfId="53678"/>
    <cellStyle name="Обычный 2 4 8 4 7 3" xfId="37441"/>
    <cellStyle name="Обычный 2 4 8 4 8" xfId="9371"/>
    <cellStyle name="Обычный 2 4 8 4 8 2" xfId="25632"/>
    <cellStyle name="Обычный 2 4 8 4 8 2 2" xfId="55154"/>
    <cellStyle name="Обычный 2 4 8 4 8 3" xfId="38917"/>
    <cellStyle name="Обычный 2 4 8 4 9" xfId="10869"/>
    <cellStyle name="Обычный 2 4 8 4 9 2" xfId="27108"/>
    <cellStyle name="Обычный 2 4 8 4 9 2 2" xfId="56630"/>
    <cellStyle name="Обычный 2 4 8 4 9 3" xfId="40393"/>
    <cellStyle name="Обычный 2 4 8 5" xfId="612"/>
    <cellStyle name="Обычный 2 4 8 5 10" xfId="13921"/>
    <cellStyle name="Обычный 2 4 8 5 10 2" xfId="43444"/>
    <cellStyle name="Обычный 2 4 8 5 11" xfId="16874"/>
    <cellStyle name="Обычный 2 4 8 5 11 2" xfId="46396"/>
    <cellStyle name="Обычный 2 4 8 5 12" xfId="59681"/>
    <cellStyle name="Обычный 2 4 8 5 13" xfId="30159"/>
    <cellStyle name="Обычный 2 4 8 5 2" xfId="1400"/>
    <cellStyle name="Обычный 2 4 8 5 2 10" xfId="17661"/>
    <cellStyle name="Обычный 2 4 8 5 2 10 2" xfId="47183"/>
    <cellStyle name="Обычный 2 4 8 5 2 11" xfId="60468"/>
    <cellStyle name="Обычный 2 4 8 5 2 12" xfId="30946"/>
    <cellStyle name="Обычный 2 4 8 5 2 2" xfId="2876"/>
    <cellStyle name="Обычный 2 4 8 5 2 2 2" xfId="13230"/>
    <cellStyle name="Обычный 2 4 8 5 2 2 2 2" xfId="29469"/>
    <cellStyle name="Обычный 2 4 8 5 2 2 2 2 2" xfId="58991"/>
    <cellStyle name="Обычный 2 4 8 5 2 2 2 3" xfId="42754"/>
    <cellStyle name="Обычный 2 4 8 5 2 2 3" xfId="16185"/>
    <cellStyle name="Обычный 2 4 8 5 2 2 3 2" xfId="45707"/>
    <cellStyle name="Обычный 2 4 8 5 2 2 4" xfId="19137"/>
    <cellStyle name="Обычный 2 4 8 5 2 2 4 2" xfId="48659"/>
    <cellStyle name="Обычный 2 4 8 5 2 2 5" xfId="61944"/>
    <cellStyle name="Обычный 2 4 8 5 2 2 6" xfId="32422"/>
    <cellStyle name="Обычный 2 4 8 5 2 3" xfId="4352"/>
    <cellStyle name="Обычный 2 4 8 5 2 3 2" xfId="20613"/>
    <cellStyle name="Обычный 2 4 8 5 2 3 2 2" xfId="50135"/>
    <cellStyle name="Обычный 2 4 8 5 2 3 3" xfId="33898"/>
    <cellStyle name="Обычный 2 4 8 5 2 4" xfId="5828"/>
    <cellStyle name="Обычный 2 4 8 5 2 4 2" xfId="22089"/>
    <cellStyle name="Обычный 2 4 8 5 2 4 2 2" xfId="51611"/>
    <cellStyle name="Обычный 2 4 8 5 2 4 3" xfId="35374"/>
    <cellStyle name="Обычный 2 4 8 5 2 5" xfId="7304"/>
    <cellStyle name="Обычный 2 4 8 5 2 5 2" xfId="23565"/>
    <cellStyle name="Обычный 2 4 8 5 2 5 2 2" xfId="53087"/>
    <cellStyle name="Обычный 2 4 8 5 2 5 3" xfId="36850"/>
    <cellStyle name="Обычный 2 4 8 5 2 6" xfId="8780"/>
    <cellStyle name="Обычный 2 4 8 5 2 6 2" xfId="25041"/>
    <cellStyle name="Обычный 2 4 8 5 2 6 2 2" xfId="54563"/>
    <cellStyle name="Обычный 2 4 8 5 2 6 3" xfId="38326"/>
    <cellStyle name="Обычный 2 4 8 5 2 7" xfId="10256"/>
    <cellStyle name="Обычный 2 4 8 5 2 7 2" xfId="26517"/>
    <cellStyle name="Обычный 2 4 8 5 2 7 2 2" xfId="56039"/>
    <cellStyle name="Обычный 2 4 8 5 2 7 3" xfId="39802"/>
    <cellStyle name="Обычный 2 4 8 5 2 8" xfId="11754"/>
    <cellStyle name="Обычный 2 4 8 5 2 8 2" xfId="27993"/>
    <cellStyle name="Обычный 2 4 8 5 2 8 2 2" xfId="57515"/>
    <cellStyle name="Обычный 2 4 8 5 2 8 3" xfId="41278"/>
    <cellStyle name="Обычный 2 4 8 5 2 9" xfId="14708"/>
    <cellStyle name="Обычный 2 4 8 5 2 9 2" xfId="44231"/>
    <cellStyle name="Обычный 2 4 8 5 3" xfId="2089"/>
    <cellStyle name="Обычный 2 4 8 5 3 2" xfId="12443"/>
    <cellStyle name="Обычный 2 4 8 5 3 2 2" xfId="28682"/>
    <cellStyle name="Обычный 2 4 8 5 3 2 2 2" xfId="58204"/>
    <cellStyle name="Обычный 2 4 8 5 3 2 3" xfId="41967"/>
    <cellStyle name="Обычный 2 4 8 5 3 3" xfId="15398"/>
    <cellStyle name="Обычный 2 4 8 5 3 3 2" xfId="44920"/>
    <cellStyle name="Обычный 2 4 8 5 3 4" xfId="18350"/>
    <cellStyle name="Обычный 2 4 8 5 3 4 2" xfId="47872"/>
    <cellStyle name="Обычный 2 4 8 5 3 5" xfId="61157"/>
    <cellStyle name="Обычный 2 4 8 5 3 6" xfId="31635"/>
    <cellStyle name="Обычный 2 4 8 5 4" xfId="3565"/>
    <cellStyle name="Обычный 2 4 8 5 4 2" xfId="19826"/>
    <cellStyle name="Обычный 2 4 8 5 4 2 2" xfId="49348"/>
    <cellStyle name="Обычный 2 4 8 5 4 3" xfId="33111"/>
    <cellStyle name="Обычный 2 4 8 5 5" xfId="5041"/>
    <cellStyle name="Обычный 2 4 8 5 5 2" xfId="21302"/>
    <cellStyle name="Обычный 2 4 8 5 5 2 2" xfId="50824"/>
    <cellStyle name="Обычный 2 4 8 5 5 3" xfId="34587"/>
    <cellStyle name="Обычный 2 4 8 5 6" xfId="6517"/>
    <cellStyle name="Обычный 2 4 8 5 6 2" xfId="22778"/>
    <cellStyle name="Обычный 2 4 8 5 6 2 2" xfId="52300"/>
    <cellStyle name="Обычный 2 4 8 5 6 3" xfId="36063"/>
    <cellStyle name="Обычный 2 4 8 5 7" xfId="7993"/>
    <cellStyle name="Обычный 2 4 8 5 7 2" xfId="24254"/>
    <cellStyle name="Обычный 2 4 8 5 7 2 2" xfId="53776"/>
    <cellStyle name="Обычный 2 4 8 5 7 3" xfId="37539"/>
    <cellStyle name="Обычный 2 4 8 5 8" xfId="9469"/>
    <cellStyle name="Обычный 2 4 8 5 8 2" xfId="25730"/>
    <cellStyle name="Обычный 2 4 8 5 8 2 2" xfId="55252"/>
    <cellStyle name="Обычный 2 4 8 5 8 3" xfId="39015"/>
    <cellStyle name="Обычный 2 4 8 5 9" xfId="10967"/>
    <cellStyle name="Обычный 2 4 8 5 9 2" xfId="27206"/>
    <cellStyle name="Обычный 2 4 8 5 9 2 2" xfId="56728"/>
    <cellStyle name="Обычный 2 4 8 5 9 3" xfId="40491"/>
    <cellStyle name="Обычный 2 4 8 6" xfId="710"/>
    <cellStyle name="Обычный 2 4 8 6 10" xfId="14019"/>
    <cellStyle name="Обычный 2 4 8 6 10 2" xfId="43542"/>
    <cellStyle name="Обычный 2 4 8 6 11" xfId="16972"/>
    <cellStyle name="Обычный 2 4 8 6 11 2" xfId="46494"/>
    <cellStyle name="Обычный 2 4 8 6 12" xfId="59779"/>
    <cellStyle name="Обычный 2 4 8 6 13" xfId="30257"/>
    <cellStyle name="Обычный 2 4 8 6 2" xfId="1498"/>
    <cellStyle name="Обычный 2 4 8 6 2 10" xfId="17759"/>
    <cellStyle name="Обычный 2 4 8 6 2 10 2" xfId="47281"/>
    <cellStyle name="Обычный 2 4 8 6 2 11" xfId="60566"/>
    <cellStyle name="Обычный 2 4 8 6 2 12" xfId="31044"/>
    <cellStyle name="Обычный 2 4 8 6 2 2" xfId="2974"/>
    <cellStyle name="Обычный 2 4 8 6 2 2 2" xfId="13328"/>
    <cellStyle name="Обычный 2 4 8 6 2 2 2 2" xfId="29567"/>
    <cellStyle name="Обычный 2 4 8 6 2 2 2 2 2" xfId="59089"/>
    <cellStyle name="Обычный 2 4 8 6 2 2 2 3" xfId="42852"/>
    <cellStyle name="Обычный 2 4 8 6 2 2 3" xfId="16283"/>
    <cellStyle name="Обычный 2 4 8 6 2 2 3 2" xfId="45805"/>
    <cellStyle name="Обычный 2 4 8 6 2 2 4" xfId="19235"/>
    <cellStyle name="Обычный 2 4 8 6 2 2 4 2" xfId="48757"/>
    <cellStyle name="Обычный 2 4 8 6 2 2 5" xfId="62042"/>
    <cellStyle name="Обычный 2 4 8 6 2 2 6" xfId="32520"/>
    <cellStyle name="Обычный 2 4 8 6 2 3" xfId="4450"/>
    <cellStyle name="Обычный 2 4 8 6 2 3 2" xfId="20711"/>
    <cellStyle name="Обычный 2 4 8 6 2 3 2 2" xfId="50233"/>
    <cellStyle name="Обычный 2 4 8 6 2 3 3" xfId="33996"/>
    <cellStyle name="Обычный 2 4 8 6 2 4" xfId="5926"/>
    <cellStyle name="Обычный 2 4 8 6 2 4 2" xfId="22187"/>
    <cellStyle name="Обычный 2 4 8 6 2 4 2 2" xfId="51709"/>
    <cellStyle name="Обычный 2 4 8 6 2 4 3" xfId="35472"/>
    <cellStyle name="Обычный 2 4 8 6 2 5" xfId="7402"/>
    <cellStyle name="Обычный 2 4 8 6 2 5 2" xfId="23663"/>
    <cellStyle name="Обычный 2 4 8 6 2 5 2 2" xfId="53185"/>
    <cellStyle name="Обычный 2 4 8 6 2 5 3" xfId="36948"/>
    <cellStyle name="Обычный 2 4 8 6 2 6" xfId="8878"/>
    <cellStyle name="Обычный 2 4 8 6 2 6 2" xfId="25139"/>
    <cellStyle name="Обычный 2 4 8 6 2 6 2 2" xfId="54661"/>
    <cellStyle name="Обычный 2 4 8 6 2 6 3" xfId="38424"/>
    <cellStyle name="Обычный 2 4 8 6 2 7" xfId="10354"/>
    <cellStyle name="Обычный 2 4 8 6 2 7 2" xfId="26615"/>
    <cellStyle name="Обычный 2 4 8 6 2 7 2 2" xfId="56137"/>
    <cellStyle name="Обычный 2 4 8 6 2 7 3" xfId="39900"/>
    <cellStyle name="Обычный 2 4 8 6 2 8" xfId="11852"/>
    <cellStyle name="Обычный 2 4 8 6 2 8 2" xfId="28091"/>
    <cellStyle name="Обычный 2 4 8 6 2 8 2 2" xfId="57613"/>
    <cellStyle name="Обычный 2 4 8 6 2 8 3" xfId="41376"/>
    <cellStyle name="Обычный 2 4 8 6 2 9" xfId="14806"/>
    <cellStyle name="Обычный 2 4 8 6 2 9 2" xfId="44329"/>
    <cellStyle name="Обычный 2 4 8 6 3" xfId="2187"/>
    <cellStyle name="Обычный 2 4 8 6 3 2" xfId="12541"/>
    <cellStyle name="Обычный 2 4 8 6 3 2 2" xfId="28780"/>
    <cellStyle name="Обычный 2 4 8 6 3 2 2 2" xfId="58302"/>
    <cellStyle name="Обычный 2 4 8 6 3 2 3" xfId="42065"/>
    <cellStyle name="Обычный 2 4 8 6 3 3" xfId="15496"/>
    <cellStyle name="Обычный 2 4 8 6 3 3 2" xfId="45018"/>
    <cellStyle name="Обычный 2 4 8 6 3 4" xfId="18448"/>
    <cellStyle name="Обычный 2 4 8 6 3 4 2" xfId="47970"/>
    <cellStyle name="Обычный 2 4 8 6 3 5" xfId="61255"/>
    <cellStyle name="Обычный 2 4 8 6 3 6" xfId="31733"/>
    <cellStyle name="Обычный 2 4 8 6 4" xfId="3663"/>
    <cellStyle name="Обычный 2 4 8 6 4 2" xfId="19924"/>
    <cellStyle name="Обычный 2 4 8 6 4 2 2" xfId="49446"/>
    <cellStyle name="Обычный 2 4 8 6 4 3" xfId="33209"/>
    <cellStyle name="Обычный 2 4 8 6 5" xfId="5139"/>
    <cellStyle name="Обычный 2 4 8 6 5 2" xfId="21400"/>
    <cellStyle name="Обычный 2 4 8 6 5 2 2" xfId="50922"/>
    <cellStyle name="Обычный 2 4 8 6 5 3" xfId="34685"/>
    <cellStyle name="Обычный 2 4 8 6 6" xfId="6615"/>
    <cellStyle name="Обычный 2 4 8 6 6 2" xfId="22876"/>
    <cellStyle name="Обычный 2 4 8 6 6 2 2" xfId="52398"/>
    <cellStyle name="Обычный 2 4 8 6 6 3" xfId="36161"/>
    <cellStyle name="Обычный 2 4 8 6 7" xfId="8091"/>
    <cellStyle name="Обычный 2 4 8 6 7 2" xfId="24352"/>
    <cellStyle name="Обычный 2 4 8 6 7 2 2" xfId="53874"/>
    <cellStyle name="Обычный 2 4 8 6 7 3" xfId="37637"/>
    <cellStyle name="Обычный 2 4 8 6 8" xfId="9567"/>
    <cellStyle name="Обычный 2 4 8 6 8 2" xfId="25828"/>
    <cellStyle name="Обычный 2 4 8 6 8 2 2" xfId="55350"/>
    <cellStyle name="Обычный 2 4 8 6 8 3" xfId="39113"/>
    <cellStyle name="Обычный 2 4 8 6 9" xfId="11065"/>
    <cellStyle name="Обычный 2 4 8 6 9 2" xfId="27304"/>
    <cellStyle name="Обычный 2 4 8 6 9 2 2" xfId="56826"/>
    <cellStyle name="Обычный 2 4 8 6 9 3" xfId="40589"/>
    <cellStyle name="Обычный 2 4 8 7" xfId="808"/>
    <cellStyle name="Обычный 2 4 8 7 10" xfId="14117"/>
    <cellStyle name="Обычный 2 4 8 7 10 2" xfId="43640"/>
    <cellStyle name="Обычный 2 4 8 7 11" xfId="17070"/>
    <cellStyle name="Обычный 2 4 8 7 11 2" xfId="46592"/>
    <cellStyle name="Обычный 2 4 8 7 12" xfId="59877"/>
    <cellStyle name="Обычный 2 4 8 7 13" xfId="30355"/>
    <cellStyle name="Обычный 2 4 8 7 2" xfId="1596"/>
    <cellStyle name="Обычный 2 4 8 7 2 10" xfId="17857"/>
    <cellStyle name="Обычный 2 4 8 7 2 10 2" xfId="47379"/>
    <cellStyle name="Обычный 2 4 8 7 2 11" xfId="60664"/>
    <cellStyle name="Обычный 2 4 8 7 2 12" xfId="31142"/>
    <cellStyle name="Обычный 2 4 8 7 2 2" xfId="3072"/>
    <cellStyle name="Обычный 2 4 8 7 2 2 2" xfId="13426"/>
    <cellStyle name="Обычный 2 4 8 7 2 2 2 2" xfId="29665"/>
    <cellStyle name="Обычный 2 4 8 7 2 2 2 2 2" xfId="59187"/>
    <cellStyle name="Обычный 2 4 8 7 2 2 2 3" xfId="42950"/>
    <cellStyle name="Обычный 2 4 8 7 2 2 3" xfId="16381"/>
    <cellStyle name="Обычный 2 4 8 7 2 2 3 2" xfId="45903"/>
    <cellStyle name="Обычный 2 4 8 7 2 2 4" xfId="19333"/>
    <cellStyle name="Обычный 2 4 8 7 2 2 4 2" xfId="48855"/>
    <cellStyle name="Обычный 2 4 8 7 2 2 5" xfId="62140"/>
    <cellStyle name="Обычный 2 4 8 7 2 2 6" xfId="32618"/>
    <cellStyle name="Обычный 2 4 8 7 2 3" xfId="4548"/>
    <cellStyle name="Обычный 2 4 8 7 2 3 2" xfId="20809"/>
    <cellStyle name="Обычный 2 4 8 7 2 3 2 2" xfId="50331"/>
    <cellStyle name="Обычный 2 4 8 7 2 3 3" xfId="34094"/>
    <cellStyle name="Обычный 2 4 8 7 2 4" xfId="6024"/>
    <cellStyle name="Обычный 2 4 8 7 2 4 2" xfId="22285"/>
    <cellStyle name="Обычный 2 4 8 7 2 4 2 2" xfId="51807"/>
    <cellStyle name="Обычный 2 4 8 7 2 4 3" xfId="35570"/>
    <cellStyle name="Обычный 2 4 8 7 2 5" xfId="7500"/>
    <cellStyle name="Обычный 2 4 8 7 2 5 2" xfId="23761"/>
    <cellStyle name="Обычный 2 4 8 7 2 5 2 2" xfId="53283"/>
    <cellStyle name="Обычный 2 4 8 7 2 5 3" xfId="37046"/>
    <cellStyle name="Обычный 2 4 8 7 2 6" xfId="8976"/>
    <cellStyle name="Обычный 2 4 8 7 2 6 2" xfId="25237"/>
    <cellStyle name="Обычный 2 4 8 7 2 6 2 2" xfId="54759"/>
    <cellStyle name="Обычный 2 4 8 7 2 6 3" xfId="38522"/>
    <cellStyle name="Обычный 2 4 8 7 2 7" xfId="10452"/>
    <cellStyle name="Обычный 2 4 8 7 2 7 2" xfId="26713"/>
    <cellStyle name="Обычный 2 4 8 7 2 7 2 2" xfId="56235"/>
    <cellStyle name="Обычный 2 4 8 7 2 7 3" xfId="39998"/>
    <cellStyle name="Обычный 2 4 8 7 2 8" xfId="11950"/>
    <cellStyle name="Обычный 2 4 8 7 2 8 2" xfId="28189"/>
    <cellStyle name="Обычный 2 4 8 7 2 8 2 2" xfId="57711"/>
    <cellStyle name="Обычный 2 4 8 7 2 8 3" xfId="41474"/>
    <cellStyle name="Обычный 2 4 8 7 2 9" xfId="14904"/>
    <cellStyle name="Обычный 2 4 8 7 2 9 2" xfId="44427"/>
    <cellStyle name="Обычный 2 4 8 7 3" xfId="2285"/>
    <cellStyle name="Обычный 2 4 8 7 3 2" xfId="12639"/>
    <cellStyle name="Обычный 2 4 8 7 3 2 2" xfId="28878"/>
    <cellStyle name="Обычный 2 4 8 7 3 2 2 2" xfId="58400"/>
    <cellStyle name="Обычный 2 4 8 7 3 2 3" xfId="42163"/>
    <cellStyle name="Обычный 2 4 8 7 3 3" xfId="15594"/>
    <cellStyle name="Обычный 2 4 8 7 3 3 2" xfId="45116"/>
    <cellStyle name="Обычный 2 4 8 7 3 4" xfId="18546"/>
    <cellStyle name="Обычный 2 4 8 7 3 4 2" xfId="48068"/>
    <cellStyle name="Обычный 2 4 8 7 3 5" xfId="61353"/>
    <cellStyle name="Обычный 2 4 8 7 3 6" xfId="31831"/>
    <cellStyle name="Обычный 2 4 8 7 4" xfId="3761"/>
    <cellStyle name="Обычный 2 4 8 7 4 2" xfId="20022"/>
    <cellStyle name="Обычный 2 4 8 7 4 2 2" xfId="49544"/>
    <cellStyle name="Обычный 2 4 8 7 4 3" xfId="33307"/>
    <cellStyle name="Обычный 2 4 8 7 5" xfId="5237"/>
    <cellStyle name="Обычный 2 4 8 7 5 2" xfId="21498"/>
    <cellStyle name="Обычный 2 4 8 7 5 2 2" xfId="51020"/>
    <cellStyle name="Обычный 2 4 8 7 5 3" xfId="34783"/>
    <cellStyle name="Обычный 2 4 8 7 6" xfId="6713"/>
    <cellStyle name="Обычный 2 4 8 7 6 2" xfId="22974"/>
    <cellStyle name="Обычный 2 4 8 7 6 2 2" xfId="52496"/>
    <cellStyle name="Обычный 2 4 8 7 6 3" xfId="36259"/>
    <cellStyle name="Обычный 2 4 8 7 7" xfId="8189"/>
    <cellStyle name="Обычный 2 4 8 7 7 2" xfId="24450"/>
    <cellStyle name="Обычный 2 4 8 7 7 2 2" xfId="53972"/>
    <cellStyle name="Обычный 2 4 8 7 7 3" xfId="37735"/>
    <cellStyle name="Обычный 2 4 8 7 8" xfId="9665"/>
    <cellStyle name="Обычный 2 4 8 7 8 2" xfId="25926"/>
    <cellStyle name="Обычный 2 4 8 7 8 2 2" xfId="55448"/>
    <cellStyle name="Обычный 2 4 8 7 8 3" xfId="39211"/>
    <cellStyle name="Обычный 2 4 8 7 9" xfId="11163"/>
    <cellStyle name="Обычный 2 4 8 7 9 2" xfId="27402"/>
    <cellStyle name="Обычный 2 4 8 7 9 2 2" xfId="56924"/>
    <cellStyle name="Обычный 2 4 8 7 9 3" xfId="40687"/>
    <cellStyle name="Обычный 2 4 8 8" xfId="907"/>
    <cellStyle name="Обычный 2 4 8 8 10" xfId="17168"/>
    <cellStyle name="Обычный 2 4 8 8 10 2" xfId="46690"/>
    <cellStyle name="Обычный 2 4 8 8 11" xfId="59975"/>
    <cellStyle name="Обычный 2 4 8 8 12" xfId="30453"/>
    <cellStyle name="Обычный 2 4 8 8 2" xfId="2383"/>
    <cellStyle name="Обычный 2 4 8 8 2 2" xfId="12737"/>
    <cellStyle name="Обычный 2 4 8 8 2 2 2" xfId="28976"/>
    <cellStyle name="Обычный 2 4 8 8 2 2 2 2" xfId="58498"/>
    <cellStyle name="Обычный 2 4 8 8 2 2 3" xfId="42261"/>
    <cellStyle name="Обычный 2 4 8 8 2 3" xfId="15692"/>
    <cellStyle name="Обычный 2 4 8 8 2 3 2" xfId="45214"/>
    <cellStyle name="Обычный 2 4 8 8 2 4" xfId="18644"/>
    <cellStyle name="Обычный 2 4 8 8 2 4 2" xfId="48166"/>
    <cellStyle name="Обычный 2 4 8 8 2 5" xfId="61451"/>
    <cellStyle name="Обычный 2 4 8 8 2 6" xfId="31929"/>
    <cellStyle name="Обычный 2 4 8 8 3" xfId="3859"/>
    <cellStyle name="Обычный 2 4 8 8 3 2" xfId="20120"/>
    <cellStyle name="Обычный 2 4 8 8 3 2 2" xfId="49642"/>
    <cellStyle name="Обычный 2 4 8 8 3 3" xfId="33405"/>
    <cellStyle name="Обычный 2 4 8 8 4" xfId="5335"/>
    <cellStyle name="Обычный 2 4 8 8 4 2" xfId="21596"/>
    <cellStyle name="Обычный 2 4 8 8 4 2 2" xfId="51118"/>
    <cellStyle name="Обычный 2 4 8 8 4 3" xfId="34881"/>
    <cellStyle name="Обычный 2 4 8 8 5" xfId="6811"/>
    <cellStyle name="Обычный 2 4 8 8 5 2" xfId="23072"/>
    <cellStyle name="Обычный 2 4 8 8 5 2 2" xfId="52594"/>
    <cellStyle name="Обычный 2 4 8 8 5 3" xfId="36357"/>
    <cellStyle name="Обычный 2 4 8 8 6" xfId="8287"/>
    <cellStyle name="Обычный 2 4 8 8 6 2" xfId="24548"/>
    <cellStyle name="Обычный 2 4 8 8 6 2 2" xfId="54070"/>
    <cellStyle name="Обычный 2 4 8 8 6 3" xfId="37833"/>
    <cellStyle name="Обычный 2 4 8 8 7" xfId="9763"/>
    <cellStyle name="Обычный 2 4 8 8 7 2" xfId="26024"/>
    <cellStyle name="Обычный 2 4 8 8 7 2 2" xfId="55546"/>
    <cellStyle name="Обычный 2 4 8 8 7 3" xfId="39309"/>
    <cellStyle name="Обычный 2 4 8 8 8" xfId="11261"/>
    <cellStyle name="Обычный 2 4 8 8 8 2" xfId="27500"/>
    <cellStyle name="Обычный 2 4 8 8 8 2 2" xfId="57022"/>
    <cellStyle name="Обычный 2 4 8 8 8 3" xfId="40785"/>
    <cellStyle name="Обычный 2 4 8 8 9" xfId="14215"/>
    <cellStyle name="Обычный 2 4 8 8 9 2" xfId="43738"/>
    <cellStyle name="Обычный 2 4 8 9" xfId="1005"/>
    <cellStyle name="Обычный 2 4 8 9 10" xfId="17266"/>
    <cellStyle name="Обычный 2 4 8 9 10 2" xfId="46788"/>
    <cellStyle name="Обычный 2 4 8 9 11" xfId="60073"/>
    <cellStyle name="Обычный 2 4 8 9 12" xfId="30551"/>
    <cellStyle name="Обычный 2 4 8 9 2" xfId="2481"/>
    <cellStyle name="Обычный 2 4 8 9 2 2" xfId="12835"/>
    <cellStyle name="Обычный 2 4 8 9 2 2 2" xfId="29074"/>
    <cellStyle name="Обычный 2 4 8 9 2 2 2 2" xfId="58596"/>
    <cellStyle name="Обычный 2 4 8 9 2 2 3" xfId="42359"/>
    <cellStyle name="Обычный 2 4 8 9 2 3" xfId="15790"/>
    <cellStyle name="Обычный 2 4 8 9 2 3 2" xfId="45312"/>
    <cellStyle name="Обычный 2 4 8 9 2 4" xfId="18742"/>
    <cellStyle name="Обычный 2 4 8 9 2 4 2" xfId="48264"/>
    <cellStyle name="Обычный 2 4 8 9 2 5" xfId="61549"/>
    <cellStyle name="Обычный 2 4 8 9 2 6" xfId="32027"/>
    <cellStyle name="Обычный 2 4 8 9 3" xfId="3957"/>
    <cellStyle name="Обычный 2 4 8 9 3 2" xfId="20218"/>
    <cellStyle name="Обычный 2 4 8 9 3 2 2" xfId="49740"/>
    <cellStyle name="Обычный 2 4 8 9 3 3" xfId="33503"/>
    <cellStyle name="Обычный 2 4 8 9 4" xfId="5433"/>
    <cellStyle name="Обычный 2 4 8 9 4 2" xfId="21694"/>
    <cellStyle name="Обычный 2 4 8 9 4 2 2" xfId="51216"/>
    <cellStyle name="Обычный 2 4 8 9 4 3" xfId="34979"/>
    <cellStyle name="Обычный 2 4 8 9 5" xfId="6909"/>
    <cellStyle name="Обычный 2 4 8 9 5 2" xfId="23170"/>
    <cellStyle name="Обычный 2 4 8 9 5 2 2" xfId="52692"/>
    <cellStyle name="Обычный 2 4 8 9 5 3" xfId="36455"/>
    <cellStyle name="Обычный 2 4 8 9 6" xfId="8385"/>
    <cellStyle name="Обычный 2 4 8 9 6 2" xfId="24646"/>
    <cellStyle name="Обычный 2 4 8 9 6 2 2" xfId="54168"/>
    <cellStyle name="Обычный 2 4 8 9 6 3" xfId="37931"/>
    <cellStyle name="Обычный 2 4 8 9 7" xfId="9861"/>
    <cellStyle name="Обычный 2 4 8 9 7 2" xfId="26122"/>
    <cellStyle name="Обычный 2 4 8 9 7 2 2" xfId="55644"/>
    <cellStyle name="Обычный 2 4 8 9 7 3" xfId="39407"/>
    <cellStyle name="Обычный 2 4 8 9 8" xfId="11359"/>
    <cellStyle name="Обычный 2 4 8 9 8 2" xfId="27598"/>
    <cellStyle name="Обычный 2 4 8 9 8 2 2" xfId="57120"/>
    <cellStyle name="Обычный 2 4 8 9 8 3" xfId="40883"/>
    <cellStyle name="Обычный 2 4 8 9 9" xfId="14313"/>
    <cellStyle name="Обычный 2 4 8 9 9 2" xfId="43836"/>
    <cellStyle name="Обычный 2 4 9" xfId="291"/>
    <cellStyle name="Обычный 2 4 9 10" xfId="13600"/>
    <cellStyle name="Обычный 2 4 9 10 2" xfId="43123"/>
    <cellStyle name="Обычный 2 4 9 11" xfId="16553"/>
    <cellStyle name="Обычный 2 4 9 11 2" xfId="46075"/>
    <cellStyle name="Обычный 2 4 9 12" xfId="59360"/>
    <cellStyle name="Обычный 2 4 9 13" xfId="29838"/>
    <cellStyle name="Обычный 2 4 9 2" xfId="1079"/>
    <cellStyle name="Обычный 2 4 9 2 10" xfId="17340"/>
    <cellStyle name="Обычный 2 4 9 2 10 2" xfId="46862"/>
    <cellStyle name="Обычный 2 4 9 2 11" xfId="60147"/>
    <cellStyle name="Обычный 2 4 9 2 12" xfId="30625"/>
    <cellStyle name="Обычный 2 4 9 2 2" xfId="2555"/>
    <cellStyle name="Обычный 2 4 9 2 2 2" xfId="12909"/>
    <cellStyle name="Обычный 2 4 9 2 2 2 2" xfId="29148"/>
    <cellStyle name="Обычный 2 4 9 2 2 2 2 2" xfId="58670"/>
    <cellStyle name="Обычный 2 4 9 2 2 2 3" xfId="42433"/>
    <cellStyle name="Обычный 2 4 9 2 2 3" xfId="15864"/>
    <cellStyle name="Обычный 2 4 9 2 2 3 2" xfId="45386"/>
    <cellStyle name="Обычный 2 4 9 2 2 4" xfId="18816"/>
    <cellStyle name="Обычный 2 4 9 2 2 4 2" xfId="48338"/>
    <cellStyle name="Обычный 2 4 9 2 2 5" xfId="61623"/>
    <cellStyle name="Обычный 2 4 9 2 2 6" xfId="32101"/>
    <cellStyle name="Обычный 2 4 9 2 3" xfId="4031"/>
    <cellStyle name="Обычный 2 4 9 2 3 2" xfId="20292"/>
    <cellStyle name="Обычный 2 4 9 2 3 2 2" xfId="49814"/>
    <cellStyle name="Обычный 2 4 9 2 3 3" xfId="33577"/>
    <cellStyle name="Обычный 2 4 9 2 4" xfId="5507"/>
    <cellStyle name="Обычный 2 4 9 2 4 2" xfId="21768"/>
    <cellStyle name="Обычный 2 4 9 2 4 2 2" xfId="51290"/>
    <cellStyle name="Обычный 2 4 9 2 4 3" xfId="35053"/>
    <cellStyle name="Обычный 2 4 9 2 5" xfId="6983"/>
    <cellStyle name="Обычный 2 4 9 2 5 2" xfId="23244"/>
    <cellStyle name="Обычный 2 4 9 2 5 2 2" xfId="52766"/>
    <cellStyle name="Обычный 2 4 9 2 5 3" xfId="36529"/>
    <cellStyle name="Обычный 2 4 9 2 6" xfId="8459"/>
    <cellStyle name="Обычный 2 4 9 2 6 2" xfId="24720"/>
    <cellStyle name="Обычный 2 4 9 2 6 2 2" xfId="54242"/>
    <cellStyle name="Обычный 2 4 9 2 6 3" xfId="38005"/>
    <cellStyle name="Обычный 2 4 9 2 7" xfId="9935"/>
    <cellStyle name="Обычный 2 4 9 2 7 2" xfId="26196"/>
    <cellStyle name="Обычный 2 4 9 2 7 2 2" xfId="55718"/>
    <cellStyle name="Обычный 2 4 9 2 7 3" xfId="39481"/>
    <cellStyle name="Обычный 2 4 9 2 8" xfId="11433"/>
    <cellStyle name="Обычный 2 4 9 2 8 2" xfId="27672"/>
    <cellStyle name="Обычный 2 4 9 2 8 2 2" xfId="57194"/>
    <cellStyle name="Обычный 2 4 9 2 8 3" xfId="40957"/>
    <cellStyle name="Обычный 2 4 9 2 9" xfId="14387"/>
    <cellStyle name="Обычный 2 4 9 2 9 2" xfId="43910"/>
    <cellStyle name="Обычный 2 4 9 3" xfId="1768"/>
    <cellStyle name="Обычный 2 4 9 3 2" xfId="12122"/>
    <cellStyle name="Обычный 2 4 9 3 2 2" xfId="28361"/>
    <cellStyle name="Обычный 2 4 9 3 2 2 2" xfId="57883"/>
    <cellStyle name="Обычный 2 4 9 3 2 3" xfId="41646"/>
    <cellStyle name="Обычный 2 4 9 3 3" xfId="15077"/>
    <cellStyle name="Обычный 2 4 9 3 3 2" xfId="44599"/>
    <cellStyle name="Обычный 2 4 9 3 4" xfId="18029"/>
    <cellStyle name="Обычный 2 4 9 3 4 2" xfId="47551"/>
    <cellStyle name="Обычный 2 4 9 3 5" xfId="60836"/>
    <cellStyle name="Обычный 2 4 9 3 6" xfId="31314"/>
    <cellStyle name="Обычный 2 4 9 4" xfId="3244"/>
    <cellStyle name="Обычный 2 4 9 4 2" xfId="19505"/>
    <cellStyle name="Обычный 2 4 9 4 2 2" xfId="49027"/>
    <cellStyle name="Обычный 2 4 9 4 3" xfId="32790"/>
    <cellStyle name="Обычный 2 4 9 5" xfId="4720"/>
    <cellStyle name="Обычный 2 4 9 5 2" xfId="20981"/>
    <cellStyle name="Обычный 2 4 9 5 2 2" xfId="50503"/>
    <cellStyle name="Обычный 2 4 9 5 3" xfId="34266"/>
    <cellStyle name="Обычный 2 4 9 6" xfId="6196"/>
    <cellStyle name="Обычный 2 4 9 6 2" xfId="22457"/>
    <cellStyle name="Обычный 2 4 9 6 2 2" xfId="51979"/>
    <cellStyle name="Обычный 2 4 9 6 3" xfId="35742"/>
    <cellStyle name="Обычный 2 4 9 7" xfId="7672"/>
    <cellStyle name="Обычный 2 4 9 7 2" xfId="23933"/>
    <cellStyle name="Обычный 2 4 9 7 2 2" xfId="53455"/>
    <cellStyle name="Обычный 2 4 9 7 3" xfId="37218"/>
    <cellStyle name="Обычный 2 4 9 8" xfId="9148"/>
    <cellStyle name="Обычный 2 4 9 8 2" xfId="25409"/>
    <cellStyle name="Обычный 2 4 9 8 2 2" xfId="54931"/>
    <cellStyle name="Обычный 2 4 9 8 3" xfId="38694"/>
    <cellStyle name="Обычный 2 4 9 9" xfId="10646"/>
    <cellStyle name="Обычный 2 4 9 9 2" xfId="26885"/>
    <cellStyle name="Обычный 2 4 9 9 2 2" xfId="56407"/>
    <cellStyle name="Обычный 2 4 9 9 3" xfId="40170"/>
    <cellStyle name="Обычный 2 5" xfId="137"/>
    <cellStyle name="Обычный 2 5 2" xfId="138"/>
    <cellStyle name="Обычный 2 6" xfId="130"/>
    <cellStyle name="Обычный 3" xfId="7"/>
    <cellStyle name="Обычный 3 2" xfId="139"/>
    <cellStyle name="Обычный 4" xfId="3"/>
    <cellStyle name="Обычный 4 10" xfId="290"/>
    <cellStyle name="Обычный 4 10 10" xfId="13599"/>
    <cellStyle name="Обычный 4 10 10 2" xfId="43122"/>
    <cellStyle name="Обычный 4 10 11" xfId="16552"/>
    <cellStyle name="Обычный 4 10 11 2" xfId="46074"/>
    <cellStyle name="Обычный 4 10 12" xfId="59359"/>
    <cellStyle name="Обычный 4 10 13" xfId="29837"/>
    <cellStyle name="Обычный 4 10 2" xfId="1078"/>
    <cellStyle name="Обычный 4 10 2 10" xfId="17339"/>
    <cellStyle name="Обычный 4 10 2 10 2" xfId="46861"/>
    <cellStyle name="Обычный 4 10 2 11" xfId="60146"/>
    <cellStyle name="Обычный 4 10 2 12" xfId="30624"/>
    <cellStyle name="Обычный 4 10 2 2" xfId="2554"/>
    <cellStyle name="Обычный 4 10 2 2 2" xfId="12908"/>
    <cellStyle name="Обычный 4 10 2 2 2 2" xfId="29147"/>
    <cellStyle name="Обычный 4 10 2 2 2 2 2" xfId="58669"/>
    <cellStyle name="Обычный 4 10 2 2 2 3" xfId="42432"/>
    <cellStyle name="Обычный 4 10 2 2 3" xfId="15863"/>
    <cellStyle name="Обычный 4 10 2 2 3 2" xfId="45385"/>
    <cellStyle name="Обычный 4 10 2 2 4" xfId="18815"/>
    <cellStyle name="Обычный 4 10 2 2 4 2" xfId="48337"/>
    <cellStyle name="Обычный 4 10 2 2 5" xfId="61622"/>
    <cellStyle name="Обычный 4 10 2 2 6" xfId="32100"/>
    <cellStyle name="Обычный 4 10 2 3" xfId="4030"/>
    <cellStyle name="Обычный 4 10 2 3 2" xfId="20291"/>
    <cellStyle name="Обычный 4 10 2 3 2 2" xfId="49813"/>
    <cellStyle name="Обычный 4 10 2 3 3" xfId="33576"/>
    <cellStyle name="Обычный 4 10 2 4" xfId="5506"/>
    <cellStyle name="Обычный 4 10 2 4 2" xfId="21767"/>
    <cellStyle name="Обычный 4 10 2 4 2 2" xfId="51289"/>
    <cellStyle name="Обычный 4 10 2 4 3" xfId="35052"/>
    <cellStyle name="Обычный 4 10 2 5" xfId="6982"/>
    <cellStyle name="Обычный 4 10 2 5 2" xfId="23243"/>
    <cellStyle name="Обычный 4 10 2 5 2 2" xfId="52765"/>
    <cellStyle name="Обычный 4 10 2 5 3" xfId="36528"/>
    <cellStyle name="Обычный 4 10 2 6" xfId="8458"/>
    <cellStyle name="Обычный 4 10 2 6 2" xfId="24719"/>
    <cellStyle name="Обычный 4 10 2 6 2 2" xfId="54241"/>
    <cellStyle name="Обычный 4 10 2 6 3" xfId="38004"/>
    <cellStyle name="Обычный 4 10 2 7" xfId="9934"/>
    <cellStyle name="Обычный 4 10 2 7 2" xfId="26195"/>
    <cellStyle name="Обычный 4 10 2 7 2 2" xfId="55717"/>
    <cellStyle name="Обычный 4 10 2 7 3" xfId="39480"/>
    <cellStyle name="Обычный 4 10 2 8" xfId="11432"/>
    <cellStyle name="Обычный 4 10 2 8 2" xfId="27671"/>
    <cellStyle name="Обычный 4 10 2 8 2 2" xfId="57193"/>
    <cellStyle name="Обычный 4 10 2 8 3" xfId="40956"/>
    <cellStyle name="Обычный 4 10 2 9" xfId="14386"/>
    <cellStyle name="Обычный 4 10 2 9 2" xfId="43909"/>
    <cellStyle name="Обычный 4 10 3" xfId="1767"/>
    <cellStyle name="Обычный 4 10 3 2" xfId="12121"/>
    <cellStyle name="Обычный 4 10 3 2 2" xfId="28360"/>
    <cellStyle name="Обычный 4 10 3 2 2 2" xfId="57882"/>
    <cellStyle name="Обычный 4 10 3 2 3" xfId="41645"/>
    <cellStyle name="Обычный 4 10 3 3" xfId="15076"/>
    <cellStyle name="Обычный 4 10 3 3 2" xfId="44598"/>
    <cellStyle name="Обычный 4 10 3 4" xfId="18028"/>
    <cellStyle name="Обычный 4 10 3 4 2" xfId="47550"/>
    <cellStyle name="Обычный 4 10 3 5" xfId="60835"/>
    <cellStyle name="Обычный 4 10 3 6" xfId="31313"/>
    <cellStyle name="Обычный 4 10 4" xfId="3243"/>
    <cellStyle name="Обычный 4 10 4 2" xfId="19504"/>
    <cellStyle name="Обычный 4 10 4 2 2" xfId="49026"/>
    <cellStyle name="Обычный 4 10 4 3" xfId="32789"/>
    <cellStyle name="Обычный 4 10 5" xfId="4719"/>
    <cellStyle name="Обычный 4 10 5 2" xfId="20980"/>
    <cellStyle name="Обычный 4 10 5 2 2" xfId="50502"/>
    <cellStyle name="Обычный 4 10 5 3" xfId="34265"/>
    <cellStyle name="Обычный 4 10 6" xfId="6195"/>
    <cellStyle name="Обычный 4 10 6 2" xfId="22456"/>
    <cellStyle name="Обычный 4 10 6 2 2" xfId="51978"/>
    <cellStyle name="Обычный 4 10 6 3" xfId="35741"/>
    <cellStyle name="Обычный 4 10 7" xfId="7671"/>
    <cellStyle name="Обычный 4 10 7 2" xfId="23932"/>
    <cellStyle name="Обычный 4 10 7 2 2" xfId="53454"/>
    <cellStyle name="Обычный 4 10 7 3" xfId="37217"/>
    <cellStyle name="Обычный 4 10 8" xfId="9147"/>
    <cellStyle name="Обычный 4 10 8 2" xfId="25408"/>
    <cellStyle name="Обычный 4 10 8 2 2" xfId="54930"/>
    <cellStyle name="Обычный 4 10 8 3" xfId="38693"/>
    <cellStyle name="Обычный 4 10 9" xfId="10645"/>
    <cellStyle name="Обычный 4 10 9 2" xfId="26884"/>
    <cellStyle name="Обычный 4 10 9 2 2" xfId="56406"/>
    <cellStyle name="Обычный 4 10 9 3" xfId="40169"/>
    <cellStyle name="Обычный 4 11" xfId="388"/>
    <cellStyle name="Обычный 4 11 10" xfId="13697"/>
    <cellStyle name="Обычный 4 11 10 2" xfId="43220"/>
    <cellStyle name="Обычный 4 11 11" xfId="16650"/>
    <cellStyle name="Обычный 4 11 11 2" xfId="46172"/>
    <cellStyle name="Обычный 4 11 12" xfId="59457"/>
    <cellStyle name="Обычный 4 11 13" xfId="29935"/>
    <cellStyle name="Обычный 4 11 2" xfId="1176"/>
    <cellStyle name="Обычный 4 11 2 10" xfId="17437"/>
    <cellStyle name="Обычный 4 11 2 10 2" xfId="46959"/>
    <cellStyle name="Обычный 4 11 2 11" xfId="60244"/>
    <cellStyle name="Обычный 4 11 2 12" xfId="30722"/>
    <cellStyle name="Обычный 4 11 2 2" xfId="2652"/>
    <cellStyle name="Обычный 4 11 2 2 2" xfId="13006"/>
    <cellStyle name="Обычный 4 11 2 2 2 2" xfId="29245"/>
    <cellStyle name="Обычный 4 11 2 2 2 2 2" xfId="58767"/>
    <cellStyle name="Обычный 4 11 2 2 2 3" xfId="42530"/>
    <cellStyle name="Обычный 4 11 2 2 3" xfId="15961"/>
    <cellStyle name="Обычный 4 11 2 2 3 2" xfId="45483"/>
    <cellStyle name="Обычный 4 11 2 2 4" xfId="18913"/>
    <cellStyle name="Обычный 4 11 2 2 4 2" xfId="48435"/>
    <cellStyle name="Обычный 4 11 2 2 5" xfId="61720"/>
    <cellStyle name="Обычный 4 11 2 2 6" xfId="32198"/>
    <cellStyle name="Обычный 4 11 2 3" xfId="4128"/>
    <cellStyle name="Обычный 4 11 2 3 2" xfId="20389"/>
    <cellStyle name="Обычный 4 11 2 3 2 2" xfId="49911"/>
    <cellStyle name="Обычный 4 11 2 3 3" xfId="33674"/>
    <cellStyle name="Обычный 4 11 2 4" xfId="5604"/>
    <cellStyle name="Обычный 4 11 2 4 2" xfId="21865"/>
    <cellStyle name="Обычный 4 11 2 4 2 2" xfId="51387"/>
    <cellStyle name="Обычный 4 11 2 4 3" xfId="35150"/>
    <cellStyle name="Обычный 4 11 2 5" xfId="7080"/>
    <cellStyle name="Обычный 4 11 2 5 2" xfId="23341"/>
    <cellStyle name="Обычный 4 11 2 5 2 2" xfId="52863"/>
    <cellStyle name="Обычный 4 11 2 5 3" xfId="36626"/>
    <cellStyle name="Обычный 4 11 2 6" xfId="8556"/>
    <cellStyle name="Обычный 4 11 2 6 2" xfId="24817"/>
    <cellStyle name="Обычный 4 11 2 6 2 2" xfId="54339"/>
    <cellStyle name="Обычный 4 11 2 6 3" xfId="38102"/>
    <cellStyle name="Обычный 4 11 2 7" xfId="10032"/>
    <cellStyle name="Обычный 4 11 2 7 2" xfId="26293"/>
    <cellStyle name="Обычный 4 11 2 7 2 2" xfId="55815"/>
    <cellStyle name="Обычный 4 11 2 7 3" xfId="39578"/>
    <cellStyle name="Обычный 4 11 2 8" xfId="11530"/>
    <cellStyle name="Обычный 4 11 2 8 2" xfId="27769"/>
    <cellStyle name="Обычный 4 11 2 8 2 2" xfId="57291"/>
    <cellStyle name="Обычный 4 11 2 8 3" xfId="41054"/>
    <cellStyle name="Обычный 4 11 2 9" xfId="14484"/>
    <cellStyle name="Обычный 4 11 2 9 2" xfId="44007"/>
    <cellStyle name="Обычный 4 11 3" xfId="1865"/>
    <cellStyle name="Обычный 4 11 3 2" xfId="12219"/>
    <cellStyle name="Обычный 4 11 3 2 2" xfId="28458"/>
    <cellStyle name="Обычный 4 11 3 2 2 2" xfId="57980"/>
    <cellStyle name="Обычный 4 11 3 2 3" xfId="41743"/>
    <cellStyle name="Обычный 4 11 3 3" xfId="15174"/>
    <cellStyle name="Обычный 4 11 3 3 2" xfId="44696"/>
    <cellStyle name="Обычный 4 11 3 4" xfId="18126"/>
    <cellStyle name="Обычный 4 11 3 4 2" xfId="47648"/>
    <cellStyle name="Обычный 4 11 3 5" xfId="60933"/>
    <cellStyle name="Обычный 4 11 3 6" xfId="31411"/>
    <cellStyle name="Обычный 4 11 4" xfId="3341"/>
    <cellStyle name="Обычный 4 11 4 2" xfId="19602"/>
    <cellStyle name="Обычный 4 11 4 2 2" xfId="49124"/>
    <cellStyle name="Обычный 4 11 4 3" xfId="32887"/>
    <cellStyle name="Обычный 4 11 5" xfId="4817"/>
    <cellStyle name="Обычный 4 11 5 2" xfId="21078"/>
    <cellStyle name="Обычный 4 11 5 2 2" xfId="50600"/>
    <cellStyle name="Обычный 4 11 5 3" xfId="34363"/>
    <cellStyle name="Обычный 4 11 6" xfId="6293"/>
    <cellStyle name="Обычный 4 11 6 2" xfId="22554"/>
    <cellStyle name="Обычный 4 11 6 2 2" xfId="52076"/>
    <cellStyle name="Обычный 4 11 6 3" xfId="35839"/>
    <cellStyle name="Обычный 4 11 7" xfId="7769"/>
    <cellStyle name="Обычный 4 11 7 2" xfId="24030"/>
    <cellStyle name="Обычный 4 11 7 2 2" xfId="53552"/>
    <cellStyle name="Обычный 4 11 7 3" xfId="37315"/>
    <cellStyle name="Обычный 4 11 8" xfId="9245"/>
    <cellStyle name="Обычный 4 11 8 2" xfId="25506"/>
    <cellStyle name="Обычный 4 11 8 2 2" xfId="55028"/>
    <cellStyle name="Обычный 4 11 8 3" xfId="38791"/>
    <cellStyle name="Обычный 4 11 9" xfId="10743"/>
    <cellStyle name="Обычный 4 11 9 2" xfId="26982"/>
    <cellStyle name="Обычный 4 11 9 2 2" xfId="56504"/>
    <cellStyle name="Обычный 4 11 9 3" xfId="40267"/>
    <cellStyle name="Обычный 4 12" xfId="489"/>
    <cellStyle name="Обычный 4 12 10" xfId="13798"/>
    <cellStyle name="Обычный 4 12 10 2" xfId="43321"/>
    <cellStyle name="Обычный 4 12 11" xfId="16751"/>
    <cellStyle name="Обычный 4 12 11 2" xfId="46273"/>
    <cellStyle name="Обычный 4 12 12" xfId="59558"/>
    <cellStyle name="Обычный 4 12 13" xfId="30036"/>
    <cellStyle name="Обычный 4 12 2" xfId="1277"/>
    <cellStyle name="Обычный 4 12 2 10" xfId="17538"/>
    <cellStyle name="Обычный 4 12 2 10 2" xfId="47060"/>
    <cellStyle name="Обычный 4 12 2 11" xfId="60345"/>
    <cellStyle name="Обычный 4 12 2 12" xfId="30823"/>
    <cellStyle name="Обычный 4 12 2 2" xfId="2753"/>
    <cellStyle name="Обычный 4 12 2 2 2" xfId="13107"/>
    <cellStyle name="Обычный 4 12 2 2 2 2" xfId="29346"/>
    <cellStyle name="Обычный 4 12 2 2 2 2 2" xfId="58868"/>
    <cellStyle name="Обычный 4 12 2 2 2 3" xfId="42631"/>
    <cellStyle name="Обычный 4 12 2 2 3" xfId="16062"/>
    <cellStyle name="Обычный 4 12 2 2 3 2" xfId="45584"/>
    <cellStyle name="Обычный 4 12 2 2 4" xfId="19014"/>
    <cellStyle name="Обычный 4 12 2 2 4 2" xfId="48536"/>
    <cellStyle name="Обычный 4 12 2 2 5" xfId="61821"/>
    <cellStyle name="Обычный 4 12 2 2 6" xfId="32299"/>
    <cellStyle name="Обычный 4 12 2 3" xfId="4229"/>
    <cellStyle name="Обычный 4 12 2 3 2" xfId="20490"/>
    <cellStyle name="Обычный 4 12 2 3 2 2" xfId="50012"/>
    <cellStyle name="Обычный 4 12 2 3 3" xfId="33775"/>
    <cellStyle name="Обычный 4 12 2 4" xfId="5705"/>
    <cellStyle name="Обычный 4 12 2 4 2" xfId="21966"/>
    <cellStyle name="Обычный 4 12 2 4 2 2" xfId="51488"/>
    <cellStyle name="Обычный 4 12 2 4 3" xfId="35251"/>
    <cellStyle name="Обычный 4 12 2 5" xfId="7181"/>
    <cellStyle name="Обычный 4 12 2 5 2" xfId="23442"/>
    <cellStyle name="Обычный 4 12 2 5 2 2" xfId="52964"/>
    <cellStyle name="Обычный 4 12 2 5 3" xfId="36727"/>
    <cellStyle name="Обычный 4 12 2 6" xfId="8657"/>
    <cellStyle name="Обычный 4 12 2 6 2" xfId="24918"/>
    <cellStyle name="Обычный 4 12 2 6 2 2" xfId="54440"/>
    <cellStyle name="Обычный 4 12 2 6 3" xfId="38203"/>
    <cellStyle name="Обычный 4 12 2 7" xfId="10133"/>
    <cellStyle name="Обычный 4 12 2 7 2" xfId="26394"/>
    <cellStyle name="Обычный 4 12 2 7 2 2" xfId="55916"/>
    <cellStyle name="Обычный 4 12 2 7 3" xfId="39679"/>
    <cellStyle name="Обычный 4 12 2 8" xfId="11631"/>
    <cellStyle name="Обычный 4 12 2 8 2" xfId="27870"/>
    <cellStyle name="Обычный 4 12 2 8 2 2" xfId="57392"/>
    <cellStyle name="Обычный 4 12 2 8 3" xfId="41155"/>
    <cellStyle name="Обычный 4 12 2 9" xfId="14585"/>
    <cellStyle name="Обычный 4 12 2 9 2" xfId="44108"/>
    <cellStyle name="Обычный 4 12 3" xfId="1966"/>
    <cellStyle name="Обычный 4 12 3 2" xfId="12320"/>
    <cellStyle name="Обычный 4 12 3 2 2" xfId="28559"/>
    <cellStyle name="Обычный 4 12 3 2 2 2" xfId="58081"/>
    <cellStyle name="Обычный 4 12 3 2 3" xfId="41844"/>
    <cellStyle name="Обычный 4 12 3 3" xfId="15275"/>
    <cellStyle name="Обычный 4 12 3 3 2" xfId="44797"/>
    <cellStyle name="Обычный 4 12 3 4" xfId="18227"/>
    <cellStyle name="Обычный 4 12 3 4 2" xfId="47749"/>
    <cellStyle name="Обычный 4 12 3 5" xfId="61034"/>
    <cellStyle name="Обычный 4 12 3 6" xfId="31512"/>
    <cellStyle name="Обычный 4 12 4" xfId="3442"/>
    <cellStyle name="Обычный 4 12 4 2" xfId="19703"/>
    <cellStyle name="Обычный 4 12 4 2 2" xfId="49225"/>
    <cellStyle name="Обычный 4 12 4 3" xfId="32988"/>
    <cellStyle name="Обычный 4 12 5" xfId="4918"/>
    <cellStyle name="Обычный 4 12 5 2" xfId="21179"/>
    <cellStyle name="Обычный 4 12 5 2 2" xfId="50701"/>
    <cellStyle name="Обычный 4 12 5 3" xfId="34464"/>
    <cellStyle name="Обычный 4 12 6" xfId="6394"/>
    <cellStyle name="Обычный 4 12 6 2" xfId="22655"/>
    <cellStyle name="Обычный 4 12 6 2 2" xfId="52177"/>
    <cellStyle name="Обычный 4 12 6 3" xfId="35940"/>
    <cellStyle name="Обычный 4 12 7" xfId="7870"/>
    <cellStyle name="Обычный 4 12 7 2" xfId="24131"/>
    <cellStyle name="Обычный 4 12 7 2 2" xfId="53653"/>
    <cellStyle name="Обычный 4 12 7 3" xfId="37416"/>
    <cellStyle name="Обычный 4 12 8" xfId="9346"/>
    <cellStyle name="Обычный 4 12 8 2" xfId="25607"/>
    <cellStyle name="Обычный 4 12 8 2 2" xfId="55129"/>
    <cellStyle name="Обычный 4 12 8 3" xfId="38892"/>
    <cellStyle name="Обычный 4 12 9" xfId="10844"/>
    <cellStyle name="Обычный 4 12 9 2" xfId="27083"/>
    <cellStyle name="Обычный 4 12 9 2 2" xfId="56605"/>
    <cellStyle name="Обычный 4 12 9 3" xfId="40368"/>
    <cellStyle name="Обычный 4 13" xfId="587"/>
    <cellStyle name="Обычный 4 13 10" xfId="13896"/>
    <cellStyle name="Обычный 4 13 10 2" xfId="43419"/>
    <cellStyle name="Обычный 4 13 11" xfId="16849"/>
    <cellStyle name="Обычный 4 13 11 2" xfId="46371"/>
    <cellStyle name="Обычный 4 13 12" xfId="59656"/>
    <cellStyle name="Обычный 4 13 13" xfId="30134"/>
    <cellStyle name="Обычный 4 13 2" xfId="1375"/>
    <cellStyle name="Обычный 4 13 2 10" xfId="17636"/>
    <cellStyle name="Обычный 4 13 2 10 2" xfId="47158"/>
    <cellStyle name="Обычный 4 13 2 11" xfId="60443"/>
    <cellStyle name="Обычный 4 13 2 12" xfId="30921"/>
    <cellStyle name="Обычный 4 13 2 2" xfId="2851"/>
    <cellStyle name="Обычный 4 13 2 2 2" xfId="13205"/>
    <cellStyle name="Обычный 4 13 2 2 2 2" xfId="29444"/>
    <cellStyle name="Обычный 4 13 2 2 2 2 2" xfId="58966"/>
    <cellStyle name="Обычный 4 13 2 2 2 3" xfId="42729"/>
    <cellStyle name="Обычный 4 13 2 2 3" xfId="16160"/>
    <cellStyle name="Обычный 4 13 2 2 3 2" xfId="45682"/>
    <cellStyle name="Обычный 4 13 2 2 4" xfId="19112"/>
    <cellStyle name="Обычный 4 13 2 2 4 2" xfId="48634"/>
    <cellStyle name="Обычный 4 13 2 2 5" xfId="61919"/>
    <cellStyle name="Обычный 4 13 2 2 6" xfId="32397"/>
    <cellStyle name="Обычный 4 13 2 3" xfId="4327"/>
    <cellStyle name="Обычный 4 13 2 3 2" xfId="20588"/>
    <cellStyle name="Обычный 4 13 2 3 2 2" xfId="50110"/>
    <cellStyle name="Обычный 4 13 2 3 3" xfId="33873"/>
    <cellStyle name="Обычный 4 13 2 4" xfId="5803"/>
    <cellStyle name="Обычный 4 13 2 4 2" xfId="22064"/>
    <cellStyle name="Обычный 4 13 2 4 2 2" xfId="51586"/>
    <cellStyle name="Обычный 4 13 2 4 3" xfId="35349"/>
    <cellStyle name="Обычный 4 13 2 5" xfId="7279"/>
    <cellStyle name="Обычный 4 13 2 5 2" xfId="23540"/>
    <cellStyle name="Обычный 4 13 2 5 2 2" xfId="53062"/>
    <cellStyle name="Обычный 4 13 2 5 3" xfId="36825"/>
    <cellStyle name="Обычный 4 13 2 6" xfId="8755"/>
    <cellStyle name="Обычный 4 13 2 6 2" xfId="25016"/>
    <cellStyle name="Обычный 4 13 2 6 2 2" xfId="54538"/>
    <cellStyle name="Обычный 4 13 2 6 3" xfId="38301"/>
    <cellStyle name="Обычный 4 13 2 7" xfId="10231"/>
    <cellStyle name="Обычный 4 13 2 7 2" xfId="26492"/>
    <cellStyle name="Обычный 4 13 2 7 2 2" xfId="56014"/>
    <cellStyle name="Обычный 4 13 2 7 3" xfId="39777"/>
    <cellStyle name="Обычный 4 13 2 8" xfId="11729"/>
    <cellStyle name="Обычный 4 13 2 8 2" xfId="27968"/>
    <cellStyle name="Обычный 4 13 2 8 2 2" xfId="57490"/>
    <cellStyle name="Обычный 4 13 2 8 3" xfId="41253"/>
    <cellStyle name="Обычный 4 13 2 9" xfId="14683"/>
    <cellStyle name="Обычный 4 13 2 9 2" xfId="44206"/>
    <cellStyle name="Обычный 4 13 3" xfId="2064"/>
    <cellStyle name="Обычный 4 13 3 2" xfId="12418"/>
    <cellStyle name="Обычный 4 13 3 2 2" xfId="28657"/>
    <cellStyle name="Обычный 4 13 3 2 2 2" xfId="58179"/>
    <cellStyle name="Обычный 4 13 3 2 3" xfId="41942"/>
    <cellStyle name="Обычный 4 13 3 3" xfId="15373"/>
    <cellStyle name="Обычный 4 13 3 3 2" xfId="44895"/>
    <cellStyle name="Обычный 4 13 3 4" xfId="18325"/>
    <cellStyle name="Обычный 4 13 3 4 2" xfId="47847"/>
    <cellStyle name="Обычный 4 13 3 5" xfId="61132"/>
    <cellStyle name="Обычный 4 13 3 6" xfId="31610"/>
    <cellStyle name="Обычный 4 13 4" xfId="3540"/>
    <cellStyle name="Обычный 4 13 4 2" xfId="19801"/>
    <cellStyle name="Обычный 4 13 4 2 2" xfId="49323"/>
    <cellStyle name="Обычный 4 13 4 3" xfId="33086"/>
    <cellStyle name="Обычный 4 13 5" xfId="5016"/>
    <cellStyle name="Обычный 4 13 5 2" xfId="21277"/>
    <cellStyle name="Обычный 4 13 5 2 2" xfId="50799"/>
    <cellStyle name="Обычный 4 13 5 3" xfId="34562"/>
    <cellStyle name="Обычный 4 13 6" xfId="6492"/>
    <cellStyle name="Обычный 4 13 6 2" xfId="22753"/>
    <cellStyle name="Обычный 4 13 6 2 2" xfId="52275"/>
    <cellStyle name="Обычный 4 13 6 3" xfId="36038"/>
    <cellStyle name="Обычный 4 13 7" xfId="7968"/>
    <cellStyle name="Обычный 4 13 7 2" xfId="24229"/>
    <cellStyle name="Обычный 4 13 7 2 2" xfId="53751"/>
    <cellStyle name="Обычный 4 13 7 3" xfId="37514"/>
    <cellStyle name="Обычный 4 13 8" xfId="9444"/>
    <cellStyle name="Обычный 4 13 8 2" xfId="25705"/>
    <cellStyle name="Обычный 4 13 8 2 2" xfId="55227"/>
    <cellStyle name="Обычный 4 13 8 3" xfId="38990"/>
    <cellStyle name="Обычный 4 13 9" xfId="10942"/>
    <cellStyle name="Обычный 4 13 9 2" xfId="27181"/>
    <cellStyle name="Обычный 4 13 9 2 2" xfId="56703"/>
    <cellStyle name="Обычный 4 13 9 3" xfId="40466"/>
    <cellStyle name="Обычный 4 14" xfId="685"/>
    <cellStyle name="Обычный 4 14 10" xfId="13994"/>
    <cellStyle name="Обычный 4 14 10 2" xfId="43517"/>
    <cellStyle name="Обычный 4 14 11" xfId="16947"/>
    <cellStyle name="Обычный 4 14 11 2" xfId="46469"/>
    <cellStyle name="Обычный 4 14 12" xfId="59754"/>
    <cellStyle name="Обычный 4 14 13" xfId="30232"/>
    <cellStyle name="Обычный 4 14 2" xfId="1473"/>
    <cellStyle name="Обычный 4 14 2 10" xfId="17734"/>
    <cellStyle name="Обычный 4 14 2 10 2" xfId="47256"/>
    <cellStyle name="Обычный 4 14 2 11" xfId="60541"/>
    <cellStyle name="Обычный 4 14 2 12" xfId="31019"/>
    <cellStyle name="Обычный 4 14 2 2" xfId="2949"/>
    <cellStyle name="Обычный 4 14 2 2 2" xfId="13303"/>
    <cellStyle name="Обычный 4 14 2 2 2 2" xfId="29542"/>
    <cellStyle name="Обычный 4 14 2 2 2 2 2" xfId="59064"/>
    <cellStyle name="Обычный 4 14 2 2 2 3" xfId="42827"/>
    <cellStyle name="Обычный 4 14 2 2 3" xfId="16258"/>
    <cellStyle name="Обычный 4 14 2 2 3 2" xfId="45780"/>
    <cellStyle name="Обычный 4 14 2 2 4" xfId="19210"/>
    <cellStyle name="Обычный 4 14 2 2 4 2" xfId="48732"/>
    <cellStyle name="Обычный 4 14 2 2 5" xfId="62017"/>
    <cellStyle name="Обычный 4 14 2 2 6" xfId="32495"/>
    <cellStyle name="Обычный 4 14 2 3" xfId="4425"/>
    <cellStyle name="Обычный 4 14 2 3 2" xfId="20686"/>
    <cellStyle name="Обычный 4 14 2 3 2 2" xfId="50208"/>
    <cellStyle name="Обычный 4 14 2 3 3" xfId="33971"/>
    <cellStyle name="Обычный 4 14 2 4" xfId="5901"/>
    <cellStyle name="Обычный 4 14 2 4 2" xfId="22162"/>
    <cellStyle name="Обычный 4 14 2 4 2 2" xfId="51684"/>
    <cellStyle name="Обычный 4 14 2 4 3" xfId="35447"/>
    <cellStyle name="Обычный 4 14 2 5" xfId="7377"/>
    <cellStyle name="Обычный 4 14 2 5 2" xfId="23638"/>
    <cellStyle name="Обычный 4 14 2 5 2 2" xfId="53160"/>
    <cellStyle name="Обычный 4 14 2 5 3" xfId="36923"/>
    <cellStyle name="Обычный 4 14 2 6" xfId="8853"/>
    <cellStyle name="Обычный 4 14 2 6 2" xfId="25114"/>
    <cellStyle name="Обычный 4 14 2 6 2 2" xfId="54636"/>
    <cellStyle name="Обычный 4 14 2 6 3" xfId="38399"/>
    <cellStyle name="Обычный 4 14 2 7" xfId="10329"/>
    <cellStyle name="Обычный 4 14 2 7 2" xfId="26590"/>
    <cellStyle name="Обычный 4 14 2 7 2 2" xfId="56112"/>
    <cellStyle name="Обычный 4 14 2 7 3" xfId="39875"/>
    <cellStyle name="Обычный 4 14 2 8" xfId="11827"/>
    <cellStyle name="Обычный 4 14 2 8 2" xfId="28066"/>
    <cellStyle name="Обычный 4 14 2 8 2 2" xfId="57588"/>
    <cellStyle name="Обычный 4 14 2 8 3" xfId="41351"/>
    <cellStyle name="Обычный 4 14 2 9" xfId="14781"/>
    <cellStyle name="Обычный 4 14 2 9 2" xfId="44304"/>
    <cellStyle name="Обычный 4 14 3" xfId="2162"/>
    <cellStyle name="Обычный 4 14 3 2" xfId="12516"/>
    <cellStyle name="Обычный 4 14 3 2 2" xfId="28755"/>
    <cellStyle name="Обычный 4 14 3 2 2 2" xfId="58277"/>
    <cellStyle name="Обычный 4 14 3 2 3" xfId="42040"/>
    <cellStyle name="Обычный 4 14 3 3" xfId="15471"/>
    <cellStyle name="Обычный 4 14 3 3 2" xfId="44993"/>
    <cellStyle name="Обычный 4 14 3 4" xfId="18423"/>
    <cellStyle name="Обычный 4 14 3 4 2" xfId="47945"/>
    <cellStyle name="Обычный 4 14 3 5" xfId="61230"/>
    <cellStyle name="Обычный 4 14 3 6" xfId="31708"/>
    <cellStyle name="Обычный 4 14 4" xfId="3638"/>
    <cellStyle name="Обычный 4 14 4 2" xfId="19899"/>
    <cellStyle name="Обычный 4 14 4 2 2" xfId="49421"/>
    <cellStyle name="Обычный 4 14 4 3" xfId="33184"/>
    <cellStyle name="Обычный 4 14 5" xfId="5114"/>
    <cellStyle name="Обычный 4 14 5 2" xfId="21375"/>
    <cellStyle name="Обычный 4 14 5 2 2" xfId="50897"/>
    <cellStyle name="Обычный 4 14 5 3" xfId="34660"/>
    <cellStyle name="Обычный 4 14 6" xfId="6590"/>
    <cellStyle name="Обычный 4 14 6 2" xfId="22851"/>
    <cellStyle name="Обычный 4 14 6 2 2" xfId="52373"/>
    <cellStyle name="Обычный 4 14 6 3" xfId="36136"/>
    <cellStyle name="Обычный 4 14 7" xfId="8066"/>
    <cellStyle name="Обычный 4 14 7 2" xfId="24327"/>
    <cellStyle name="Обычный 4 14 7 2 2" xfId="53849"/>
    <cellStyle name="Обычный 4 14 7 3" xfId="37612"/>
    <cellStyle name="Обычный 4 14 8" xfId="9542"/>
    <cellStyle name="Обычный 4 14 8 2" xfId="25803"/>
    <cellStyle name="Обычный 4 14 8 2 2" xfId="55325"/>
    <cellStyle name="Обычный 4 14 8 3" xfId="39088"/>
    <cellStyle name="Обычный 4 14 9" xfId="11040"/>
    <cellStyle name="Обычный 4 14 9 2" xfId="27279"/>
    <cellStyle name="Обычный 4 14 9 2 2" xfId="56801"/>
    <cellStyle name="Обычный 4 14 9 3" xfId="40564"/>
    <cellStyle name="Обычный 4 15" xfId="783"/>
    <cellStyle name="Обычный 4 15 10" xfId="14092"/>
    <cellStyle name="Обычный 4 15 10 2" xfId="43615"/>
    <cellStyle name="Обычный 4 15 11" xfId="17045"/>
    <cellStyle name="Обычный 4 15 11 2" xfId="46567"/>
    <cellStyle name="Обычный 4 15 12" xfId="59852"/>
    <cellStyle name="Обычный 4 15 13" xfId="30330"/>
    <cellStyle name="Обычный 4 15 2" xfId="1571"/>
    <cellStyle name="Обычный 4 15 2 10" xfId="17832"/>
    <cellStyle name="Обычный 4 15 2 10 2" xfId="47354"/>
    <cellStyle name="Обычный 4 15 2 11" xfId="60639"/>
    <cellStyle name="Обычный 4 15 2 12" xfId="31117"/>
    <cellStyle name="Обычный 4 15 2 2" xfId="3047"/>
    <cellStyle name="Обычный 4 15 2 2 2" xfId="13401"/>
    <cellStyle name="Обычный 4 15 2 2 2 2" xfId="29640"/>
    <cellStyle name="Обычный 4 15 2 2 2 2 2" xfId="59162"/>
    <cellStyle name="Обычный 4 15 2 2 2 3" xfId="42925"/>
    <cellStyle name="Обычный 4 15 2 2 3" xfId="16356"/>
    <cellStyle name="Обычный 4 15 2 2 3 2" xfId="45878"/>
    <cellStyle name="Обычный 4 15 2 2 4" xfId="19308"/>
    <cellStyle name="Обычный 4 15 2 2 4 2" xfId="48830"/>
    <cellStyle name="Обычный 4 15 2 2 5" xfId="62115"/>
    <cellStyle name="Обычный 4 15 2 2 6" xfId="32593"/>
    <cellStyle name="Обычный 4 15 2 3" xfId="4523"/>
    <cellStyle name="Обычный 4 15 2 3 2" xfId="20784"/>
    <cellStyle name="Обычный 4 15 2 3 2 2" xfId="50306"/>
    <cellStyle name="Обычный 4 15 2 3 3" xfId="34069"/>
    <cellStyle name="Обычный 4 15 2 4" xfId="5999"/>
    <cellStyle name="Обычный 4 15 2 4 2" xfId="22260"/>
    <cellStyle name="Обычный 4 15 2 4 2 2" xfId="51782"/>
    <cellStyle name="Обычный 4 15 2 4 3" xfId="35545"/>
    <cellStyle name="Обычный 4 15 2 5" xfId="7475"/>
    <cellStyle name="Обычный 4 15 2 5 2" xfId="23736"/>
    <cellStyle name="Обычный 4 15 2 5 2 2" xfId="53258"/>
    <cellStyle name="Обычный 4 15 2 5 3" xfId="37021"/>
    <cellStyle name="Обычный 4 15 2 6" xfId="8951"/>
    <cellStyle name="Обычный 4 15 2 6 2" xfId="25212"/>
    <cellStyle name="Обычный 4 15 2 6 2 2" xfId="54734"/>
    <cellStyle name="Обычный 4 15 2 6 3" xfId="38497"/>
    <cellStyle name="Обычный 4 15 2 7" xfId="10427"/>
    <cellStyle name="Обычный 4 15 2 7 2" xfId="26688"/>
    <cellStyle name="Обычный 4 15 2 7 2 2" xfId="56210"/>
    <cellStyle name="Обычный 4 15 2 7 3" xfId="39973"/>
    <cellStyle name="Обычный 4 15 2 8" xfId="11925"/>
    <cellStyle name="Обычный 4 15 2 8 2" xfId="28164"/>
    <cellStyle name="Обычный 4 15 2 8 2 2" xfId="57686"/>
    <cellStyle name="Обычный 4 15 2 8 3" xfId="41449"/>
    <cellStyle name="Обычный 4 15 2 9" xfId="14879"/>
    <cellStyle name="Обычный 4 15 2 9 2" xfId="44402"/>
    <cellStyle name="Обычный 4 15 3" xfId="2260"/>
    <cellStyle name="Обычный 4 15 3 2" xfId="12614"/>
    <cellStyle name="Обычный 4 15 3 2 2" xfId="28853"/>
    <cellStyle name="Обычный 4 15 3 2 2 2" xfId="58375"/>
    <cellStyle name="Обычный 4 15 3 2 3" xfId="42138"/>
    <cellStyle name="Обычный 4 15 3 3" xfId="15569"/>
    <cellStyle name="Обычный 4 15 3 3 2" xfId="45091"/>
    <cellStyle name="Обычный 4 15 3 4" xfId="18521"/>
    <cellStyle name="Обычный 4 15 3 4 2" xfId="48043"/>
    <cellStyle name="Обычный 4 15 3 5" xfId="61328"/>
    <cellStyle name="Обычный 4 15 3 6" xfId="31806"/>
    <cellStyle name="Обычный 4 15 4" xfId="3736"/>
    <cellStyle name="Обычный 4 15 4 2" xfId="19997"/>
    <cellStyle name="Обычный 4 15 4 2 2" xfId="49519"/>
    <cellStyle name="Обычный 4 15 4 3" xfId="33282"/>
    <cellStyle name="Обычный 4 15 5" xfId="5212"/>
    <cellStyle name="Обычный 4 15 5 2" xfId="21473"/>
    <cellStyle name="Обычный 4 15 5 2 2" xfId="50995"/>
    <cellStyle name="Обычный 4 15 5 3" xfId="34758"/>
    <cellStyle name="Обычный 4 15 6" xfId="6688"/>
    <cellStyle name="Обычный 4 15 6 2" xfId="22949"/>
    <cellStyle name="Обычный 4 15 6 2 2" xfId="52471"/>
    <cellStyle name="Обычный 4 15 6 3" xfId="36234"/>
    <cellStyle name="Обычный 4 15 7" xfId="8164"/>
    <cellStyle name="Обычный 4 15 7 2" xfId="24425"/>
    <cellStyle name="Обычный 4 15 7 2 2" xfId="53947"/>
    <cellStyle name="Обычный 4 15 7 3" xfId="37710"/>
    <cellStyle name="Обычный 4 15 8" xfId="9640"/>
    <cellStyle name="Обычный 4 15 8 2" xfId="25901"/>
    <cellStyle name="Обычный 4 15 8 2 2" xfId="55423"/>
    <cellStyle name="Обычный 4 15 8 3" xfId="39186"/>
    <cellStyle name="Обычный 4 15 9" xfId="11138"/>
    <cellStyle name="Обычный 4 15 9 2" xfId="27377"/>
    <cellStyle name="Обычный 4 15 9 2 2" xfId="56899"/>
    <cellStyle name="Обычный 4 15 9 3" xfId="40662"/>
    <cellStyle name="Обычный 4 16" xfId="882"/>
    <cellStyle name="Обычный 4 16 10" xfId="17143"/>
    <cellStyle name="Обычный 4 16 10 2" xfId="46665"/>
    <cellStyle name="Обычный 4 16 11" xfId="59950"/>
    <cellStyle name="Обычный 4 16 12" xfId="30428"/>
    <cellStyle name="Обычный 4 16 2" xfId="2358"/>
    <cellStyle name="Обычный 4 16 2 2" xfId="12712"/>
    <cellStyle name="Обычный 4 16 2 2 2" xfId="28951"/>
    <cellStyle name="Обычный 4 16 2 2 2 2" xfId="58473"/>
    <cellStyle name="Обычный 4 16 2 2 3" xfId="42236"/>
    <cellStyle name="Обычный 4 16 2 3" xfId="15667"/>
    <cellStyle name="Обычный 4 16 2 3 2" xfId="45189"/>
    <cellStyle name="Обычный 4 16 2 4" xfId="18619"/>
    <cellStyle name="Обычный 4 16 2 4 2" xfId="48141"/>
    <cellStyle name="Обычный 4 16 2 5" xfId="61426"/>
    <cellStyle name="Обычный 4 16 2 6" xfId="31904"/>
    <cellStyle name="Обычный 4 16 3" xfId="3834"/>
    <cellStyle name="Обычный 4 16 3 2" xfId="20095"/>
    <cellStyle name="Обычный 4 16 3 2 2" xfId="49617"/>
    <cellStyle name="Обычный 4 16 3 3" xfId="33380"/>
    <cellStyle name="Обычный 4 16 4" xfId="5310"/>
    <cellStyle name="Обычный 4 16 4 2" xfId="21571"/>
    <cellStyle name="Обычный 4 16 4 2 2" xfId="51093"/>
    <cellStyle name="Обычный 4 16 4 3" xfId="34856"/>
    <cellStyle name="Обычный 4 16 5" xfId="6786"/>
    <cellStyle name="Обычный 4 16 5 2" xfId="23047"/>
    <cellStyle name="Обычный 4 16 5 2 2" xfId="52569"/>
    <cellStyle name="Обычный 4 16 5 3" xfId="36332"/>
    <cellStyle name="Обычный 4 16 6" xfId="8262"/>
    <cellStyle name="Обычный 4 16 6 2" xfId="24523"/>
    <cellStyle name="Обычный 4 16 6 2 2" xfId="54045"/>
    <cellStyle name="Обычный 4 16 6 3" xfId="37808"/>
    <cellStyle name="Обычный 4 16 7" xfId="9738"/>
    <cellStyle name="Обычный 4 16 7 2" xfId="25999"/>
    <cellStyle name="Обычный 4 16 7 2 2" xfId="55521"/>
    <cellStyle name="Обычный 4 16 7 3" xfId="39284"/>
    <cellStyle name="Обычный 4 16 8" xfId="11236"/>
    <cellStyle name="Обычный 4 16 8 2" xfId="27475"/>
    <cellStyle name="Обычный 4 16 8 2 2" xfId="56997"/>
    <cellStyle name="Обычный 4 16 8 3" xfId="40760"/>
    <cellStyle name="Обычный 4 16 9" xfId="14190"/>
    <cellStyle name="Обычный 4 16 9 2" xfId="43713"/>
    <cellStyle name="Обычный 4 17" xfId="980"/>
    <cellStyle name="Обычный 4 17 10" xfId="17241"/>
    <cellStyle name="Обычный 4 17 10 2" xfId="46763"/>
    <cellStyle name="Обычный 4 17 11" xfId="60048"/>
    <cellStyle name="Обычный 4 17 12" xfId="30526"/>
    <cellStyle name="Обычный 4 17 2" xfId="2456"/>
    <cellStyle name="Обычный 4 17 2 2" xfId="12810"/>
    <cellStyle name="Обычный 4 17 2 2 2" xfId="29049"/>
    <cellStyle name="Обычный 4 17 2 2 2 2" xfId="58571"/>
    <cellStyle name="Обычный 4 17 2 2 3" xfId="42334"/>
    <cellStyle name="Обычный 4 17 2 3" xfId="15765"/>
    <cellStyle name="Обычный 4 17 2 3 2" xfId="45287"/>
    <cellStyle name="Обычный 4 17 2 4" xfId="18717"/>
    <cellStyle name="Обычный 4 17 2 4 2" xfId="48239"/>
    <cellStyle name="Обычный 4 17 2 5" xfId="61524"/>
    <cellStyle name="Обычный 4 17 2 6" xfId="32002"/>
    <cellStyle name="Обычный 4 17 3" xfId="3932"/>
    <cellStyle name="Обычный 4 17 3 2" xfId="20193"/>
    <cellStyle name="Обычный 4 17 3 2 2" xfId="49715"/>
    <cellStyle name="Обычный 4 17 3 3" xfId="33478"/>
    <cellStyle name="Обычный 4 17 4" xfId="5408"/>
    <cellStyle name="Обычный 4 17 4 2" xfId="21669"/>
    <cellStyle name="Обычный 4 17 4 2 2" xfId="51191"/>
    <cellStyle name="Обычный 4 17 4 3" xfId="34954"/>
    <cellStyle name="Обычный 4 17 5" xfId="6884"/>
    <cellStyle name="Обычный 4 17 5 2" xfId="23145"/>
    <cellStyle name="Обычный 4 17 5 2 2" xfId="52667"/>
    <cellStyle name="Обычный 4 17 5 3" xfId="36430"/>
    <cellStyle name="Обычный 4 17 6" xfId="8360"/>
    <cellStyle name="Обычный 4 17 6 2" xfId="24621"/>
    <cellStyle name="Обычный 4 17 6 2 2" xfId="54143"/>
    <cellStyle name="Обычный 4 17 6 3" xfId="37906"/>
    <cellStyle name="Обычный 4 17 7" xfId="9836"/>
    <cellStyle name="Обычный 4 17 7 2" xfId="26097"/>
    <cellStyle name="Обычный 4 17 7 2 2" xfId="55619"/>
    <cellStyle name="Обычный 4 17 7 3" xfId="39382"/>
    <cellStyle name="Обычный 4 17 8" xfId="11334"/>
    <cellStyle name="Обычный 4 17 8 2" xfId="27573"/>
    <cellStyle name="Обычный 4 17 8 2 2" xfId="57095"/>
    <cellStyle name="Обычный 4 17 8 3" xfId="40858"/>
    <cellStyle name="Обычный 4 17 9" xfId="14288"/>
    <cellStyle name="Обычный 4 17 9 2" xfId="43811"/>
    <cellStyle name="Обычный 4 18" xfId="1669"/>
    <cellStyle name="Обычный 4 18 2" xfId="12023"/>
    <cellStyle name="Обычный 4 18 2 2" xfId="28262"/>
    <cellStyle name="Обычный 4 18 2 2 2" xfId="57784"/>
    <cellStyle name="Обычный 4 18 2 3" xfId="41547"/>
    <cellStyle name="Обычный 4 18 3" xfId="14977"/>
    <cellStyle name="Обычный 4 18 3 2" xfId="44500"/>
    <cellStyle name="Обычный 4 18 4" xfId="17930"/>
    <cellStyle name="Обычный 4 18 4 2" xfId="47452"/>
    <cellStyle name="Обычный 4 18 5" xfId="60737"/>
    <cellStyle name="Обычный 4 18 6" xfId="31215"/>
    <cellStyle name="Обычный 4 19" xfId="3145"/>
    <cellStyle name="Обычный 4 19 2" xfId="19406"/>
    <cellStyle name="Обычный 4 19 2 2" xfId="48928"/>
    <cellStyle name="Обычный 4 19 3" xfId="32691"/>
    <cellStyle name="Обычный 4 2" xfId="11"/>
    <cellStyle name="Обычный 4 2 10" xfId="491"/>
    <cellStyle name="Обычный 4 2 10 10" xfId="13800"/>
    <cellStyle name="Обычный 4 2 10 10 2" xfId="43323"/>
    <cellStyle name="Обычный 4 2 10 11" xfId="16753"/>
    <cellStyle name="Обычный 4 2 10 11 2" xfId="46275"/>
    <cellStyle name="Обычный 4 2 10 12" xfId="59560"/>
    <cellStyle name="Обычный 4 2 10 13" xfId="30038"/>
    <cellStyle name="Обычный 4 2 10 2" xfId="1279"/>
    <cellStyle name="Обычный 4 2 10 2 10" xfId="17540"/>
    <cellStyle name="Обычный 4 2 10 2 10 2" xfId="47062"/>
    <cellStyle name="Обычный 4 2 10 2 11" xfId="60347"/>
    <cellStyle name="Обычный 4 2 10 2 12" xfId="30825"/>
    <cellStyle name="Обычный 4 2 10 2 2" xfId="2755"/>
    <cellStyle name="Обычный 4 2 10 2 2 2" xfId="13109"/>
    <cellStyle name="Обычный 4 2 10 2 2 2 2" xfId="29348"/>
    <cellStyle name="Обычный 4 2 10 2 2 2 2 2" xfId="58870"/>
    <cellStyle name="Обычный 4 2 10 2 2 2 3" xfId="42633"/>
    <cellStyle name="Обычный 4 2 10 2 2 3" xfId="16064"/>
    <cellStyle name="Обычный 4 2 10 2 2 3 2" xfId="45586"/>
    <cellStyle name="Обычный 4 2 10 2 2 4" xfId="19016"/>
    <cellStyle name="Обычный 4 2 10 2 2 4 2" xfId="48538"/>
    <cellStyle name="Обычный 4 2 10 2 2 5" xfId="61823"/>
    <cellStyle name="Обычный 4 2 10 2 2 6" xfId="32301"/>
    <cellStyle name="Обычный 4 2 10 2 3" xfId="4231"/>
    <cellStyle name="Обычный 4 2 10 2 3 2" xfId="20492"/>
    <cellStyle name="Обычный 4 2 10 2 3 2 2" xfId="50014"/>
    <cellStyle name="Обычный 4 2 10 2 3 3" xfId="33777"/>
    <cellStyle name="Обычный 4 2 10 2 4" xfId="5707"/>
    <cellStyle name="Обычный 4 2 10 2 4 2" xfId="21968"/>
    <cellStyle name="Обычный 4 2 10 2 4 2 2" xfId="51490"/>
    <cellStyle name="Обычный 4 2 10 2 4 3" xfId="35253"/>
    <cellStyle name="Обычный 4 2 10 2 5" xfId="7183"/>
    <cellStyle name="Обычный 4 2 10 2 5 2" xfId="23444"/>
    <cellStyle name="Обычный 4 2 10 2 5 2 2" xfId="52966"/>
    <cellStyle name="Обычный 4 2 10 2 5 3" xfId="36729"/>
    <cellStyle name="Обычный 4 2 10 2 6" xfId="8659"/>
    <cellStyle name="Обычный 4 2 10 2 6 2" xfId="24920"/>
    <cellStyle name="Обычный 4 2 10 2 6 2 2" xfId="54442"/>
    <cellStyle name="Обычный 4 2 10 2 6 3" xfId="38205"/>
    <cellStyle name="Обычный 4 2 10 2 7" xfId="10135"/>
    <cellStyle name="Обычный 4 2 10 2 7 2" xfId="26396"/>
    <cellStyle name="Обычный 4 2 10 2 7 2 2" xfId="55918"/>
    <cellStyle name="Обычный 4 2 10 2 7 3" xfId="39681"/>
    <cellStyle name="Обычный 4 2 10 2 8" xfId="11633"/>
    <cellStyle name="Обычный 4 2 10 2 8 2" xfId="27872"/>
    <cellStyle name="Обычный 4 2 10 2 8 2 2" xfId="57394"/>
    <cellStyle name="Обычный 4 2 10 2 8 3" xfId="41157"/>
    <cellStyle name="Обычный 4 2 10 2 9" xfId="14587"/>
    <cellStyle name="Обычный 4 2 10 2 9 2" xfId="44110"/>
    <cellStyle name="Обычный 4 2 10 3" xfId="1968"/>
    <cellStyle name="Обычный 4 2 10 3 2" xfId="12322"/>
    <cellStyle name="Обычный 4 2 10 3 2 2" xfId="28561"/>
    <cellStyle name="Обычный 4 2 10 3 2 2 2" xfId="58083"/>
    <cellStyle name="Обычный 4 2 10 3 2 3" xfId="41846"/>
    <cellStyle name="Обычный 4 2 10 3 3" xfId="15277"/>
    <cellStyle name="Обычный 4 2 10 3 3 2" xfId="44799"/>
    <cellStyle name="Обычный 4 2 10 3 4" xfId="18229"/>
    <cellStyle name="Обычный 4 2 10 3 4 2" xfId="47751"/>
    <cellStyle name="Обычный 4 2 10 3 5" xfId="61036"/>
    <cellStyle name="Обычный 4 2 10 3 6" xfId="31514"/>
    <cellStyle name="Обычный 4 2 10 4" xfId="3444"/>
    <cellStyle name="Обычный 4 2 10 4 2" xfId="19705"/>
    <cellStyle name="Обычный 4 2 10 4 2 2" xfId="49227"/>
    <cellStyle name="Обычный 4 2 10 4 3" xfId="32990"/>
    <cellStyle name="Обычный 4 2 10 5" xfId="4920"/>
    <cellStyle name="Обычный 4 2 10 5 2" xfId="21181"/>
    <cellStyle name="Обычный 4 2 10 5 2 2" xfId="50703"/>
    <cellStyle name="Обычный 4 2 10 5 3" xfId="34466"/>
    <cellStyle name="Обычный 4 2 10 6" xfId="6396"/>
    <cellStyle name="Обычный 4 2 10 6 2" xfId="22657"/>
    <cellStyle name="Обычный 4 2 10 6 2 2" xfId="52179"/>
    <cellStyle name="Обычный 4 2 10 6 3" xfId="35942"/>
    <cellStyle name="Обычный 4 2 10 7" xfId="7872"/>
    <cellStyle name="Обычный 4 2 10 7 2" xfId="24133"/>
    <cellStyle name="Обычный 4 2 10 7 2 2" xfId="53655"/>
    <cellStyle name="Обычный 4 2 10 7 3" xfId="37418"/>
    <cellStyle name="Обычный 4 2 10 8" xfId="9348"/>
    <cellStyle name="Обычный 4 2 10 8 2" xfId="25609"/>
    <cellStyle name="Обычный 4 2 10 8 2 2" xfId="55131"/>
    <cellStyle name="Обычный 4 2 10 8 3" xfId="38894"/>
    <cellStyle name="Обычный 4 2 10 9" xfId="10846"/>
    <cellStyle name="Обычный 4 2 10 9 2" xfId="27085"/>
    <cellStyle name="Обычный 4 2 10 9 2 2" xfId="56607"/>
    <cellStyle name="Обычный 4 2 10 9 3" xfId="40370"/>
    <cellStyle name="Обычный 4 2 11" xfId="589"/>
    <cellStyle name="Обычный 4 2 11 10" xfId="13898"/>
    <cellStyle name="Обычный 4 2 11 10 2" xfId="43421"/>
    <cellStyle name="Обычный 4 2 11 11" xfId="16851"/>
    <cellStyle name="Обычный 4 2 11 11 2" xfId="46373"/>
    <cellStyle name="Обычный 4 2 11 12" xfId="59658"/>
    <cellStyle name="Обычный 4 2 11 13" xfId="30136"/>
    <cellStyle name="Обычный 4 2 11 2" xfId="1377"/>
    <cellStyle name="Обычный 4 2 11 2 10" xfId="17638"/>
    <cellStyle name="Обычный 4 2 11 2 10 2" xfId="47160"/>
    <cellStyle name="Обычный 4 2 11 2 11" xfId="60445"/>
    <cellStyle name="Обычный 4 2 11 2 12" xfId="30923"/>
    <cellStyle name="Обычный 4 2 11 2 2" xfId="2853"/>
    <cellStyle name="Обычный 4 2 11 2 2 2" xfId="13207"/>
    <cellStyle name="Обычный 4 2 11 2 2 2 2" xfId="29446"/>
    <cellStyle name="Обычный 4 2 11 2 2 2 2 2" xfId="58968"/>
    <cellStyle name="Обычный 4 2 11 2 2 2 3" xfId="42731"/>
    <cellStyle name="Обычный 4 2 11 2 2 3" xfId="16162"/>
    <cellStyle name="Обычный 4 2 11 2 2 3 2" xfId="45684"/>
    <cellStyle name="Обычный 4 2 11 2 2 4" xfId="19114"/>
    <cellStyle name="Обычный 4 2 11 2 2 4 2" xfId="48636"/>
    <cellStyle name="Обычный 4 2 11 2 2 5" xfId="61921"/>
    <cellStyle name="Обычный 4 2 11 2 2 6" xfId="32399"/>
    <cellStyle name="Обычный 4 2 11 2 3" xfId="4329"/>
    <cellStyle name="Обычный 4 2 11 2 3 2" xfId="20590"/>
    <cellStyle name="Обычный 4 2 11 2 3 2 2" xfId="50112"/>
    <cellStyle name="Обычный 4 2 11 2 3 3" xfId="33875"/>
    <cellStyle name="Обычный 4 2 11 2 4" xfId="5805"/>
    <cellStyle name="Обычный 4 2 11 2 4 2" xfId="22066"/>
    <cellStyle name="Обычный 4 2 11 2 4 2 2" xfId="51588"/>
    <cellStyle name="Обычный 4 2 11 2 4 3" xfId="35351"/>
    <cellStyle name="Обычный 4 2 11 2 5" xfId="7281"/>
    <cellStyle name="Обычный 4 2 11 2 5 2" xfId="23542"/>
    <cellStyle name="Обычный 4 2 11 2 5 2 2" xfId="53064"/>
    <cellStyle name="Обычный 4 2 11 2 5 3" xfId="36827"/>
    <cellStyle name="Обычный 4 2 11 2 6" xfId="8757"/>
    <cellStyle name="Обычный 4 2 11 2 6 2" xfId="25018"/>
    <cellStyle name="Обычный 4 2 11 2 6 2 2" xfId="54540"/>
    <cellStyle name="Обычный 4 2 11 2 6 3" xfId="38303"/>
    <cellStyle name="Обычный 4 2 11 2 7" xfId="10233"/>
    <cellStyle name="Обычный 4 2 11 2 7 2" xfId="26494"/>
    <cellStyle name="Обычный 4 2 11 2 7 2 2" xfId="56016"/>
    <cellStyle name="Обычный 4 2 11 2 7 3" xfId="39779"/>
    <cellStyle name="Обычный 4 2 11 2 8" xfId="11731"/>
    <cellStyle name="Обычный 4 2 11 2 8 2" xfId="27970"/>
    <cellStyle name="Обычный 4 2 11 2 8 2 2" xfId="57492"/>
    <cellStyle name="Обычный 4 2 11 2 8 3" xfId="41255"/>
    <cellStyle name="Обычный 4 2 11 2 9" xfId="14685"/>
    <cellStyle name="Обычный 4 2 11 2 9 2" xfId="44208"/>
    <cellStyle name="Обычный 4 2 11 3" xfId="2066"/>
    <cellStyle name="Обычный 4 2 11 3 2" xfId="12420"/>
    <cellStyle name="Обычный 4 2 11 3 2 2" xfId="28659"/>
    <cellStyle name="Обычный 4 2 11 3 2 2 2" xfId="58181"/>
    <cellStyle name="Обычный 4 2 11 3 2 3" xfId="41944"/>
    <cellStyle name="Обычный 4 2 11 3 3" xfId="15375"/>
    <cellStyle name="Обычный 4 2 11 3 3 2" xfId="44897"/>
    <cellStyle name="Обычный 4 2 11 3 4" xfId="18327"/>
    <cellStyle name="Обычный 4 2 11 3 4 2" xfId="47849"/>
    <cellStyle name="Обычный 4 2 11 3 5" xfId="61134"/>
    <cellStyle name="Обычный 4 2 11 3 6" xfId="31612"/>
    <cellStyle name="Обычный 4 2 11 4" xfId="3542"/>
    <cellStyle name="Обычный 4 2 11 4 2" xfId="19803"/>
    <cellStyle name="Обычный 4 2 11 4 2 2" xfId="49325"/>
    <cellStyle name="Обычный 4 2 11 4 3" xfId="33088"/>
    <cellStyle name="Обычный 4 2 11 5" xfId="5018"/>
    <cellStyle name="Обычный 4 2 11 5 2" xfId="21279"/>
    <cellStyle name="Обычный 4 2 11 5 2 2" xfId="50801"/>
    <cellStyle name="Обычный 4 2 11 5 3" xfId="34564"/>
    <cellStyle name="Обычный 4 2 11 6" xfId="6494"/>
    <cellStyle name="Обычный 4 2 11 6 2" xfId="22755"/>
    <cellStyle name="Обычный 4 2 11 6 2 2" xfId="52277"/>
    <cellStyle name="Обычный 4 2 11 6 3" xfId="36040"/>
    <cellStyle name="Обычный 4 2 11 7" xfId="7970"/>
    <cellStyle name="Обычный 4 2 11 7 2" xfId="24231"/>
    <cellStyle name="Обычный 4 2 11 7 2 2" xfId="53753"/>
    <cellStyle name="Обычный 4 2 11 7 3" xfId="37516"/>
    <cellStyle name="Обычный 4 2 11 8" xfId="9446"/>
    <cellStyle name="Обычный 4 2 11 8 2" xfId="25707"/>
    <cellStyle name="Обычный 4 2 11 8 2 2" xfId="55229"/>
    <cellStyle name="Обычный 4 2 11 8 3" xfId="38992"/>
    <cellStyle name="Обычный 4 2 11 9" xfId="10944"/>
    <cellStyle name="Обычный 4 2 11 9 2" xfId="27183"/>
    <cellStyle name="Обычный 4 2 11 9 2 2" xfId="56705"/>
    <cellStyle name="Обычный 4 2 11 9 3" xfId="40468"/>
    <cellStyle name="Обычный 4 2 12" xfId="687"/>
    <cellStyle name="Обычный 4 2 12 10" xfId="13996"/>
    <cellStyle name="Обычный 4 2 12 10 2" xfId="43519"/>
    <cellStyle name="Обычный 4 2 12 11" xfId="16949"/>
    <cellStyle name="Обычный 4 2 12 11 2" xfId="46471"/>
    <cellStyle name="Обычный 4 2 12 12" xfId="59756"/>
    <cellStyle name="Обычный 4 2 12 13" xfId="30234"/>
    <cellStyle name="Обычный 4 2 12 2" xfId="1475"/>
    <cellStyle name="Обычный 4 2 12 2 10" xfId="17736"/>
    <cellStyle name="Обычный 4 2 12 2 10 2" xfId="47258"/>
    <cellStyle name="Обычный 4 2 12 2 11" xfId="60543"/>
    <cellStyle name="Обычный 4 2 12 2 12" xfId="31021"/>
    <cellStyle name="Обычный 4 2 12 2 2" xfId="2951"/>
    <cellStyle name="Обычный 4 2 12 2 2 2" xfId="13305"/>
    <cellStyle name="Обычный 4 2 12 2 2 2 2" xfId="29544"/>
    <cellStyle name="Обычный 4 2 12 2 2 2 2 2" xfId="59066"/>
    <cellStyle name="Обычный 4 2 12 2 2 2 3" xfId="42829"/>
    <cellStyle name="Обычный 4 2 12 2 2 3" xfId="16260"/>
    <cellStyle name="Обычный 4 2 12 2 2 3 2" xfId="45782"/>
    <cellStyle name="Обычный 4 2 12 2 2 4" xfId="19212"/>
    <cellStyle name="Обычный 4 2 12 2 2 4 2" xfId="48734"/>
    <cellStyle name="Обычный 4 2 12 2 2 5" xfId="62019"/>
    <cellStyle name="Обычный 4 2 12 2 2 6" xfId="32497"/>
    <cellStyle name="Обычный 4 2 12 2 3" xfId="4427"/>
    <cellStyle name="Обычный 4 2 12 2 3 2" xfId="20688"/>
    <cellStyle name="Обычный 4 2 12 2 3 2 2" xfId="50210"/>
    <cellStyle name="Обычный 4 2 12 2 3 3" xfId="33973"/>
    <cellStyle name="Обычный 4 2 12 2 4" xfId="5903"/>
    <cellStyle name="Обычный 4 2 12 2 4 2" xfId="22164"/>
    <cellStyle name="Обычный 4 2 12 2 4 2 2" xfId="51686"/>
    <cellStyle name="Обычный 4 2 12 2 4 3" xfId="35449"/>
    <cellStyle name="Обычный 4 2 12 2 5" xfId="7379"/>
    <cellStyle name="Обычный 4 2 12 2 5 2" xfId="23640"/>
    <cellStyle name="Обычный 4 2 12 2 5 2 2" xfId="53162"/>
    <cellStyle name="Обычный 4 2 12 2 5 3" xfId="36925"/>
    <cellStyle name="Обычный 4 2 12 2 6" xfId="8855"/>
    <cellStyle name="Обычный 4 2 12 2 6 2" xfId="25116"/>
    <cellStyle name="Обычный 4 2 12 2 6 2 2" xfId="54638"/>
    <cellStyle name="Обычный 4 2 12 2 6 3" xfId="38401"/>
    <cellStyle name="Обычный 4 2 12 2 7" xfId="10331"/>
    <cellStyle name="Обычный 4 2 12 2 7 2" xfId="26592"/>
    <cellStyle name="Обычный 4 2 12 2 7 2 2" xfId="56114"/>
    <cellStyle name="Обычный 4 2 12 2 7 3" xfId="39877"/>
    <cellStyle name="Обычный 4 2 12 2 8" xfId="11829"/>
    <cellStyle name="Обычный 4 2 12 2 8 2" xfId="28068"/>
    <cellStyle name="Обычный 4 2 12 2 8 2 2" xfId="57590"/>
    <cellStyle name="Обычный 4 2 12 2 8 3" xfId="41353"/>
    <cellStyle name="Обычный 4 2 12 2 9" xfId="14783"/>
    <cellStyle name="Обычный 4 2 12 2 9 2" xfId="44306"/>
    <cellStyle name="Обычный 4 2 12 3" xfId="2164"/>
    <cellStyle name="Обычный 4 2 12 3 2" xfId="12518"/>
    <cellStyle name="Обычный 4 2 12 3 2 2" xfId="28757"/>
    <cellStyle name="Обычный 4 2 12 3 2 2 2" xfId="58279"/>
    <cellStyle name="Обычный 4 2 12 3 2 3" xfId="42042"/>
    <cellStyle name="Обычный 4 2 12 3 3" xfId="15473"/>
    <cellStyle name="Обычный 4 2 12 3 3 2" xfId="44995"/>
    <cellStyle name="Обычный 4 2 12 3 4" xfId="18425"/>
    <cellStyle name="Обычный 4 2 12 3 4 2" xfId="47947"/>
    <cellStyle name="Обычный 4 2 12 3 5" xfId="61232"/>
    <cellStyle name="Обычный 4 2 12 3 6" xfId="31710"/>
    <cellStyle name="Обычный 4 2 12 4" xfId="3640"/>
    <cellStyle name="Обычный 4 2 12 4 2" xfId="19901"/>
    <cellStyle name="Обычный 4 2 12 4 2 2" xfId="49423"/>
    <cellStyle name="Обычный 4 2 12 4 3" xfId="33186"/>
    <cellStyle name="Обычный 4 2 12 5" xfId="5116"/>
    <cellStyle name="Обычный 4 2 12 5 2" xfId="21377"/>
    <cellStyle name="Обычный 4 2 12 5 2 2" xfId="50899"/>
    <cellStyle name="Обычный 4 2 12 5 3" xfId="34662"/>
    <cellStyle name="Обычный 4 2 12 6" xfId="6592"/>
    <cellStyle name="Обычный 4 2 12 6 2" xfId="22853"/>
    <cellStyle name="Обычный 4 2 12 6 2 2" xfId="52375"/>
    <cellStyle name="Обычный 4 2 12 6 3" xfId="36138"/>
    <cellStyle name="Обычный 4 2 12 7" xfId="8068"/>
    <cellStyle name="Обычный 4 2 12 7 2" xfId="24329"/>
    <cellStyle name="Обычный 4 2 12 7 2 2" xfId="53851"/>
    <cellStyle name="Обычный 4 2 12 7 3" xfId="37614"/>
    <cellStyle name="Обычный 4 2 12 8" xfId="9544"/>
    <cellStyle name="Обычный 4 2 12 8 2" xfId="25805"/>
    <cellStyle name="Обычный 4 2 12 8 2 2" xfId="55327"/>
    <cellStyle name="Обычный 4 2 12 8 3" xfId="39090"/>
    <cellStyle name="Обычный 4 2 12 9" xfId="11042"/>
    <cellStyle name="Обычный 4 2 12 9 2" xfId="27281"/>
    <cellStyle name="Обычный 4 2 12 9 2 2" xfId="56803"/>
    <cellStyle name="Обычный 4 2 12 9 3" xfId="40566"/>
    <cellStyle name="Обычный 4 2 13" xfId="785"/>
    <cellStyle name="Обычный 4 2 13 10" xfId="14094"/>
    <cellStyle name="Обычный 4 2 13 10 2" xfId="43617"/>
    <cellStyle name="Обычный 4 2 13 11" xfId="17047"/>
    <cellStyle name="Обычный 4 2 13 11 2" xfId="46569"/>
    <cellStyle name="Обычный 4 2 13 12" xfId="59854"/>
    <cellStyle name="Обычный 4 2 13 13" xfId="30332"/>
    <cellStyle name="Обычный 4 2 13 2" xfId="1573"/>
    <cellStyle name="Обычный 4 2 13 2 10" xfId="17834"/>
    <cellStyle name="Обычный 4 2 13 2 10 2" xfId="47356"/>
    <cellStyle name="Обычный 4 2 13 2 11" xfId="60641"/>
    <cellStyle name="Обычный 4 2 13 2 12" xfId="31119"/>
    <cellStyle name="Обычный 4 2 13 2 2" xfId="3049"/>
    <cellStyle name="Обычный 4 2 13 2 2 2" xfId="13403"/>
    <cellStyle name="Обычный 4 2 13 2 2 2 2" xfId="29642"/>
    <cellStyle name="Обычный 4 2 13 2 2 2 2 2" xfId="59164"/>
    <cellStyle name="Обычный 4 2 13 2 2 2 3" xfId="42927"/>
    <cellStyle name="Обычный 4 2 13 2 2 3" xfId="16358"/>
    <cellStyle name="Обычный 4 2 13 2 2 3 2" xfId="45880"/>
    <cellStyle name="Обычный 4 2 13 2 2 4" xfId="19310"/>
    <cellStyle name="Обычный 4 2 13 2 2 4 2" xfId="48832"/>
    <cellStyle name="Обычный 4 2 13 2 2 5" xfId="62117"/>
    <cellStyle name="Обычный 4 2 13 2 2 6" xfId="32595"/>
    <cellStyle name="Обычный 4 2 13 2 3" xfId="4525"/>
    <cellStyle name="Обычный 4 2 13 2 3 2" xfId="20786"/>
    <cellStyle name="Обычный 4 2 13 2 3 2 2" xfId="50308"/>
    <cellStyle name="Обычный 4 2 13 2 3 3" xfId="34071"/>
    <cellStyle name="Обычный 4 2 13 2 4" xfId="6001"/>
    <cellStyle name="Обычный 4 2 13 2 4 2" xfId="22262"/>
    <cellStyle name="Обычный 4 2 13 2 4 2 2" xfId="51784"/>
    <cellStyle name="Обычный 4 2 13 2 4 3" xfId="35547"/>
    <cellStyle name="Обычный 4 2 13 2 5" xfId="7477"/>
    <cellStyle name="Обычный 4 2 13 2 5 2" xfId="23738"/>
    <cellStyle name="Обычный 4 2 13 2 5 2 2" xfId="53260"/>
    <cellStyle name="Обычный 4 2 13 2 5 3" xfId="37023"/>
    <cellStyle name="Обычный 4 2 13 2 6" xfId="8953"/>
    <cellStyle name="Обычный 4 2 13 2 6 2" xfId="25214"/>
    <cellStyle name="Обычный 4 2 13 2 6 2 2" xfId="54736"/>
    <cellStyle name="Обычный 4 2 13 2 6 3" xfId="38499"/>
    <cellStyle name="Обычный 4 2 13 2 7" xfId="10429"/>
    <cellStyle name="Обычный 4 2 13 2 7 2" xfId="26690"/>
    <cellStyle name="Обычный 4 2 13 2 7 2 2" xfId="56212"/>
    <cellStyle name="Обычный 4 2 13 2 7 3" xfId="39975"/>
    <cellStyle name="Обычный 4 2 13 2 8" xfId="11927"/>
    <cellStyle name="Обычный 4 2 13 2 8 2" xfId="28166"/>
    <cellStyle name="Обычный 4 2 13 2 8 2 2" xfId="57688"/>
    <cellStyle name="Обычный 4 2 13 2 8 3" xfId="41451"/>
    <cellStyle name="Обычный 4 2 13 2 9" xfId="14881"/>
    <cellStyle name="Обычный 4 2 13 2 9 2" xfId="44404"/>
    <cellStyle name="Обычный 4 2 13 3" xfId="2262"/>
    <cellStyle name="Обычный 4 2 13 3 2" xfId="12616"/>
    <cellStyle name="Обычный 4 2 13 3 2 2" xfId="28855"/>
    <cellStyle name="Обычный 4 2 13 3 2 2 2" xfId="58377"/>
    <cellStyle name="Обычный 4 2 13 3 2 3" xfId="42140"/>
    <cellStyle name="Обычный 4 2 13 3 3" xfId="15571"/>
    <cellStyle name="Обычный 4 2 13 3 3 2" xfId="45093"/>
    <cellStyle name="Обычный 4 2 13 3 4" xfId="18523"/>
    <cellStyle name="Обычный 4 2 13 3 4 2" xfId="48045"/>
    <cellStyle name="Обычный 4 2 13 3 5" xfId="61330"/>
    <cellStyle name="Обычный 4 2 13 3 6" xfId="31808"/>
    <cellStyle name="Обычный 4 2 13 4" xfId="3738"/>
    <cellStyle name="Обычный 4 2 13 4 2" xfId="19999"/>
    <cellStyle name="Обычный 4 2 13 4 2 2" xfId="49521"/>
    <cellStyle name="Обычный 4 2 13 4 3" xfId="33284"/>
    <cellStyle name="Обычный 4 2 13 5" xfId="5214"/>
    <cellStyle name="Обычный 4 2 13 5 2" xfId="21475"/>
    <cellStyle name="Обычный 4 2 13 5 2 2" xfId="50997"/>
    <cellStyle name="Обычный 4 2 13 5 3" xfId="34760"/>
    <cellStyle name="Обычный 4 2 13 6" xfId="6690"/>
    <cellStyle name="Обычный 4 2 13 6 2" xfId="22951"/>
    <cellStyle name="Обычный 4 2 13 6 2 2" xfId="52473"/>
    <cellStyle name="Обычный 4 2 13 6 3" xfId="36236"/>
    <cellStyle name="Обычный 4 2 13 7" xfId="8166"/>
    <cellStyle name="Обычный 4 2 13 7 2" xfId="24427"/>
    <cellStyle name="Обычный 4 2 13 7 2 2" xfId="53949"/>
    <cellStyle name="Обычный 4 2 13 7 3" xfId="37712"/>
    <cellStyle name="Обычный 4 2 13 8" xfId="9642"/>
    <cellStyle name="Обычный 4 2 13 8 2" xfId="25903"/>
    <cellStyle name="Обычный 4 2 13 8 2 2" xfId="55425"/>
    <cellStyle name="Обычный 4 2 13 8 3" xfId="39188"/>
    <cellStyle name="Обычный 4 2 13 9" xfId="11140"/>
    <cellStyle name="Обычный 4 2 13 9 2" xfId="27379"/>
    <cellStyle name="Обычный 4 2 13 9 2 2" xfId="56901"/>
    <cellStyle name="Обычный 4 2 13 9 3" xfId="40664"/>
    <cellStyle name="Обычный 4 2 14" xfId="884"/>
    <cellStyle name="Обычный 4 2 14 10" xfId="17145"/>
    <cellStyle name="Обычный 4 2 14 10 2" xfId="46667"/>
    <cellStyle name="Обычный 4 2 14 11" xfId="59952"/>
    <cellStyle name="Обычный 4 2 14 12" xfId="30430"/>
    <cellStyle name="Обычный 4 2 14 2" xfId="2360"/>
    <cellStyle name="Обычный 4 2 14 2 2" xfId="12714"/>
    <cellStyle name="Обычный 4 2 14 2 2 2" xfId="28953"/>
    <cellStyle name="Обычный 4 2 14 2 2 2 2" xfId="58475"/>
    <cellStyle name="Обычный 4 2 14 2 2 3" xfId="42238"/>
    <cellStyle name="Обычный 4 2 14 2 3" xfId="15669"/>
    <cellStyle name="Обычный 4 2 14 2 3 2" xfId="45191"/>
    <cellStyle name="Обычный 4 2 14 2 4" xfId="18621"/>
    <cellStyle name="Обычный 4 2 14 2 4 2" xfId="48143"/>
    <cellStyle name="Обычный 4 2 14 2 5" xfId="61428"/>
    <cellStyle name="Обычный 4 2 14 2 6" xfId="31906"/>
    <cellStyle name="Обычный 4 2 14 3" xfId="3836"/>
    <cellStyle name="Обычный 4 2 14 3 2" xfId="20097"/>
    <cellStyle name="Обычный 4 2 14 3 2 2" xfId="49619"/>
    <cellStyle name="Обычный 4 2 14 3 3" xfId="33382"/>
    <cellStyle name="Обычный 4 2 14 4" xfId="5312"/>
    <cellStyle name="Обычный 4 2 14 4 2" xfId="21573"/>
    <cellStyle name="Обычный 4 2 14 4 2 2" xfId="51095"/>
    <cellStyle name="Обычный 4 2 14 4 3" xfId="34858"/>
    <cellStyle name="Обычный 4 2 14 5" xfId="6788"/>
    <cellStyle name="Обычный 4 2 14 5 2" xfId="23049"/>
    <cellStyle name="Обычный 4 2 14 5 2 2" xfId="52571"/>
    <cellStyle name="Обычный 4 2 14 5 3" xfId="36334"/>
    <cellStyle name="Обычный 4 2 14 6" xfId="8264"/>
    <cellStyle name="Обычный 4 2 14 6 2" xfId="24525"/>
    <cellStyle name="Обычный 4 2 14 6 2 2" xfId="54047"/>
    <cellStyle name="Обычный 4 2 14 6 3" xfId="37810"/>
    <cellStyle name="Обычный 4 2 14 7" xfId="9740"/>
    <cellStyle name="Обычный 4 2 14 7 2" xfId="26001"/>
    <cellStyle name="Обычный 4 2 14 7 2 2" xfId="55523"/>
    <cellStyle name="Обычный 4 2 14 7 3" xfId="39286"/>
    <cellStyle name="Обычный 4 2 14 8" xfId="11238"/>
    <cellStyle name="Обычный 4 2 14 8 2" xfId="27477"/>
    <cellStyle name="Обычный 4 2 14 8 2 2" xfId="56999"/>
    <cellStyle name="Обычный 4 2 14 8 3" xfId="40762"/>
    <cellStyle name="Обычный 4 2 14 9" xfId="14192"/>
    <cellStyle name="Обычный 4 2 14 9 2" xfId="43715"/>
    <cellStyle name="Обычный 4 2 15" xfId="982"/>
    <cellStyle name="Обычный 4 2 15 10" xfId="17243"/>
    <cellStyle name="Обычный 4 2 15 10 2" xfId="46765"/>
    <cellStyle name="Обычный 4 2 15 11" xfId="60050"/>
    <cellStyle name="Обычный 4 2 15 12" xfId="30528"/>
    <cellStyle name="Обычный 4 2 15 2" xfId="2458"/>
    <cellStyle name="Обычный 4 2 15 2 2" xfId="12812"/>
    <cellStyle name="Обычный 4 2 15 2 2 2" xfId="29051"/>
    <cellStyle name="Обычный 4 2 15 2 2 2 2" xfId="58573"/>
    <cellStyle name="Обычный 4 2 15 2 2 3" xfId="42336"/>
    <cellStyle name="Обычный 4 2 15 2 3" xfId="15767"/>
    <cellStyle name="Обычный 4 2 15 2 3 2" xfId="45289"/>
    <cellStyle name="Обычный 4 2 15 2 4" xfId="18719"/>
    <cellStyle name="Обычный 4 2 15 2 4 2" xfId="48241"/>
    <cellStyle name="Обычный 4 2 15 2 5" xfId="61526"/>
    <cellStyle name="Обычный 4 2 15 2 6" xfId="32004"/>
    <cellStyle name="Обычный 4 2 15 3" xfId="3934"/>
    <cellStyle name="Обычный 4 2 15 3 2" xfId="20195"/>
    <cellStyle name="Обычный 4 2 15 3 2 2" xfId="49717"/>
    <cellStyle name="Обычный 4 2 15 3 3" xfId="33480"/>
    <cellStyle name="Обычный 4 2 15 4" xfId="5410"/>
    <cellStyle name="Обычный 4 2 15 4 2" xfId="21671"/>
    <cellStyle name="Обычный 4 2 15 4 2 2" xfId="51193"/>
    <cellStyle name="Обычный 4 2 15 4 3" xfId="34956"/>
    <cellStyle name="Обычный 4 2 15 5" xfId="6886"/>
    <cellStyle name="Обычный 4 2 15 5 2" xfId="23147"/>
    <cellStyle name="Обычный 4 2 15 5 2 2" xfId="52669"/>
    <cellStyle name="Обычный 4 2 15 5 3" xfId="36432"/>
    <cellStyle name="Обычный 4 2 15 6" xfId="8362"/>
    <cellStyle name="Обычный 4 2 15 6 2" xfId="24623"/>
    <cellStyle name="Обычный 4 2 15 6 2 2" xfId="54145"/>
    <cellStyle name="Обычный 4 2 15 6 3" xfId="37908"/>
    <cellStyle name="Обычный 4 2 15 7" xfId="9838"/>
    <cellStyle name="Обычный 4 2 15 7 2" xfId="26099"/>
    <cellStyle name="Обычный 4 2 15 7 2 2" xfId="55621"/>
    <cellStyle name="Обычный 4 2 15 7 3" xfId="39384"/>
    <cellStyle name="Обычный 4 2 15 8" xfId="11336"/>
    <cellStyle name="Обычный 4 2 15 8 2" xfId="27575"/>
    <cellStyle name="Обычный 4 2 15 8 2 2" xfId="57097"/>
    <cellStyle name="Обычный 4 2 15 8 3" xfId="40860"/>
    <cellStyle name="Обычный 4 2 15 9" xfId="14290"/>
    <cellStyle name="Обычный 4 2 15 9 2" xfId="43813"/>
    <cellStyle name="Обычный 4 2 16" xfId="1671"/>
    <cellStyle name="Обычный 4 2 16 2" xfId="12025"/>
    <cellStyle name="Обычный 4 2 16 2 2" xfId="28264"/>
    <cellStyle name="Обычный 4 2 16 2 2 2" xfId="57786"/>
    <cellStyle name="Обычный 4 2 16 2 3" xfId="41549"/>
    <cellStyle name="Обычный 4 2 16 3" xfId="14979"/>
    <cellStyle name="Обычный 4 2 16 3 2" xfId="44502"/>
    <cellStyle name="Обычный 4 2 16 4" xfId="17932"/>
    <cellStyle name="Обычный 4 2 16 4 2" xfId="47454"/>
    <cellStyle name="Обычный 4 2 16 5" xfId="60739"/>
    <cellStyle name="Обычный 4 2 16 6" xfId="31217"/>
    <cellStyle name="Обычный 4 2 17" xfId="3147"/>
    <cellStyle name="Обычный 4 2 17 2" xfId="19408"/>
    <cellStyle name="Обычный 4 2 17 2 2" xfId="48930"/>
    <cellStyle name="Обычный 4 2 17 3" xfId="32693"/>
    <cellStyle name="Обычный 4 2 18" xfId="4623"/>
    <cellStyle name="Обычный 4 2 18 2" xfId="20884"/>
    <cellStyle name="Обычный 4 2 18 2 2" xfId="50406"/>
    <cellStyle name="Обычный 4 2 18 3" xfId="34169"/>
    <cellStyle name="Обычный 4 2 19" xfId="6099"/>
    <cellStyle name="Обычный 4 2 19 2" xfId="22360"/>
    <cellStyle name="Обычный 4 2 19 2 2" xfId="51882"/>
    <cellStyle name="Обычный 4 2 19 3" xfId="35645"/>
    <cellStyle name="Обычный 4 2 2" xfId="17"/>
    <cellStyle name="Обычный 4 2 2 10" xfId="691"/>
    <cellStyle name="Обычный 4 2 2 10 10" xfId="14000"/>
    <cellStyle name="Обычный 4 2 2 10 10 2" xfId="43523"/>
    <cellStyle name="Обычный 4 2 2 10 11" xfId="16953"/>
    <cellStyle name="Обычный 4 2 2 10 11 2" xfId="46475"/>
    <cellStyle name="Обычный 4 2 2 10 12" xfId="59760"/>
    <cellStyle name="Обычный 4 2 2 10 13" xfId="30238"/>
    <cellStyle name="Обычный 4 2 2 10 2" xfId="1479"/>
    <cellStyle name="Обычный 4 2 2 10 2 10" xfId="17740"/>
    <cellStyle name="Обычный 4 2 2 10 2 10 2" xfId="47262"/>
    <cellStyle name="Обычный 4 2 2 10 2 11" xfId="60547"/>
    <cellStyle name="Обычный 4 2 2 10 2 12" xfId="31025"/>
    <cellStyle name="Обычный 4 2 2 10 2 2" xfId="2955"/>
    <cellStyle name="Обычный 4 2 2 10 2 2 2" xfId="13309"/>
    <cellStyle name="Обычный 4 2 2 10 2 2 2 2" xfId="29548"/>
    <cellStyle name="Обычный 4 2 2 10 2 2 2 2 2" xfId="59070"/>
    <cellStyle name="Обычный 4 2 2 10 2 2 2 3" xfId="42833"/>
    <cellStyle name="Обычный 4 2 2 10 2 2 3" xfId="16264"/>
    <cellStyle name="Обычный 4 2 2 10 2 2 3 2" xfId="45786"/>
    <cellStyle name="Обычный 4 2 2 10 2 2 4" xfId="19216"/>
    <cellStyle name="Обычный 4 2 2 10 2 2 4 2" xfId="48738"/>
    <cellStyle name="Обычный 4 2 2 10 2 2 5" xfId="62023"/>
    <cellStyle name="Обычный 4 2 2 10 2 2 6" xfId="32501"/>
    <cellStyle name="Обычный 4 2 2 10 2 3" xfId="4431"/>
    <cellStyle name="Обычный 4 2 2 10 2 3 2" xfId="20692"/>
    <cellStyle name="Обычный 4 2 2 10 2 3 2 2" xfId="50214"/>
    <cellStyle name="Обычный 4 2 2 10 2 3 3" xfId="33977"/>
    <cellStyle name="Обычный 4 2 2 10 2 4" xfId="5907"/>
    <cellStyle name="Обычный 4 2 2 10 2 4 2" xfId="22168"/>
    <cellStyle name="Обычный 4 2 2 10 2 4 2 2" xfId="51690"/>
    <cellStyle name="Обычный 4 2 2 10 2 4 3" xfId="35453"/>
    <cellStyle name="Обычный 4 2 2 10 2 5" xfId="7383"/>
    <cellStyle name="Обычный 4 2 2 10 2 5 2" xfId="23644"/>
    <cellStyle name="Обычный 4 2 2 10 2 5 2 2" xfId="53166"/>
    <cellStyle name="Обычный 4 2 2 10 2 5 3" xfId="36929"/>
    <cellStyle name="Обычный 4 2 2 10 2 6" xfId="8859"/>
    <cellStyle name="Обычный 4 2 2 10 2 6 2" xfId="25120"/>
    <cellStyle name="Обычный 4 2 2 10 2 6 2 2" xfId="54642"/>
    <cellStyle name="Обычный 4 2 2 10 2 6 3" xfId="38405"/>
    <cellStyle name="Обычный 4 2 2 10 2 7" xfId="10335"/>
    <cellStyle name="Обычный 4 2 2 10 2 7 2" xfId="26596"/>
    <cellStyle name="Обычный 4 2 2 10 2 7 2 2" xfId="56118"/>
    <cellStyle name="Обычный 4 2 2 10 2 7 3" xfId="39881"/>
    <cellStyle name="Обычный 4 2 2 10 2 8" xfId="11833"/>
    <cellStyle name="Обычный 4 2 2 10 2 8 2" xfId="28072"/>
    <cellStyle name="Обычный 4 2 2 10 2 8 2 2" xfId="57594"/>
    <cellStyle name="Обычный 4 2 2 10 2 8 3" xfId="41357"/>
    <cellStyle name="Обычный 4 2 2 10 2 9" xfId="14787"/>
    <cellStyle name="Обычный 4 2 2 10 2 9 2" xfId="44310"/>
    <cellStyle name="Обычный 4 2 2 10 3" xfId="2168"/>
    <cellStyle name="Обычный 4 2 2 10 3 2" xfId="12522"/>
    <cellStyle name="Обычный 4 2 2 10 3 2 2" xfId="28761"/>
    <cellStyle name="Обычный 4 2 2 10 3 2 2 2" xfId="58283"/>
    <cellStyle name="Обычный 4 2 2 10 3 2 3" xfId="42046"/>
    <cellStyle name="Обычный 4 2 2 10 3 3" xfId="15477"/>
    <cellStyle name="Обычный 4 2 2 10 3 3 2" xfId="44999"/>
    <cellStyle name="Обычный 4 2 2 10 3 4" xfId="18429"/>
    <cellStyle name="Обычный 4 2 2 10 3 4 2" xfId="47951"/>
    <cellStyle name="Обычный 4 2 2 10 3 5" xfId="61236"/>
    <cellStyle name="Обычный 4 2 2 10 3 6" xfId="31714"/>
    <cellStyle name="Обычный 4 2 2 10 4" xfId="3644"/>
    <cellStyle name="Обычный 4 2 2 10 4 2" xfId="19905"/>
    <cellStyle name="Обычный 4 2 2 10 4 2 2" xfId="49427"/>
    <cellStyle name="Обычный 4 2 2 10 4 3" xfId="33190"/>
    <cellStyle name="Обычный 4 2 2 10 5" xfId="5120"/>
    <cellStyle name="Обычный 4 2 2 10 5 2" xfId="21381"/>
    <cellStyle name="Обычный 4 2 2 10 5 2 2" xfId="50903"/>
    <cellStyle name="Обычный 4 2 2 10 5 3" xfId="34666"/>
    <cellStyle name="Обычный 4 2 2 10 6" xfId="6596"/>
    <cellStyle name="Обычный 4 2 2 10 6 2" xfId="22857"/>
    <cellStyle name="Обычный 4 2 2 10 6 2 2" xfId="52379"/>
    <cellStyle name="Обычный 4 2 2 10 6 3" xfId="36142"/>
    <cellStyle name="Обычный 4 2 2 10 7" xfId="8072"/>
    <cellStyle name="Обычный 4 2 2 10 7 2" xfId="24333"/>
    <cellStyle name="Обычный 4 2 2 10 7 2 2" xfId="53855"/>
    <cellStyle name="Обычный 4 2 2 10 7 3" xfId="37618"/>
    <cellStyle name="Обычный 4 2 2 10 8" xfId="9548"/>
    <cellStyle name="Обычный 4 2 2 10 8 2" xfId="25809"/>
    <cellStyle name="Обычный 4 2 2 10 8 2 2" xfId="55331"/>
    <cellStyle name="Обычный 4 2 2 10 8 3" xfId="39094"/>
    <cellStyle name="Обычный 4 2 2 10 9" xfId="11046"/>
    <cellStyle name="Обычный 4 2 2 10 9 2" xfId="27285"/>
    <cellStyle name="Обычный 4 2 2 10 9 2 2" xfId="56807"/>
    <cellStyle name="Обычный 4 2 2 10 9 3" xfId="40570"/>
    <cellStyle name="Обычный 4 2 2 11" xfId="789"/>
    <cellStyle name="Обычный 4 2 2 11 10" xfId="14098"/>
    <cellStyle name="Обычный 4 2 2 11 10 2" xfId="43621"/>
    <cellStyle name="Обычный 4 2 2 11 11" xfId="17051"/>
    <cellStyle name="Обычный 4 2 2 11 11 2" xfId="46573"/>
    <cellStyle name="Обычный 4 2 2 11 12" xfId="59858"/>
    <cellStyle name="Обычный 4 2 2 11 13" xfId="30336"/>
    <cellStyle name="Обычный 4 2 2 11 2" xfId="1577"/>
    <cellStyle name="Обычный 4 2 2 11 2 10" xfId="17838"/>
    <cellStyle name="Обычный 4 2 2 11 2 10 2" xfId="47360"/>
    <cellStyle name="Обычный 4 2 2 11 2 11" xfId="60645"/>
    <cellStyle name="Обычный 4 2 2 11 2 12" xfId="31123"/>
    <cellStyle name="Обычный 4 2 2 11 2 2" xfId="3053"/>
    <cellStyle name="Обычный 4 2 2 11 2 2 2" xfId="13407"/>
    <cellStyle name="Обычный 4 2 2 11 2 2 2 2" xfId="29646"/>
    <cellStyle name="Обычный 4 2 2 11 2 2 2 2 2" xfId="59168"/>
    <cellStyle name="Обычный 4 2 2 11 2 2 2 3" xfId="42931"/>
    <cellStyle name="Обычный 4 2 2 11 2 2 3" xfId="16362"/>
    <cellStyle name="Обычный 4 2 2 11 2 2 3 2" xfId="45884"/>
    <cellStyle name="Обычный 4 2 2 11 2 2 4" xfId="19314"/>
    <cellStyle name="Обычный 4 2 2 11 2 2 4 2" xfId="48836"/>
    <cellStyle name="Обычный 4 2 2 11 2 2 5" xfId="62121"/>
    <cellStyle name="Обычный 4 2 2 11 2 2 6" xfId="32599"/>
    <cellStyle name="Обычный 4 2 2 11 2 3" xfId="4529"/>
    <cellStyle name="Обычный 4 2 2 11 2 3 2" xfId="20790"/>
    <cellStyle name="Обычный 4 2 2 11 2 3 2 2" xfId="50312"/>
    <cellStyle name="Обычный 4 2 2 11 2 3 3" xfId="34075"/>
    <cellStyle name="Обычный 4 2 2 11 2 4" xfId="6005"/>
    <cellStyle name="Обычный 4 2 2 11 2 4 2" xfId="22266"/>
    <cellStyle name="Обычный 4 2 2 11 2 4 2 2" xfId="51788"/>
    <cellStyle name="Обычный 4 2 2 11 2 4 3" xfId="35551"/>
    <cellStyle name="Обычный 4 2 2 11 2 5" xfId="7481"/>
    <cellStyle name="Обычный 4 2 2 11 2 5 2" xfId="23742"/>
    <cellStyle name="Обычный 4 2 2 11 2 5 2 2" xfId="53264"/>
    <cellStyle name="Обычный 4 2 2 11 2 5 3" xfId="37027"/>
    <cellStyle name="Обычный 4 2 2 11 2 6" xfId="8957"/>
    <cellStyle name="Обычный 4 2 2 11 2 6 2" xfId="25218"/>
    <cellStyle name="Обычный 4 2 2 11 2 6 2 2" xfId="54740"/>
    <cellStyle name="Обычный 4 2 2 11 2 6 3" xfId="38503"/>
    <cellStyle name="Обычный 4 2 2 11 2 7" xfId="10433"/>
    <cellStyle name="Обычный 4 2 2 11 2 7 2" xfId="26694"/>
    <cellStyle name="Обычный 4 2 2 11 2 7 2 2" xfId="56216"/>
    <cellStyle name="Обычный 4 2 2 11 2 7 3" xfId="39979"/>
    <cellStyle name="Обычный 4 2 2 11 2 8" xfId="11931"/>
    <cellStyle name="Обычный 4 2 2 11 2 8 2" xfId="28170"/>
    <cellStyle name="Обычный 4 2 2 11 2 8 2 2" xfId="57692"/>
    <cellStyle name="Обычный 4 2 2 11 2 8 3" xfId="41455"/>
    <cellStyle name="Обычный 4 2 2 11 2 9" xfId="14885"/>
    <cellStyle name="Обычный 4 2 2 11 2 9 2" xfId="44408"/>
    <cellStyle name="Обычный 4 2 2 11 3" xfId="2266"/>
    <cellStyle name="Обычный 4 2 2 11 3 2" xfId="12620"/>
    <cellStyle name="Обычный 4 2 2 11 3 2 2" xfId="28859"/>
    <cellStyle name="Обычный 4 2 2 11 3 2 2 2" xfId="58381"/>
    <cellStyle name="Обычный 4 2 2 11 3 2 3" xfId="42144"/>
    <cellStyle name="Обычный 4 2 2 11 3 3" xfId="15575"/>
    <cellStyle name="Обычный 4 2 2 11 3 3 2" xfId="45097"/>
    <cellStyle name="Обычный 4 2 2 11 3 4" xfId="18527"/>
    <cellStyle name="Обычный 4 2 2 11 3 4 2" xfId="48049"/>
    <cellStyle name="Обычный 4 2 2 11 3 5" xfId="61334"/>
    <cellStyle name="Обычный 4 2 2 11 3 6" xfId="31812"/>
    <cellStyle name="Обычный 4 2 2 11 4" xfId="3742"/>
    <cellStyle name="Обычный 4 2 2 11 4 2" xfId="20003"/>
    <cellStyle name="Обычный 4 2 2 11 4 2 2" xfId="49525"/>
    <cellStyle name="Обычный 4 2 2 11 4 3" xfId="33288"/>
    <cellStyle name="Обычный 4 2 2 11 5" xfId="5218"/>
    <cellStyle name="Обычный 4 2 2 11 5 2" xfId="21479"/>
    <cellStyle name="Обычный 4 2 2 11 5 2 2" xfId="51001"/>
    <cellStyle name="Обычный 4 2 2 11 5 3" xfId="34764"/>
    <cellStyle name="Обычный 4 2 2 11 6" xfId="6694"/>
    <cellStyle name="Обычный 4 2 2 11 6 2" xfId="22955"/>
    <cellStyle name="Обычный 4 2 2 11 6 2 2" xfId="52477"/>
    <cellStyle name="Обычный 4 2 2 11 6 3" xfId="36240"/>
    <cellStyle name="Обычный 4 2 2 11 7" xfId="8170"/>
    <cellStyle name="Обычный 4 2 2 11 7 2" xfId="24431"/>
    <cellStyle name="Обычный 4 2 2 11 7 2 2" xfId="53953"/>
    <cellStyle name="Обычный 4 2 2 11 7 3" xfId="37716"/>
    <cellStyle name="Обычный 4 2 2 11 8" xfId="9646"/>
    <cellStyle name="Обычный 4 2 2 11 8 2" xfId="25907"/>
    <cellStyle name="Обычный 4 2 2 11 8 2 2" xfId="55429"/>
    <cellStyle name="Обычный 4 2 2 11 8 3" xfId="39192"/>
    <cellStyle name="Обычный 4 2 2 11 9" xfId="11144"/>
    <cellStyle name="Обычный 4 2 2 11 9 2" xfId="27383"/>
    <cellStyle name="Обычный 4 2 2 11 9 2 2" xfId="56905"/>
    <cellStyle name="Обычный 4 2 2 11 9 3" xfId="40668"/>
    <cellStyle name="Обычный 4 2 2 12" xfId="888"/>
    <cellStyle name="Обычный 4 2 2 12 10" xfId="17149"/>
    <cellStyle name="Обычный 4 2 2 12 10 2" xfId="46671"/>
    <cellStyle name="Обычный 4 2 2 12 11" xfId="59956"/>
    <cellStyle name="Обычный 4 2 2 12 12" xfId="30434"/>
    <cellStyle name="Обычный 4 2 2 12 2" xfId="2364"/>
    <cellStyle name="Обычный 4 2 2 12 2 2" xfId="12718"/>
    <cellStyle name="Обычный 4 2 2 12 2 2 2" xfId="28957"/>
    <cellStyle name="Обычный 4 2 2 12 2 2 2 2" xfId="58479"/>
    <cellStyle name="Обычный 4 2 2 12 2 2 3" xfId="42242"/>
    <cellStyle name="Обычный 4 2 2 12 2 3" xfId="15673"/>
    <cellStyle name="Обычный 4 2 2 12 2 3 2" xfId="45195"/>
    <cellStyle name="Обычный 4 2 2 12 2 4" xfId="18625"/>
    <cellStyle name="Обычный 4 2 2 12 2 4 2" xfId="48147"/>
    <cellStyle name="Обычный 4 2 2 12 2 5" xfId="61432"/>
    <cellStyle name="Обычный 4 2 2 12 2 6" xfId="31910"/>
    <cellStyle name="Обычный 4 2 2 12 3" xfId="3840"/>
    <cellStyle name="Обычный 4 2 2 12 3 2" xfId="20101"/>
    <cellStyle name="Обычный 4 2 2 12 3 2 2" xfId="49623"/>
    <cellStyle name="Обычный 4 2 2 12 3 3" xfId="33386"/>
    <cellStyle name="Обычный 4 2 2 12 4" xfId="5316"/>
    <cellStyle name="Обычный 4 2 2 12 4 2" xfId="21577"/>
    <cellStyle name="Обычный 4 2 2 12 4 2 2" xfId="51099"/>
    <cellStyle name="Обычный 4 2 2 12 4 3" xfId="34862"/>
    <cellStyle name="Обычный 4 2 2 12 5" xfId="6792"/>
    <cellStyle name="Обычный 4 2 2 12 5 2" xfId="23053"/>
    <cellStyle name="Обычный 4 2 2 12 5 2 2" xfId="52575"/>
    <cellStyle name="Обычный 4 2 2 12 5 3" xfId="36338"/>
    <cellStyle name="Обычный 4 2 2 12 6" xfId="8268"/>
    <cellStyle name="Обычный 4 2 2 12 6 2" xfId="24529"/>
    <cellStyle name="Обычный 4 2 2 12 6 2 2" xfId="54051"/>
    <cellStyle name="Обычный 4 2 2 12 6 3" xfId="37814"/>
    <cellStyle name="Обычный 4 2 2 12 7" xfId="9744"/>
    <cellStyle name="Обычный 4 2 2 12 7 2" xfId="26005"/>
    <cellStyle name="Обычный 4 2 2 12 7 2 2" xfId="55527"/>
    <cellStyle name="Обычный 4 2 2 12 7 3" xfId="39290"/>
    <cellStyle name="Обычный 4 2 2 12 8" xfId="11242"/>
    <cellStyle name="Обычный 4 2 2 12 8 2" xfId="27481"/>
    <cellStyle name="Обычный 4 2 2 12 8 2 2" xfId="57003"/>
    <cellStyle name="Обычный 4 2 2 12 8 3" xfId="40766"/>
    <cellStyle name="Обычный 4 2 2 12 9" xfId="14196"/>
    <cellStyle name="Обычный 4 2 2 12 9 2" xfId="43719"/>
    <cellStyle name="Обычный 4 2 2 13" xfId="986"/>
    <cellStyle name="Обычный 4 2 2 13 10" xfId="17247"/>
    <cellStyle name="Обычный 4 2 2 13 10 2" xfId="46769"/>
    <cellStyle name="Обычный 4 2 2 13 11" xfId="60054"/>
    <cellStyle name="Обычный 4 2 2 13 12" xfId="30532"/>
    <cellStyle name="Обычный 4 2 2 13 2" xfId="2462"/>
    <cellStyle name="Обычный 4 2 2 13 2 2" xfId="12816"/>
    <cellStyle name="Обычный 4 2 2 13 2 2 2" xfId="29055"/>
    <cellStyle name="Обычный 4 2 2 13 2 2 2 2" xfId="58577"/>
    <cellStyle name="Обычный 4 2 2 13 2 2 3" xfId="42340"/>
    <cellStyle name="Обычный 4 2 2 13 2 3" xfId="15771"/>
    <cellStyle name="Обычный 4 2 2 13 2 3 2" xfId="45293"/>
    <cellStyle name="Обычный 4 2 2 13 2 4" xfId="18723"/>
    <cellStyle name="Обычный 4 2 2 13 2 4 2" xfId="48245"/>
    <cellStyle name="Обычный 4 2 2 13 2 5" xfId="61530"/>
    <cellStyle name="Обычный 4 2 2 13 2 6" xfId="32008"/>
    <cellStyle name="Обычный 4 2 2 13 3" xfId="3938"/>
    <cellStyle name="Обычный 4 2 2 13 3 2" xfId="20199"/>
    <cellStyle name="Обычный 4 2 2 13 3 2 2" xfId="49721"/>
    <cellStyle name="Обычный 4 2 2 13 3 3" xfId="33484"/>
    <cellStyle name="Обычный 4 2 2 13 4" xfId="5414"/>
    <cellStyle name="Обычный 4 2 2 13 4 2" xfId="21675"/>
    <cellStyle name="Обычный 4 2 2 13 4 2 2" xfId="51197"/>
    <cellStyle name="Обычный 4 2 2 13 4 3" xfId="34960"/>
    <cellStyle name="Обычный 4 2 2 13 5" xfId="6890"/>
    <cellStyle name="Обычный 4 2 2 13 5 2" xfId="23151"/>
    <cellStyle name="Обычный 4 2 2 13 5 2 2" xfId="52673"/>
    <cellStyle name="Обычный 4 2 2 13 5 3" xfId="36436"/>
    <cellStyle name="Обычный 4 2 2 13 6" xfId="8366"/>
    <cellStyle name="Обычный 4 2 2 13 6 2" xfId="24627"/>
    <cellStyle name="Обычный 4 2 2 13 6 2 2" xfId="54149"/>
    <cellStyle name="Обычный 4 2 2 13 6 3" xfId="37912"/>
    <cellStyle name="Обычный 4 2 2 13 7" xfId="9842"/>
    <cellStyle name="Обычный 4 2 2 13 7 2" xfId="26103"/>
    <cellStyle name="Обычный 4 2 2 13 7 2 2" xfId="55625"/>
    <cellStyle name="Обычный 4 2 2 13 7 3" xfId="39388"/>
    <cellStyle name="Обычный 4 2 2 13 8" xfId="11340"/>
    <cellStyle name="Обычный 4 2 2 13 8 2" xfId="27579"/>
    <cellStyle name="Обычный 4 2 2 13 8 2 2" xfId="57101"/>
    <cellStyle name="Обычный 4 2 2 13 8 3" xfId="40864"/>
    <cellStyle name="Обычный 4 2 2 13 9" xfId="14294"/>
    <cellStyle name="Обычный 4 2 2 13 9 2" xfId="43817"/>
    <cellStyle name="Обычный 4 2 2 14" xfId="1675"/>
    <cellStyle name="Обычный 4 2 2 14 2" xfId="12029"/>
    <cellStyle name="Обычный 4 2 2 14 2 2" xfId="28268"/>
    <cellStyle name="Обычный 4 2 2 14 2 2 2" xfId="57790"/>
    <cellStyle name="Обычный 4 2 2 14 2 3" xfId="41553"/>
    <cellStyle name="Обычный 4 2 2 14 3" xfId="14984"/>
    <cellStyle name="Обычный 4 2 2 14 3 2" xfId="44506"/>
    <cellStyle name="Обычный 4 2 2 14 4" xfId="17936"/>
    <cellStyle name="Обычный 4 2 2 14 4 2" xfId="47458"/>
    <cellStyle name="Обычный 4 2 2 14 5" xfId="60743"/>
    <cellStyle name="Обычный 4 2 2 14 6" xfId="31221"/>
    <cellStyle name="Обычный 4 2 2 15" xfId="3151"/>
    <cellStyle name="Обычный 4 2 2 15 2" xfId="19412"/>
    <cellStyle name="Обычный 4 2 2 15 2 2" xfId="48934"/>
    <cellStyle name="Обычный 4 2 2 15 3" xfId="32697"/>
    <cellStyle name="Обычный 4 2 2 16" xfId="4627"/>
    <cellStyle name="Обычный 4 2 2 16 2" xfId="20888"/>
    <cellStyle name="Обычный 4 2 2 16 2 2" xfId="50410"/>
    <cellStyle name="Обычный 4 2 2 16 3" xfId="34173"/>
    <cellStyle name="Обычный 4 2 2 17" xfId="6103"/>
    <cellStyle name="Обычный 4 2 2 17 2" xfId="22364"/>
    <cellStyle name="Обычный 4 2 2 17 2 2" xfId="51886"/>
    <cellStyle name="Обычный 4 2 2 17 3" xfId="35649"/>
    <cellStyle name="Обычный 4 2 2 18" xfId="7579"/>
    <cellStyle name="Обычный 4 2 2 18 2" xfId="23840"/>
    <cellStyle name="Обычный 4 2 2 18 2 2" xfId="53362"/>
    <cellStyle name="Обычный 4 2 2 18 3" xfId="37125"/>
    <cellStyle name="Обычный 4 2 2 19" xfId="9055"/>
    <cellStyle name="Обычный 4 2 2 19 2" xfId="25316"/>
    <cellStyle name="Обычный 4 2 2 19 2 2" xfId="54838"/>
    <cellStyle name="Обычный 4 2 2 19 3" xfId="38601"/>
    <cellStyle name="Обычный 4 2 2 2" xfId="210"/>
    <cellStyle name="Обычный 4 2 2 2 10" xfId="801"/>
    <cellStyle name="Обычный 4 2 2 2 10 10" xfId="14110"/>
    <cellStyle name="Обычный 4 2 2 2 10 10 2" xfId="43633"/>
    <cellStyle name="Обычный 4 2 2 2 10 11" xfId="17063"/>
    <cellStyle name="Обычный 4 2 2 2 10 11 2" xfId="46585"/>
    <cellStyle name="Обычный 4 2 2 2 10 12" xfId="59870"/>
    <cellStyle name="Обычный 4 2 2 2 10 13" xfId="30348"/>
    <cellStyle name="Обычный 4 2 2 2 10 2" xfId="1589"/>
    <cellStyle name="Обычный 4 2 2 2 10 2 10" xfId="17850"/>
    <cellStyle name="Обычный 4 2 2 2 10 2 10 2" xfId="47372"/>
    <cellStyle name="Обычный 4 2 2 2 10 2 11" xfId="60657"/>
    <cellStyle name="Обычный 4 2 2 2 10 2 12" xfId="31135"/>
    <cellStyle name="Обычный 4 2 2 2 10 2 2" xfId="3065"/>
    <cellStyle name="Обычный 4 2 2 2 10 2 2 2" xfId="13419"/>
    <cellStyle name="Обычный 4 2 2 2 10 2 2 2 2" xfId="29658"/>
    <cellStyle name="Обычный 4 2 2 2 10 2 2 2 2 2" xfId="59180"/>
    <cellStyle name="Обычный 4 2 2 2 10 2 2 2 3" xfId="42943"/>
    <cellStyle name="Обычный 4 2 2 2 10 2 2 3" xfId="16374"/>
    <cellStyle name="Обычный 4 2 2 2 10 2 2 3 2" xfId="45896"/>
    <cellStyle name="Обычный 4 2 2 2 10 2 2 4" xfId="19326"/>
    <cellStyle name="Обычный 4 2 2 2 10 2 2 4 2" xfId="48848"/>
    <cellStyle name="Обычный 4 2 2 2 10 2 2 5" xfId="62133"/>
    <cellStyle name="Обычный 4 2 2 2 10 2 2 6" xfId="32611"/>
    <cellStyle name="Обычный 4 2 2 2 10 2 3" xfId="4541"/>
    <cellStyle name="Обычный 4 2 2 2 10 2 3 2" xfId="20802"/>
    <cellStyle name="Обычный 4 2 2 2 10 2 3 2 2" xfId="50324"/>
    <cellStyle name="Обычный 4 2 2 2 10 2 3 3" xfId="34087"/>
    <cellStyle name="Обычный 4 2 2 2 10 2 4" xfId="6017"/>
    <cellStyle name="Обычный 4 2 2 2 10 2 4 2" xfId="22278"/>
    <cellStyle name="Обычный 4 2 2 2 10 2 4 2 2" xfId="51800"/>
    <cellStyle name="Обычный 4 2 2 2 10 2 4 3" xfId="35563"/>
    <cellStyle name="Обычный 4 2 2 2 10 2 5" xfId="7493"/>
    <cellStyle name="Обычный 4 2 2 2 10 2 5 2" xfId="23754"/>
    <cellStyle name="Обычный 4 2 2 2 10 2 5 2 2" xfId="53276"/>
    <cellStyle name="Обычный 4 2 2 2 10 2 5 3" xfId="37039"/>
    <cellStyle name="Обычный 4 2 2 2 10 2 6" xfId="8969"/>
    <cellStyle name="Обычный 4 2 2 2 10 2 6 2" xfId="25230"/>
    <cellStyle name="Обычный 4 2 2 2 10 2 6 2 2" xfId="54752"/>
    <cellStyle name="Обычный 4 2 2 2 10 2 6 3" xfId="38515"/>
    <cellStyle name="Обычный 4 2 2 2 10 2 7" xfId="10445"/>
    <cellStyle name="Обычный 4 2 2 2 10 2 7 2" xfId="26706"/>
    <cellStyle name="Обычный 4 2 2 2 10 2 7 2 2" xfId="56228"/>
    <cellStyle name="Обычный 4 2 2 2 10 2 7 3" xfId="39991"/>
    <cellStyle name="Обычный 4 2 2 2 10 2 8" xfId="11943"/>
    <cellStyle name="Обычный 4 2 2 2 10 2 8 2" xfId="28182"/>
    <cellStyle name="Обычный 4 2 2 2 10 2 8 2 2" xfId="57704"/>
    <cellStyle name="Обычный 4 2 2 2 10 2 8 3" xfId="41467"/>
    <cellStyle name="Обычный 4 2 2 2 10 2 9" xfId="14897"/>
    <cellStyle name="Обычный 4 2 2 2 10 2 9 2" xfId="44420"/>
    <cellStyle name="Обычный 4 2 2 2 10 3" xfId="2278"/>
    <cellStyle name="Обычный 4 2 2 2 10 3 2" xfId="12632"/>
    <cellStyle name="Обычный 4 2 2 2 10 3 2 2" xfId="28871"/>
    <cellStyle name="Обычный 4 2 2 2 10 3 2 2 2" xfId="58393"/>
    <cellStyle name="Обычный 4 2 2 2 10 3 2 3" xfId="42156"/>
    <cellStyle name="Обычный 4 2 2 2 10 3 3" xfId="15587"/>
    <cellStyle name="Обычный 4 2 2 2 10 3 3 2" xfId="45109"/>
    <cellStyle name="Обычный 4 2 2 2 10 3 4" xfId="18539"/>
    <cellStyle name="Обычный 4 2 2 2 10 3 4 2" xfId="48061"/>
    <cellStyle name="Обычный 4 2 2 2 10 3 5" xfId="61346"/>
    <cellStyle name="Обычный 4 2 2 2 10 3 6" xfId="31824"/>
    <cellStyle name="Обычный 4 2 2 2 10 4" xfId="3754"/>
    <cellStyle name="Обычный 4 2 2 2 10 4 2" xfId="20015"/>
    <cellStyle name="Обычный 4 2 2 2 10 4 2 2" xfId="49537"/>
    <cellStyle name="Обычный 4 2 2 2 10 4 3" xfId="33300"/>
    <cellStyle name="Обычный 4 2 2 2 10 5" xfId="5230"/>
    <cellStyle name="Обычный 4 2 2 2 10 5 2" xfId="21491"/>
    <cellStyle name="Обычный 4 2 2 2 10 5 2 2" xfId="51013"/>
    <cellStyle name="Обычный 4 2 2 2 10 5 3" xfId="34776"/>
    <cellStyle name="Обычный 4 2 2 2 10 6" xfId="6706"/>
    <cellStyle name="Обычный 4 2 2 2 10 6 2" xfId="22967"/>
    <cellStyle name="Обычный 4 2 2 2 10 6 2 2" xfId="52489"/>
    <cellStyle name="Обычный 4 2 2 2 10 6 3" xfId="36252"/>
    <cellStyle name="Обычный 4 2 2 2 10 7" xfId="8182"/>
    <cellStyle name="Обычный 4 2 2 2 10 7 2" xfId="24443"/>
    <cellStyle name="Обычный 4 2 2 2 10 7 2 2" xfId="53965"/>
    <cellStyle name="Обычный 4 2 2 2 10 7 3" xfId="37728"/>
    <cellStyle name="Обычный 4 2 2 2 10 8" xfId="9658"/>
    <cellStyle name="Обычный 4 2 2 2 10 8 2" xfId="25919"/>
    <cellStyle name="Обычный 4 2 2 2 10 8 2 2" xfId="55441"/>
    <cellStyle name="Обычный 4 2 2 2 10 8 3" xfId="39204"/>
    <cellStyle name="Обычный 4 2 2 2 10 9" xfId="11156"/>
    <cellStyle name="Обычный 4 2 2 2 10 9 2" xfId="27395"/>
    <cellStyle name="Обычный 4 2 2 2 10 9 2 2" xfId="56917"/>
    <cellStyle name="Обычный 4 2 2 2 10 9 3" xfId="40680"/>
    <cellStyle name="Обычный 4 2 2 2 11" xfId="900"/>
    <cellStyle name="Обычный 4 2 2 2 11 10" xfId="17161"/>
    <cellStyle name="Обычный 4 2 2 2 11 10 2" xfId="46683"/>
    <cellStyle name="Обычный 4 2 2 2 11 11" xfId="59968"/>
    <cellStyle name="Обычный 4 2 2 2 11 12" xfId="30446"/>
    <cellStyle name="Обычный 4 2 2 2 11 2" xfId="2376"/>
    <cellStyle name="Обычный 4 2 2 2 11 2 2" xfId="12730"/>
    <cellStyle name="Обычный 4 2 2 2 11 2 2 2" xfId="28969"/>
    <cellStyle name="Обычный 4 2 2 2 11 2 2 2 2" xfId="58491"/>
    <cellStyle name="Обычный 4 2 2 2 11 2 2 3" xfId="42254"/>
    <cellStyle name="Обычный 4 2 2 2 11 2 3" xfId="15685"/>
    <cellStyle name="Обычный 4 2 2 2 11 2 3 2" xfId="45207"/>
    <cellStyle name="Обычный 4 2 2 2 11 2 4" xfId="18637"/>
    <cellStyle name="Обычный 4 2 2 2 11 2 4 2" xfId="48159"/>
    <cellStyle name="Обычный 4 2 2 2 11 2 5" xfId="61444"/>
    <cellStyle name="Обычный 4 2 2 2 11 2 6" xfId="31922"/>
    <cellStyle name="Обычный 4 2 2 2 11 3" xfId="3852"/>
    <cellStyle name="Обычный 4 2 2 2 11 3 2" xfId="20113"/>
    <cellStyle name="Обычный 4 2 2 2 11 3 2 2" xfId="49635"/>
    <cellStyle name="Обычный 4 2 2 2 11 3 3" xfId="33398"/>
    <cellStyle name="Обычный 4 2 2 2 11 4" xfId="5328"/>
    <cellStyle name="Обычный 4 2 2 2 11 4 2" xfId="21589"/>
    <cellStyle name="Обычный 4 2 2 2 11 4 2 2" xfId="51111"/>
    <cellStyle name="Обычный 4 2 2 2 11 4 3" xfId="34874"/>
    <cellStyle name="Обычный 4 2 2 2 11 5" xfId="6804"/>
    <cellStyle name="Обычный 4 2 2 2 11 5 2" xfId="23065"/>
    <cellStyle name="Обычный 4 2 2 2 11 5 2 2" xfId="52587"/>
    <cellStyle name="Обычный 4 2 2 2 11 5 3" xfId="36350"/>
    <cellStyle name="Обычный 4 2 2 2 11 6" xfId="8280"/>
    <cellStyle name="Обычный 4 2 2 2 11 6 2" xfId="24541"/>
    <cellStyle name="Обычный 4 2 2 2 11 6 2 2" xfId="54063"/>
    <cellStyle name="Обычный 4 2 2 2 11 6 3" xfId="37826"/>
    <cellStyle name="Обычный 4 2 2 2 11 7" xfId="9756"/>
    <cellStyle name="Обычный 4 2 2 2 11 7 2" xfId="26017"/>
    <cellStyle name="Обычный 4 2 2 2 11 7 2 2" xfId="55539"/>
    <cellStyle name="Обычный 4 2 2 2 11 7 3" xfId="39302"/>
    <cellStyle name="Обычный 4 2 2 2 11 8" xfId="11254"/>
    <cellStyle name="Обычный 4 2 2 2 11 8 2" xfId="27493"/>
    <cellStyle name="Обычный 4 2 2 2 11 8 2 2" xfId="57015"/>
    <cellStyle name="Обычный 4 2 2 2 11 8 3" xfId="40778"/>
    <cellStyle name="Обычный 4 2 2 2 11 9" xfId="14208"/>
    <cellStyle name="Обычный 4 2 2 2 11 9 2" xfId="43731"/>
    <cellStyle name="Обычный 4 2 2 2 12" xfId="998"/>
    <cellStyle name="Обычный 4 2 2 2 12 10" xfId="17259"/>
    <cellStyle name="Обычный 4 2 2 2 12 10 2" xfId="46781"/>
    <cellStyle name="Обычный 4 2 2 2 12 11" xfId="60066"/>
    <cellStyle name="Обычный 4 2 2 2 12 12" xfId="30544"/>
    <cellStyle name="Обычный 4 2 2 2 12 2" xfId="2474"/>
    <cellStyle name="Обычный 4 2 2 2 12 2 2" xfId="12828"/>
    <cellStyle name="Обычный 4 2 2 2 12 2 2 2" xfId="29067"/>
    <cellStyle name="Обычный 4 2 2 2 12 2 2 2 2" xfId="58589"/>
    <cellStyle name="Обычный 4 2 2 2 12 2 2 3" xfId="42352"/>
    <cellStyle name="Обычный 4 2 2 2 12 2 3" xfId="15783"/>
    <cellStyle name="Обычный 4 2 2 2 12 2 3 2" xfId="45305"/>
    <cellStyle name="Обычный 4 2 2 2 12 2 4" xfId="18735"/>
    <cellStyle name="Обычный 4 2 2 2 12 2 4 2" xfId="48257"/>
    <cellStyle name="Обычный 4 2 2 2 12 2 5" xfId="61542"/>
    <cellStyle name="Обычный 4 2 2 2 12 2 6" xfId="32020"/>
    <cellStyle name="Обычный 4 2 2 2 12 3" xfId="3950"/>
    <cellStyle name="Обычный 4 2 2 2 12 3 2" xfId="20211"/>
    <cellStyle name="Обычный 4 2 2 2 12 3 2 2" xfId="49733"/>
    <cellStyle name="Обычный 4 2 2 2 12 3 3" xfId="33496"/>
    <cellStyle name="Обычный 4 2 2 2 12 4" xfId="5426"/>
    <cellStyle name="Обычный 4 2 2 2 12 4 2" xfId="21687"/>
    <cellStyle name="Обычный 4 2 2 2 12 4 2 2" xfId="51209"/>
    <cellStyle name="Обычный 4 2 2 2 12 4 3" xfId="34972"/>
    <cellStyle name="Обычный 4 2 2 2 12 5" xfId="6902"/>
    <cellStyle name="Обычный 4 2 2 2 12 5 2" xfId="23163"/>
    <cellStyle name="Обычный 4 2 2 2 12 5 2 2" xfId="52685"/>
    <cellStyle name="Обычный 4 2 2 2 12 5 3" xfId="36448"/>
    <cellStyle name="Обычный 4 2 2 2 12 6" xfId="8378"/>
    <cellStyle name="Обычный 4 2 2 2 12 6 2" xfId="24639"/>
    <cellStyle name="Обычный 4 2 2 2 12 6 2 2" xfId="54161"/>
    <cellStyle name="Обычный 4 2 2 2 12 6 3" xfId="37924"/>
    <cellStyle name="Обычный 4 2 2 2 12 7" xfId="9854"/>
    <cellStyle name="Обычный 4 2 2 2 12 7 2" xfId="26115"/>
    <cellStyle name="Обычный 4 2 2 2 12 7 2 2" xfId="55637"/>
    <cellStyle name="Обычный 4 2 2 2 12 7 3" xfId="39400"/>
    <cellStyle name="Обычный 4 2 2 2 12 8" xfId="11352"/>
    <cellStyle name="Обычный 4 2 2 2 12 8 2" xfId="27591"/>
    <cellStyle name="Обычный 4 2 2 2 12 8 2 2" xfId="57113"/>
    <cellStyle name="Обычный 4 2 2 2 12 8 3" xfId="40876"/>
    <cellStyle name="Обычный 4 2 2 2 12 9" xfId="14306"/>
    <cellStyle name="Обычный 4 2 2 2 12 9 2" xfId="43829"/>
    <cellStyle name="Обычный 4 2 2 2 13" xfId="1687"/>
    <cellStyle name="Обычный 4 2 2 2 13 2" xfId="12041"/>
    <cellStyle name="Обычный 4 2 2 2 13 2 2" xfId="28280"/>
    <cellStyle name="Обычный 4 2 2 2 13 2 2 2" xfId="57802"/>
    <cellStyle name="Обычный 4 2 2 2 13 2 3" xfId="41565"/>
    <cellStyle name="Обычный 4 2 2 2 13 3" xfId="14996"/>
    <cellStyle name="Обычный 4 2 2 2 13 3 2" xfId="44518"/>
    <cellStyle name="Обычный 4 2 2 2 13 4" xfId="17948"/>
    <cellStyle name="Обычный 4 2 2 2 13 4 2" xfId="47470"/>
    <cellStyle name="Обычный 4 2 2 2 13 5" xfId="60755"/>
    <cellStyle name="Обычный 4 2 2 2 13 6" xfId="31233"/>
    <cellStyle name="Обычный 4 2 2 2 14" xfId="3163"/>
    <cellStyle name="Обычный 4 2 2 2 14 2" xfId="19424"/>
    <cellStyle name="Обычный 4 2 2 2 14 2 2" xfId="48946"/>
    <cellStyle name="Обычный 4 2 2 2 14 3" xfId="32709"/>
    <cellStyle name="Обычный 4 2 2 2 15" xfId="4639"/>
    <cellStyle name="Обычный 4 2 2 2 15 2" xfId="20900"/>
    <cellStyle name="Обычный 4 2 2 2 15 2 2" xfId="50422"/>
    <cellStyle name="Обычный 4 2 2 2 15 3" xfId="34185"/>
    <cellStyle name="Обычный 4 2 2 2 16" xfId="6115"/>
    <cellStyle name="Обычный 4 2 2 2 16 2" xfId="22376"/>
    <cellStyle name="Обычный 4 2 2 2 16 2 2" xfId="51898"/>
    <cellStyle name="Обычный 4 2 2 2 16 3" xfId="35661"/>
    <cellStyle name="Обычный 4 2 2 2 17" xfId="7591"/>
    <cellStyle name="Обычный 4 2 2 2 17 2" xfId="23852"/>
    <cellStyle name="Обычный 4 2 2 2 17 2 2" xfId="53374"/>
    <cellStyle name="Обычный 4 2 2 2 17 3" xfId="37137"/>
    <cellStyle name="Обычный 4 2 2 2 18" xfId="9067"/>
    <cellStyle name="Обычный 4 2 2 2 18 2" xfId="25328"/>
    <cellStyle name="Обычный 4 2 2 2 18 2 2" xfId="54850"/>
    <cellStyle name="Обычный 4 2 2 2 18 3" xfId="38613"/>
    <cellStyle name="Обычный 4 2 2 2 19" xfId="10565"/>
    <cellStyle name="Обычный 4 2 2 2 19 2" xfId="26804"/>
    <cellStyle name="Обычный 4 2 2 2 19 2 2" xfId="56326"/>
    <cellStyle name="Обычный 4 2 2 2 19 3" xfId="40089"/>
    <cellStyle name="Обычный 4 2 2 2 2" xfId="258"/>
    <cellStyle name="Обычный 4 2 2 2 2 10" xfId="1735"/>
    <cellStyle name="Обычный 4 2 2 2 2 10 2" xfId="12089"/>
    <cellStyle name="Обычный 4 2 2 2 2 10 2 2" xfId="28328"/>
    <cellStyle name="Обычный 4 2 2 2 2 10 2 2 2" xfId="57850"/>
    <cellStyle name="Обычный 4 2 2 2 2 10 2 3" xfId="41613"/>
    <cellStyle name="Обычный 4 2 2 2 2 10 3" xfId="15044"/>
    <cellStyle name="Обычный 4 2 2 2 2 10 3 2" xfId="44566"/>
    <cellStyle name="Обычный 4 2 2 2 2 10 4" xfId="17996"/>
    <cellStyle name="Обычный 4 2 2 2 2 10 4 2" xfId="47518"/>
    <cellStyle name="Обычный 4 2 2 2 2 10 5" xfId="60803"/>
    <cellStyle name="Обычный 4 2 2 2 2 10 6" xfId="31281"/>
    <cellStyle name="Обычный 4 2 2 2 2 11" xfId="3211"/>
    <cellStyle name="Обычный 4 2 2 2 2 11 2" xfId="19472"/>
    <cellStyle name="Обычный 4 2 2 2 2 11 2 2" xfId="48994"/>
    <cellStyle name="Обычный 4 2 2 2 2 11 3" xfId="32757"/>
    <cellStyle name="Обычный 4 2 2 2 2 12" xfId="4687"/>
    <cellStyle name="Обычный 4 2 2 2 2 12 2" xfId="20948"/>
    <cellStyle name="Обычный 4 2 2 2 2 12 2 2" xfId="50470"/>
    <cellStyle name="Обычный 4 2 2 2 2 12 3" xfId="34233"/>
    <cellStyle name="Обычный 4 2 2 2 2 13" xfId="6163"/>
    <cellStyle name="Обычный 4 2 2 2 2 13 2" xfId="22424"/>
    <cellStyle name="Обычный 4 2 2 2 2 13 2 2" xfId="51946"/>
    <cellStyle name="Обычный 4 2 2 2 2 13 3" xfId="35709"/>
    <cellStyle name="Обычный 4 2 2 2 2 14" xfId="7639"/>
    <cellStyle name="Обычный 4 2 2 2 2 14 2" xfId="23900"/>
    <cellStyle name="Обычный 4 2 2 2 2 14 2 2" xfId="53422"/>
    <cellStyle name="Обычный 4 2 2 2 2 14 3" xfId="37185"/>
    <cellStyle name="Обычный 4 2 2 2 2 15" xfId="9115"/>
    <cellStyle name="Обычный 4 2 2 2 2 15 2" xfId="25376"/>
    <cellStyle name="Обычный 4 2 2 2 2 15 2 2" xfId="54898"/>
    <cellStyle name="Обычный 4 2 2 2 2 15 3" xfId="38661"/>
    <cellStyle name="Обычный 4 2 2 2 2 16" xfId="10613"/>
    <cellStyle name="Обычный 4 2 2 2 2 16 2" xfId="26852"/>
    <cellStyle name="Обычный 4 2 2 2 2 16 2 2" xfId="56374"/>
    <cellStyle name="Обычный 4 2 2 2 2 16 3" xfId="40137"/>
    <cellStyle name="Обычный 4 2 2 2 2 17" xfId="13567"/>
    <cellStyle name="Обычный 4 2 2 2 2 17 2" xfId="43090"/>
    <cellStyle name="Обычный 4 2 2 2 2 18" xfId="16520"/>
    <cellStyle name="Обычный 4 2 2 2 2 18 2" xfId="46042"/>
    <cellStyle name="Обычный 4 2 2 2 2 19" xfId="59327"/>
    <cellStyle name="Обычный 4 2 2 2 2 2" xfId="356"/>
    <cellStyle name="Обычный 4 2 2 2 2 2 10" xfId="13665"/>
    <cellStyle name="Обычный 4 2 2 2 2 2 10 2" xfId="43188"/>
    <cellStyle name="Обычный 4 2 2 2 2 2 11" xfId="16618"/>
    <cellStyle name="Обычный 4 2 2 2 2 2 11 2" xfId="46140"/>
    <cellStyle name="Обычный 4 2 2 2 2 2 12" xfId="59425"/>
    <cellStyle name="Обычный 4 2 2 2 2 2 13" xfId="29903"/>
    <cellStyle name="Обычный 4 2 2 2 2 2 2" xfId="1144"/>
    <cellStyle name="Обычный 4 2 2 2 2 2 2 10" xfId="17405"/>
    <cellStyle name="Обычный 4 2 2 2 2 2 2 10 2" xfId="46927"/>
    <cellStyle name="Обычный 4 2 2 2 2 2 2 11" xfId="60212"/>
    <cellStyle name="Обычный 4 2 2 2 2 2 2 12" xfId="30690"/>
    <cellStyle name="Обычный 4 2 2 2 2 2 2 2" xfId="2620"/>
    <cellStyle name="Обычный 4 2 2 2 2 2 2 2 2" xfId="12974"/>
    <cellStyle name="Обычный 4 2 2 2 2 2 2 2 2 2" xfId="29213"/>
    <cellStyle name="Обычный 4 2 2 2 2 2 2 2 2 2 2" xfId="58735"/>
    <cellStyle name="Обычный 4 2 2 2 2 2 2 2 2 3" xfId="42498"/>
    <cellStyle name="Обычный 4 2 2 2 2 2 2 2 3" xfId="15929"/>
    <cellStyle name="Обычный 4 2 2 2 2 2 2 2 3 2" xfId="45451"/>
    <cellStyle name="Обычный 4 2 2 2 2 2 2 2 4" xfId="18881"/>
    <cellStyle name="Обычный 4 2 2 2 2 2 2 2 4 2" xfId="48403"/>
    <cellStyle name="Обычный 4 2 2 2 2 2 2 2 5" xfId="61688"/>
    <cellStyle name="Обычный 4 2 2 2 2 2 2 2 6" xfId="32166"/>
    <cellStyle name="Обычный 4 2 2 2 2 2 2 3" xfId="4096"/>
    <cellStyle name="Обычный 4 2 2 2 2 2 2 3 2" xfId="20357"/>
    <cellStyle name="Обычный 4 2 2 2 2 2 2 3 2 2" xfId="49879"/>
    <cellStyle name="Обычный 4 2 2 2 2 2 2 3 3" xfId="33642"/>
    <cellStyle name="Обычный 4 2 2 2 2 2 2 4" xfId="5572"/>
    <cellStyle name="Обычный 4 2 2 2 2 2 2 4 2" xfId="21833"/>
    <cellStyle name="Обычный 4 2 2 2 2 2 2 4 2 2" xfId="51355"/>
    <cellStyle name="Обычный 4 2 2 2 2 2 2 4 3" xfId="35118"/>
    <cellStyle name="Обычный 4 2 2 2 2 2 2 5" xfId="7048"/>
    <cellStyle name="Обычный 4 2 2 2 2 2 2 5 2" xfId="23309"/>
    <cellStyle name="Обычный 4 2 2 2 2 2 2 5 2 2" xfId="52831"/>
    <cellStyle name="Обычный 4 2 2 2 2 2 2 5 3" xfId="36594"/>
    <cellStyle name="Обычный 4 2 2 2 2 2 2 6" xfId="8524"/>
    <cellStyle name="Обычный 4 2 2 2 2 2 2 6 2" xfId="24785"/>
    <cellStyle name="Обычный 4 2 2 2 2 2 2 6 2 2" xfId="54307"/>
    <cellStyle name="Обычный 4 2 2 2 2 2 2 6 3" xfId="38070"/>
    <cellStyle name="Обычный 4 2 2 2 2 2 2 7" xfId="10000"/>
    <cellStyle name="Обычный 4 2 2 2 2 2 2 7 2" xfId="26261"/>
    <cellStyle name="Обычный 4 2 2 2 2 2 2 7 2 2" xfId="55783"/>
    <cellStyle name="Обычный 4 2 2 2 2 2 2 7 3" xfId="39546"/>
    <cellStyle name="Обычный 4 2 2 2 2 2 2 8" xfId="11498"/>
    <cellStyle name="Обычный 4 2 2 2 2 2 2 8 2" xfId="27737"/>
    <cellStyle name="Обычный 4 2 2 2 2 2 2 8 2 2" xfId="57259"/>
    <cellStyle name="Обычный 4 2 2 2 2 2 2 8 3" xfId="41022"/>
    <cellStyle name="Обычный 4 2 2 2 2 2 2 9" xfId="14452"/>
    <cellStyle name="Обычный 4 2 2 2 2 2 2 9 2" xfId="43975"/>
    <cellStyle name="Обычный 4 2 2 2 2 2 3" xfId="1833"/>
    <cellStyle name="Обычный 4 2 2 2 2 2 3 2" xfId="12187"/>
    <cellStyle name="Обычный 4 2 2 2 2 2 3 2 2" xfId="28426"/>
    <cellStyle name="Обычный 4 2 2 2 2 2 3 2 2 2" xfId="57948"/>
    <cellStyle name="Обычный 4 2 2 2 2 2 3 2 3" xfId="41711"/>
    <cellStyle name="Обычный 4 2 2 2 2 2 3 3" xfId="15142"/>
    <cellStyle name="Обычный 4 2 2 2 2 2 3 3 2" xfId="44664"/>
    <cellStyle name="Обычный 4 2 2 2 2 2 3 4" xfId="18094"/>
    <cellStyle name="Обычный 4 2 2 2 2 2 3 4 2" xfId="47616"/>
    <cellStyle name="Обычный 4 2 2 2 2 2 3 5" xfId="60901"/>
    <cellStyle name="Обычный 4 2 2 2 2 2 3 6" xfId="31379"/>
    <cellStyle name="Обычный 4 2 2 2 2 2 4" xfId="3309"/>
    <cellStyle name="Обычный 4 2 2 2 2 2 4 2" xfId="19570"/>
    <cellStyle name="Обычный 4 2 2 2 2 2 4 2 2" xfId="49092"/>
    <cellStyle name="Обычный 4 2 2 2 2 2 4 3" xfId="32855"/>
    <cellStyle name="Обычный 4 2 2 2 2 2 5" xfId="4785"/>
    <cellStyle name="Обычный 4 2 2 2 2 2 5 2" xfId="21046"/>
    <cellStyle name="Обычный 4 2 2 2 2 2 5 2 2" xfId="50568"/>
    <cellStyle name="Обычный 4 2 2 2 2 2 5 3" xfId="34331"/>
    <cellStyle name="Обычный 4 2 2 2 2 2 6" xfId="6261"/>
    <cellStyle name="Обычный 4 2 2 2 2 2 6 2" xfId="22522"/>
    <cellStyle name="Обычный 4 2 2 2 2 2 6 2 2" xfId="52044"/>
    <cellStyle name="Обычный 4 2 2 2 2 2 6 3" xfId="35807"/>
    <cellStyle name="Обычный 4 2 2 2 2 2 7" xfId="7737"/>
    <cellStyle name="Обычный 4 2 2 2 2 2 7 2" xfId="23998"/>
    <cellStyle name="Обычный 4 2 2 2 2 2 7 2 2" xfId="53520"/>
    <cellStyle name="Обычный 4 2 2 2 2 2 7 3" xfId="37283"/>
    <cellStyle name="Обычный 4 2 2 2 2 2 8" xfId="9213"/>
    <cellStyle name="Обычный 4 2 2 2 2 2 8 2" xfId="25474"/>
    <cellStyle name="Обычный 4 2 2 2 2 2 8 2 2" xfId="54996"/>
    <cellStyle name="Обычный 4 2 2 2 2 2 8 3" xfId="38759"/>
    <cellStyle name="Обычный 4 2 2 2 2 2 9" xfId="10711"/>
    <cellStyle name="Обычный 4 2 2 2 2 2 9 2" xfId="26950"/>
    <cellStyle name="Обычный 4 2 2 2 2 2 9 2 2" xfId="56472"/>
    <cellStyle name="Обычный 4 2 2 2 2 2 9 3" xfId="40235"/>
    <cellStyle name="Обычный 4 2 2 2 2 20" xfId="29805"/>
    <cellStyle name="Обычный 4 2 2 2 2 3" xfId="456"/>
    <cellStyle name="Обычный 4 2 2 2 2 3 10" xfId="13765"/>
    <cellStyle name="Обычный 4 2 2 2 2 3 10 2" xfId="43288"/>
    <cellStyle name="Обычный 4 2 2 2 2 3 11" xfId="16718"/>
    <cellStyle name="Обычный 4 2 2 2 2 3 11 2" xfId="46240"/>
    <cellStyle name="Обычный 4 2 2 2 2 3 12" xfId="59525"/>
    <cellStyle name="Обычный 4 2 2 2 2 3 13" xfId="30003"/>
    <cellStyle name="Обычный 4 2 2 2 2 3 2" xfId="1244"/>
    <cellStyle name="Обычный 4 2 2 2 2 3 2 10" xfId="17505"/>
    <cellStyle name="Обычный 4 2 2 2 2 3 2 10 2" xfId="47027"/>
    <cellStyle name="Обычный 4 2 2 2 2 3 2 11" xfId="60312"/>
    <cellStyle name="Обычный 4 2 2 2 2 3 2 12" xfId="30790"/>
    <cellStyle name="Обычный 4 2 2 2 2 3 2 2" xfId="2720"/>
    <cellStyle name="Обычный 4 2 2 2 2 3 2 2 2" xfId="13074"/>
    <cellStyle name="Обычный 4 2 2 2 2 3 2 2 2 2" xfId="29313"/>
    <cellStyle name="Обычный 4 2 2 2 2 3 2 2 2 2 2" xfId="58835"/>
    <cellStyle name="Обычный 4 2 2 2 2 3 2 2 2 3" xfId="42598"/>
    <cellStyle name="Обычный 4 2 2 2 2 3 2 2 3" xfId="16029"/>
    <cellStyle name="Обычный 4 2 2 2 2 3 2 2 3 2" xfId="45551"/>
    <cellStyle name="Обычный 4 2 2 2 2 3 2 2 4" xfId="18981"/>
    <cellStyle name="Обычный 4 2 2 2 2 3 2 2 4 2" xfId="48503"/>
    <cellStyle name="Обычный 4 2 2 2 2 3 2 2 5" xfId="61788"/>
    <cellStyle name="Обычный 4 2 2 2 2 3 2 2 6" xfId="32266"/>
    <cellStyle name="Обычный 4 2 2 2 2 3 2 3" xfId="4196"/>
    <cellStyle name="Обычный 4 2 2 2 2 3 2 3 2" xfId="20457"/>
    <cellStyle name="Обычный 4 2 2 2 2 3 2 3 2 2" xfId="49979"/>
    <cellStyle name="Обычный 4 2 2 2 2 3 2 3 3" xfId="33742"/>
    <cellStyle name="Обычный 4 2 2 2 2 3 2 4" xfId="5672"/>
    <cellStyle name="Обычный 4 2 2 2 2 3 2 4 2" xfId="21933"/>
    <cellStyle name="Обычный 4 2 2 2 2 3 2 4 2 2" xfId="51455"/>
    <cellStyle name="Обычный 4 2 2 2 2 3 2 4 3" xfId="35218"/>
    <cellStyle name="Обычный 4 2 2 2 2 3 2 5" xfId="7148"/>
    <cellStyle name="Обычный 4 2 2 2 2 3 2 5 2" xfId="23409"/>
    <cellStyle name="Обычный 4 2 2 2 2 3 2 5 2 2" xfId="52931"/>
    <cellStyle name="Обычный 4 2 2 2 2 3 2 5 3" xfId="36694"/>
    <cellStyle name="Обычный 4 2 2 2 2 3 2 6" xfId="8624"/>
    <cellStyle name="Обычный 4 2 2 2 2 3 2 6 2" xfId="24885"/>
    <cellStyle name="Обычный 4 2 2 2 2 3 2 6 2 2" xfId="54407"/>
    <cellStyle name="Обычный 4 2 2 2 2 3 2 6 3" xfId="38170"/>
    <cellStyle name="Обычный 4 2 2 2 2 3 2 7" xfId="10100"/>
    <cellStyle name="Обычный 4 2 2 2 2 3 2 7 2" xfId="26361"/>
    <cellStyle name="Обычный 4 2 2 2 2 3 2 7 2 2" xfId="55883"/>
    <cellStyle name="Обычный 4 2 2 2 2 3 2 7 3" xfId="39646"/>
    <cellStyle name="Обычный 4 2 2 2 2 3 2 8" xfId="11598"/>
    <cellStyle name="Обычный 4 2 2 2 2 3 2 8 2" xfId="27837"/>
    <cellStyle name="Обычный 4 2 2 2 2 3 2 8 2 2" xfId="57359"/>
    <cellStyle name="Обычный 4 2 2 2 2 3 2 8 3" xfId="41122"/>
    <cellStyle name="Обычный 4 2 2 2 2 3 2 9" xfId="14552"/>
    <cellStyle name="Обычный 4 2 2 2 2 3 2 9 2" xfId="44075"/>
    <cellStyle name="Обычный 4 2 2 2 2 3 3" xfId="1933"/>
    <cellStyle name="Обычный 4 2 2 2 2 3 3 2" xfId="12287"/>
    <cellStyle name="Обычный 4 2 2 2 2 3 3 2 2" xfId="28526"/>
    <cellStyle name="Обычный 4 2 2 2 2 3 3 2 2 2" xfId="58048"/>
    <cellStyle name="Обычный 4 2 2 2 2 3 3 2 3" xfId="41811"/>
    <cellStyle name="Обычный 4 2 2 2 2 3 3 3" xfId="15242"/>
    <cellStyle name="Обычный 4 2 2 2 2 3 3 3 2" xfId="44764"/>
    <cellStyle name="Обычный 4 2 2 2 2 3 3 4" xfId="18194"/>
    <cellStyle name="Обычный 4 2 2 2 2 3 3 4 2" xfId="47716"/>
    <cellStyle name="Обычный 4 2 2 2 2 3 3 5" xfId="61001"/>
    <cellStyle name="Обычный 4 2 2 2 2 3 3 6" xfId="31479"/>
    <cellStyle name="Обычный 4 2 2 2 2 3 4" xfId="3409"/>
    <cellStyle name="Обычный 4 2 2 2 2 3 4 2" xfId="19670"/>
    <cellStyle name="Обычный 4 2 2 2 2 3 4 2 2" xfId="49192"/>
    <cellStyle name="Обычный 4 2 2 2 2 3 4 3" xfId="32955"/>
    <cellStyle name="Обычный 4 2 2 2 2 3 5" xfId="4885"/>
    <cellStyle name="Обычный 4 2 2 2 2 3 5 2" xfId="21146"/>
    <cellStyle name="Обычный 4 2 2 2 2 3 5 2 2" xfId="50668"/>
    <cellStyle name="Обычный 4 2 2 2 2 3 5 3" xfId="34431"/>
    <cellStyle name="Обычный 4 2 2 2 2 3 6" xfId="6361"/>
    <cellStyle name="Обычный 4 2 2 2 2 3 6 2" xfId="22622"/>
    <cellStyle name="Обычный 4 2 2 2 2 3 6 2 2" xfId="52144"/>
    <cellStyle name="Обычный 4 2 2 2 2 3 6 3" xfId="35907"/>
    <cellStyle name="Обычный 4 2 2 2 2 3 7" xfId="7837"/>
    <cellStyle name="Обычный 4 2 2 2 2 3 7 2" xfId="24098"/>
    <cellStyle name="Обычный 4 2 2 2 2 3 7 2 2" xfId="53620"/>
    <cellStyle name="Обычный 4 2 2 2 2 3 7 3" xfId="37383"/>
    <cellStyle name="Обычный 4 2 2 2 2 3 8" xfId="9313"/>
    <cellStyle name="Обычный 4 2 2 2 2 3 8 2" xfId="25574"/>
    <cellStyle name="Обычный 4 2 2 2 2 3 8 2 2" xfId="55096"/>
    <cellStyle name="Обычный 4 2 2 2 2 3 8 3" xfId="38859"/>
    <cellStyle name="Обычный 4 2 2 2 2 3 9" xfId="10811"/>
    <cellStyle name="Обычный 4 2 2 2 2 3 9 2" xfId="27050"/>
    <cellStyle name="Обычный 4 2 2 2 2 3 9 2 2" xfId="56572"/>
    <cellStyle name="Обычный 4 2 2 2 2 3 9 3" xfId="40335"/>
    <cellStyle name="Обычный 4 2 2 2 2 4" xfId="555"/>
    <cellStyle name="Обычный 4 2 2 2 2 4 10" xfId="13864"/>
    <cellStyle name="Обычный 4 2 2 2 2 4 10 2" xfId="43387"/>
    <cellStyle name="Обычный 4 2 2 2 2 4 11" xfId="16817"/>
    <cellStyle name="Обычный 4 2 2 2 2 4 11 2" xfId="46339"/>
    <cellStyle name="Обычный 4 2 2 2 2 4 12" xfId="59624"/>
    <cellStyle name="Обычный 4 2 2 2 2 4 13" xfId="30102"/>
    <cellStyle name="Обычный 4 2 2 2 2 4 2" xfId="1343"/>
    <cellStyle name="Обычный 4 2 2 2 2 4 2 10" xfId="17604"/>
    <cellStyle name="Обычный 4 2 2 2 2 4 2 10 2" xfId="47126"/>
    <cellStyle name="Обычный 4 2 2 2 2 4 2 11" xfId="60411"/>
    <cellStyle name="Обычный 4 2 2 2 2 4 2 12" xfId="30889"/>
    <cellStyle name="Обычный 4 2 2 2 2 4 2 2" xfId="2819"/>
    <cellStyle name="Обычный 4 2 2 2 2 4 2 2 2" xfId="13173"/>
    <cellStyle name="Обычный 4 2 2 2 2 4 2 2 2 2" xfId="29412"/>
    <cellStyle name="Обычный 4 2 2 2 2 4 2 2 2 2 2" xfId="58934"/>
    <cellStyle name="Обычный 4 2 2 2 2 4 2 2 2 3" xfId="42697"/>
    <cellStyle name="Обычный 4 2 2 2 2 4 2 2 3" xfId="16128"/>
    <cellStyle name="Обычный 4 2 2 2 2 4 2 2 3 2" xfId="45650"/>
    <cellStyle name="Обычный 4 2 2 2 2 4 2 2 4" xfId="19080"/>
    <cellStyle name="Обычный 4 2 2 2 2 4 2 2 4 2" xfId="48602"/>
    <cellStyle name="Обычный 4 2 2 2 2 4 2 2 5" xfId="61887"/>
    <cellStyle name="Обычный 4 2 2 2 2 4 2 2 6" xfId="32365"/>
    <cellStyle name="Обычный 4 2 2 2 2 4 2 3" xfId="4295"/>
    <cellStyle name="Обычный 4 2 2 2 2 4 2 3 2" xfId="20556"/>
    <cellStyle name="Обычный 4 2 2 2 2 4 2 3 2 2" xfId="50078"/>
    <cellStyle name="Обычный 4 2 2 2 2 4 2 3 3" xfId="33841"/>
    <cellStyle name="Обычный 4 2 2 2 2 4 2 4" xfId="5771"/>
    <cellStyle name="Обычный 4 2 2 2 2 4 2 4 2" xfId="22032"/>
    <cellStyle name="Обычный 4 2 2 2 2 4 2 4 2 2" xfId="51554"/>
    <cellStyle name="Обычный 4 2 2 2 2 4 2 4 3" xfId="35317"/>
    <cellStyle name="Обычный 4 2 2 2 2 4 2 5" xfId="7247"/>
    <cellStyle name="Обычный 4 2 2 2 2 4 2 5 2" xfId="23508"/>
    <cellStyle name="Обычный 4 2 2 2 2 4 2 5 2 2" xfId="53030"/>
    <cellStyle name="Обычный 4 2 2 2 2 4 2 5 3" xfId="36793"/>
    <cellStyle name="Обычный 4 2 2 2 2 4 2 6" xfId="8723"/>
    <cellStyle name="Обычный 4 2 2 2 2 4 2 6 2" xfId="24984"/>
    <cellStyle name="Обычный 4 2 2 2 2 4 2 6 2 2" xfId="54506"/>
    <cellStyle name="Обычный 4 2 2 2 2 4 2 6 3" xfId="38269"/>
    <cellStyle name="Обычный 4 2 2 2 2 4 2 7" xfId="10199"/>
    <cellStyle name="Обычный 4 2 2 2 2 4 2 7 2" xfId="26460"/>
    <cellStyle name="Обычный 4 2 2 2 2 4 2 7 2 2" xfId="55982"/>
    <cellStyle name="Обычный 4 2 2 2 2 4 2 7 3" xfId="39745"/>
    <cellStyle name="Обычный 4 2 2 2 2 4 2 8" xfId="11697"/>
    <cellStyle name="Обычный 4 2 2 2 2 4 2 8 2" xfId="27936"/>
    <cellStyle name="Обычный 4 2 2 2 2 4 2 8 2 2" xfId="57458"/>
    <cellStyle name="Обычный 4 2 2 2 2 4 2 8 3" xfId="41221"/>
    <cellStyle name="Обычный 4 2 2 2 2 4 2 9" xfId="14651"/>
    <cellStyle name="Обычный 4 2 2 2 2 4 2 9 2" xfId="44174"/>
    <cellStyle name="Обычный 4 2 2 2 2 4 3" xfId="2032"/>
    <cellStyle name="Обычный 4 2 2 2 2 4 3 2" xfId="12386"/>
    <cellStyle name="Обычный 4 2 2 2 2 4 3 2 2" xfId="28625"/>
    <cellStyle name="Обычный 4 2 2 2 2 4 3 2 2 2" xfId="58147"/>
    <cellStyle name="Обычный 4 2 2 2 2 4 3 2 3" xfId="41910"/>
    <cellStyle name="Обычный 4 2 2 2 2 4 3 3" xfId="15341"/>
    <cellStyle name="Обычный 4 2 2 2 2 4 3 3 2" xfId="44863"/>
    <cellStyle name="Обычный 4 2 2 2 2 4 3 4" xfId="18293"/>
    <cellStyle name="Обычный 4 2 2 2 2 4 3 4 2" xfId="47815"/>
    <cellStyle name="Обычный 4 2 2 2 2 4 3 5" xfId="61100"/>
    <cellStyle name="Обычный 4 2 2 2 2 4 3 6" xfId="31578"/>
    <cellStyle name="Обычный 4 2 2 2 2 4 4" xfId="3508"/>
    <cellStyle name="Обычный 4 2 2 2 2 4 4 2" xfId="19769"/>
    <cellStyle name="Обычный 4 2 2 2 2 4 4 2 2" xfId="49291"/>
    <cellStyle name="Обычный 4 2 2 2 2 4 4 3" xfId="33054"/>
    <cellStyle name="Обычный 4 2 2 2 2 4 5" xfId="4984"/>
    <cellStyle name="Обычный 4 2 2 2 2 4 5 2" xfId="21245"/>
    <cellStyle name="Обычный 4 2 2 2 2 4 5 2 2" xfId="50767"/>
    <cellStyle name="Обычный 4 2 2 2 2 4 5 3" xfId="34530"/>
    <cellStyle name="Обычный 4 2 2 2 2 4 6" xfId="6460"/>
    <cellStyle name="Обычный 4 2 2 2 2 4 6 2" xfId="22721"/>
    <cellStyle name="Обычный 4 2 2 2 2 4 6 2 2" xfId="52243"/>
    <cellStyle name="Обычный 4 2 2 2 2 4 6 3" xfId="36006"/>
    <cellStyle name="Обычный 4 2 2 2 2 4 7" xfId="7936"/>
    <cellStyle name="Обычный 4 2 2 2 2 4 7 2" xfId="24197"/>
    <cellStyle name="Обычный 4 2 2 2 2 4 7 2 2" xfId="53719"/>
    <cellStyle name="Обычный 4 2 2 2 2 4 7 3" xfId="37482"/>
    <cellStyle name="Обычный 4 2 2 2 2 4 8" xfId="9412"/>
    <cellStyle name="Обычный 4 2 2 2 2 4 8 2" xfId="25673"/>
    <cellStyle name="Обычный 4 2 2 2 2 4 8 2 2" xfId="55195"/>
    <cellStyle name="Обычный 4 2 2 2 2 4 8 3" xfId="38958"/>
    <cellStyle name="Обычный 4 2 2 2 2 4 9" xfId="10910"/>
    <cellStyle name="Обычный 4 2 2 2 2 4 9 2" xfId="27149"/>
    <cellStyle name="Обычный 4 2 2 2 2 4 9 2 2" xfId="56671"/>
    <cellStyle name="Обычный 4 2 2 2 2 4 9 3" xfId="40434"/>
    <cellStyle name="Обычный 4 2 2 2 2 5" xfId="653"/>
    <cellStyle name="Обычный 4 2 2 2 2 5 10" xfId="13962"/>
    <cellStyle name="Обычный 4 2 2 2 2 5 10 2" xfId="43485"/>
    <cellStyle name="Обычный 4 2 2 2 2 5 11" xfId="16915"/>
    <cellStyle name="Обычный 4 2 2 2 2 5 11 2" xfId="46437"/>
    <cellStyle name="Обычный 4 2 2 2 2 5 12" xfId="59722"/>
    <cellStyle name="Обычный 4 2 2 2 2 5 13" xfId="30200"/>
    <cellStyle name="Обычный 4 2 2 2 2 5 2" xfId="1441"/>
    <cellStyle name="Обычный 4 2 2 2 2 5 2 10" xfId="17702"/>
    <cellStyle name="Обычный 4 2 2 2 2 5 2 10 2" xfId="47224"/>
    <cellStyle name="Обычный 4 2 2 2 2 5 2 11" xfId="60509"/>
    <cellStyle name="Обычный 4 2 2 2 2 5 2 12" xfId="30987"/>
    <cellStyle name="Обычный 4 2 2 2 2 5 2 2" xfId="2917"/>
    <cellStyle name="Обычный 4 2 2 2 2 5 2 2 2" xfId="13271"/>
    <cellStyle name="Обычный 4 2 2 2 2 5 2 2 2 2" xfId="29510"/>
    <cellStyle name="Обычный 4 2 2 2 2 5 2 2 2 2 2" xfId="59032"/>
    <cellStyle name="Обычный 4 2 2 2 2 5 2 2 2 3" xfId="42795"/>
    <cellStyle name="Обычный 4 2 2 2 2 5 2 2 3" xfId="16226"/>
    <cellStyle name="Обычный 4 2 2 2 2 5 2 2 3 2" xfId="45748"/>
    <cellStyle name="Обычный 4 2 2 2 2 5 2 2 4" xfId="19178"/>
    <cellStyle name="Обычный 4 2 2 2 2 5 2 2 4 2" xfId="48700"/>
    <cellStyle name="Обычный 4 2 2 2 2 5 2 2 5" xfId="61985"/>
    <cellStyle name="Обычный 4 2 2 2 2 5 2 2 6" xfId="32463"/>
    <cellStyle name="Обычный 4 2 2 2 2 5 2 3" xfId="4393"/>
    <cellStyle name="Обычный 4 2 2 2 2 5 2 3 2" xfId="20654"/>
    <cellStyle name="Обычный 4 2 2 2 2 5 2 3 2 2" xfId="50176"/>
    <cellStyle name="Обычный 4 2 2 2 2 5 2 3 3" xfId="33939"/>
    <cellStyle name="Обычный 4 2 2 2 2 5 2 4" xfId="5869"/>
    <cellStyle name="Обычный 4 2 2 2 2 5 2 4 2" xfId="22130"/>
    <cellStyle name="Обычный 4 2 2 2 2 5 2 4 2 2" xfId="51652"/>
    <cellStyle name="Обычный 4 2 2 2 2 5 2 4 3" xfId="35415"/>
    <cellStyle name="Обычный 4 2 2 2 2 5 2 5" xfId="7345"/>
    <cellStyle name="Обычный 4 2 2 2 2 5 2 5 2" xfId="23606"/>
    <cellStyle name="Обычный 4 2 2 2 2 5 2 5 2 2" xfId="53128"/>
    <cellStyle name="Обычный 4 2 2 2 2 5 2 5 3" xfId="36891"/>
    <cellStyle name="Обычный 4 2 2 2 2 5 2 6" xfId="8821"/>
    <cellStyle name="Обычный 4 2 2 2 2 5 2 6 2" xfId="25082"/>
    <cellStyle name="Обычный 4 2 2 2 2 5 2 6 2 2" xfId="54604"/>
    <cellStyle name="Обычный 4 2 2 2 2 5 2 6 3" xfId="38367"/>
    <cellStyle name="Обычный 4 2 2 2 2 5 2 7" xfId="10297"/>
    <cellStyle name="Обычный 4 2 2 2 2 5 2 7 2" xfId="26558"/>
    <cellStyle name="Обычный 4 2 2 2 2 5 2 7 2 2" xfId="56080"/>
    <cellStyle name="Обычный 4 2 2 2 2 5 2 7 3" xfId="39843"/>
    <cellStyle name="Обычный 4 2 2 2 2 5 2 8" xfId="11795"/>
    <cellStyle name="Обычный 4 2 2 2 2 5 2 8 2" xfId="28034"/>
    <cellStyle name="Обычный 4 2 2 2 2 5 2 8 2 2" xfId="57556"/>
    <cellStyle name="Обычный 4 2 2 2 2 5 2 8 3" xfId="41319"/>
    <cellStyle name="Обычный 4 2 2 2 2 5 2 9" xfId="14749"/>
    <cellStyle name="Обычный 4 2 2 2 2 5 2 9 2" xfId="44272"/>
    <cellStyle name="Обычный 4 2 2 2 2 5 3" xfId="2130"/>
    <cellStyle name="Обычный 4 2 2 2 2 5 3 2" xfId="12484"/>
    <cellStyle name="Обычный 4 2 2 2 2 5 3 2 2" xfId="28723"/>
    <cellStyle name="Обычный 4 2 2 2 2 5 3 2 2 2" xfId="58245"/>
    <cellStyle name="Обычный 4 2 2 2 2 5 3 2 3" xfId="42008"/>
    <cellStyle name="Обычный 4 2 2 2 2 5 3 3" xfId="15439"/>
    <cellStyle name="Обычный 4 2 2 2 2 5 3 3 2" xfId="44961"/>
    <cellStyle name="Обычный 4 2 2 2 2 5 3 4" xfId="18391"/>
    <cellStyle name="Обычный 4 2 2 2 2 5 3 4 2" xfId="47913"/>
    <cellStyle name="Обычный 4 2 2 2 2 5 3 5" xfId="61198"/>
    <cellStyle name="Обычный 4 2 2 2 2 5 3 6" xfId="31676"/>
    <cellStyle name="Обычный 4 2 2 2 2 5 4" xfId="3606"/>
    <cellStyle name="Обычный 4 2 2 2 2 5 4 2" xfId="19867"/>
    <cellStyle name="Обычный 4 2 2 2 2 5 4 2 2" xfId="49389"/>
    <cellStyle name="Обычный 4 2 2 2 2 5 4 3" xfId="33152"/>
    <cellStyle name="Обычный 4 2 2 2 2 5 5" xfId="5082"/>
    <cellStyle name="Обычный 4 2 2 2 2 5 5 2" xfId="21343"/>
    <cellStyle name="Обычный 4 2 2 2 2 5 5 2 2" xfId="50865"/>
    <cellStyle name="Обычный 4 2 2 2 2 5 5 3" xfId="34628"/>
    <cellStyle name="Обычный 4 2 2 2 2 5 6" xfId="6558"/>
    <cellStyle name="Обычный 4 2 2 2 2 5 6 2" xfId="22819"/>
    <cellStyle name="Обычный 4 2 2 2 2 5 6 2 2" xfId="52341"/>
    <cellStyle name="Обычный 4 2 2 2 2 5 6 3" xfId="36104"/>
    <cellStyle name="Обычный 4 2 2 2 2 5 7" xfId="8034"/>
    <cellStyle name="Обычный 4 2 2 2 2 5 7 2" xfId="24295"/>
    <cellStyle name="Обычный 4 2 2 2 2 5 7 2 2" xfId="53817"/>
    <cellStyle name="Обычный 4 2 2 2 2 5 7 3" xfId="37580"/>
    <cellStyle name="Обычный 4 2 2 2 2 5 8" xfId="9510"/>
    <cellStyle name="Обычный 4 2 2 2 2 5 8 2" xfId="25771"/>
    <cellStyle name="Обычный 4 2 2 2 2 5 8 2 2" xfId="55293"/>
    <cellStyle name="Обычный 4 2 2 2 2 5 8 3" xfId="39056"/>
    <cellStyle name="Обычный 4 2 2 2 2 5 9" xfId="11008"/>
    <cellStyle name="Обычный 4 2 2 2 2 5 9 2" xfId="27247"/>
    <cellStyle name="Обычный 4 2 2 2 2 5 9 2 2" xfId="56769"/>
    <cellStyle name="Обычный 4 2 2 2 2 5 9 3" xfId="40532"/>
    <cellStyle name="Обычный 4 2 2 2 2 6" xfId="751"/>
    <cellStyle name="Обычный 4 2 2 2 2 6 10" xfId="14060"/>
    <cellStyle name="Обычный 4 2 2 2 2 6 10 2" xfId="43583"/>
    <cellStyle name="Обычный 4 2 2 2 2 6 11" xfId="17013"/>
    <cellStyle name="Обычный 4 2 2 2 2 6 11 2" xfId="46535"/>
    <cellStyle name="Обычный 4 2 2 2 2 6 12" xfId="59820"/>
    <cellStyle name="Обычный 4 2 2 2 2 6 13" xfId="30298"/>
    <cellStyle name="Обычный 4 2 2 2 2 6 2" xfId="1539"/>
    <cellStyle name="Обычный 4 2 2 2 2 6 2 10" xfId="17800"/>
    <cellStyle name="Обычный 4 2 2 2 2 6 2 10 2" xfId="47322"/>
    <cellStyle name="Обычный 4 2 2 2 2 6 2 11" xfId="60607"/>
    <cellStyle name="Обычный 4 2 2 2 2 6 2 12" xfId="31085"/>
    <cellStyle name="Обычный 4 2 2 2 2 6 2 2" xfId="3015"/>
    <cellStyle name="Обычный 4 2 2 2 2 6 2 2 2" xfId="13369"/>
    <cellStyle name="Обычный 4 2 2 2 2 6 2 2 2 2" xfId="29608"/>
    <cellStyle name="Обычный 4 2 2 2 2 6 2 2 2 2 2" xfId="59130"/>
    <cellStyle name="Обычный 4 2 2 2 2 6 2 2 2 3" xfId="42893"/>
    <cellStyle name="Обычный 4 2 2 2 2 6 2 2 3" xfId="16324"/>
    <cellStyle name="Обычный 4 2 2 2 2 6 2 2 3 2" xfId="45846"/>
    <cellStyle name="Обычный 4 2 2 2 2 6 2 2 4" xfId="19276"/>
    <cellStyle name="Обычный 4 2 2 2 2 6 2 2 4 2" xfId="48798"/>
    <cellStyle name="Обычный 4 2 2 2 2 6 2 2 5" xfId="62083"/>
    <cellStyle name="Обычный 4 2 2 2 2 6 2 2 6" xfId="32561"/>
    <cellStyle name="Обычный 4 2 2 2 2 6 2 3" xfId="4491"/>
    <cellStyle name="Обычный 4 2 2 2 2 6 2 3 2" xfId="20752"/>
    <cellStyle name="Обычный 4 2 2 2 2 6 2 3 2 2" xfId="50274"/>
    <cellStyle name="Обычный 4 2 2 2 2 6 2 3 3" xfId="34037"/>
    <cellStyle name="Обычный 4 2 2 2 2 6 2 4" xfId="5967"/>
    <cellStyle name="Обычный 4 2 2 2 2 6 2 4 2" xfId="22228"/>
    <cellStyle name="Обычный 4 2 2 2 2 6 2 4 2 2" xfId="51750"/>
    <cellStyle name="Обычный 4 2 2 2 2 6 2 4 3" xfId="35513"/>
    <cellStyle name="Обычный 4 2 2 2 2 6 2 5" xfId="7443"/>
    <cellStyle name="Обычный 4 2 2 2 2 6 2 5 2" xfId="23704"/>
    <cellStyle name="Обычный 4 2 2 2 2 6 2 5 2 2" xfId="53226"/>
    <cellStyle name="Обычный 4 2 2 2 2 6 2 5 3" xfId="36989"/>
    <cellStyle name="Обычный 4 2 2 2 2 6 2 6" xfId="8919"/>
    <cellStyle name="Обычный 4 2 2 2 2 6 2 6 2" xfId="25180"/>
    <cellStyle name="Обычный 4 2 2 2 2 6 2 6 2 2" xfId="54702"/>
    <cellStyle name="Обычный 4 2 2 2 2 6 2 6 3" xfId="38465"/>
    <cellStyle name="Обычный 4 2 2 2 2 6 2 7" xfId="10395"/>
    <cellStyle name="Обычный 4 2 2 2 2 6 2 7 2" xfId="26656"/>
    <cellStyle name="Обычный 4 2 2 2 2 6 2 7 2 2" xfId="56178"/>
    <cellStyle name="Обычный 4 2 2 2 2 6 2 7 3" xfId="39941"/>
    <cellStyle name="Обычный 4 2 2 2 2 6 2 8" xfId="11893"/>
    <cellStyle name="Обычный 4 2 2 2 2 6 2 8 2" xfId="28132"/>
    <cellStyle name="Обычный 4 2 2 2 2 6 2 8 2 2" xfId="57654"/>
    <cellStyle name="Обычный 4 2 2 2 2 6 2 8 3" xfId="41417"/>
    <cellStyle name="Обычный 4 2 2 2 2 6 2 9" xfId="14847"/>
    <cellStyle name="Обычный 4 2 2 2 2 6 2 9 2" xfId="44370"/>
    <cellStyle name="Обычный 4 2 2 2 2 6 3" xfId="2228"/>
    <cellStyle name="Обычный 4 2 2 2 2 6 3 2" xfId="12582"/>
    <cellStyle name="Обычный 4 2 2 2 2 6 3 2 2" xfId="28821"/>
    <cellStyle name="Обычный 4 2 2 2 2 6 3 2 2 2" xfId="58343"/>
    <cellStyle name="Обычный 4 2 2 2 2 6 3 2 3" xfId="42106"/>
    <cellStyle name="Обычный 4 2 2 2 2 6 3 3" xfId="15537"/>
    <cellStyle name="Обычный 4 2 2 2 2 6 3 3 2" xfId="45059"/>
    <cellStyle name="Обычный 4 2 2 2 2 6 3 4" xfId="18489"/>
    <cellStyle name="Обычный 4 2 2 2 2 6 3 4 2" xfId="48011"/>
    <cellStyle name="Обычный 4 2 2 2 2 6 3 5" xfId="61296"/>
    <cellStyle name="Обычный 4 2 2 2 2 6 3 6" xfId="31774"/>
    <cellStyle name="Обычный 4 2 2 2 2 6 4" xfId="3704"/>
    <cellStyle name="Обычный 4 2 2 2 2 6 4 2" xfId="19965"/>
    <cellStyle name="Обычный 4 2 2 2 2 6 4 2 2" xfId="49487"/>
    <cellStyle name="Обычный 4 2 2 2 2 6 4 3" xfId="33250"/>
    <cellStyle name="Обычный 4 2 2 2 2 6 5" xfId="5180"/>
    <cellStyle name="Обычный 4 2 2 2 2 6 5 2" xfId="21441"/>
    <cellStyle name="Обычный 4 2 2 2 2 6 5 2 2" xfId="50963"/>
    <cellStyle name="Обычный 4 2 2 2 2 6 5 3" xfId="34726"/>
    <cellStyle name="Обычный 4 2 2 2 2 6 6" xfId="6656"/>
    <cellStyle name="Обычный 4 2 2 2 2 6 6 2" xfId="22917"/>
    <cellStyle name="Обычный 4 2 2 2 2 6 6 2 2" xfId="52439"/>
    <cellStyle name="Обычный 4 2 2 2 2 6 6 3" xfId="36202"/>
    <cellStyle name="Обычный 4 2 2 2 2 6 7" xfId="8132"/>
    <cellStyle name="Обычный 4 2 2 2 2 6 7 2" xfId="24393"/>
    <cellStyle name="Обычный 4 2 2 2 2 6 7 2 2" xfId="53915"/>
    <cellStyle name="Обычный 4 2 2 2 2 6 7 3" xfId="37678"/>
    <cellStyle name="Обычный 4 2 2 2 2 6 8" xfId="9608"/>
    <cellStyle name="Обычный 4 2 2 2 2 6 8 2" xfId="25869"/>
    <cellStyle name="Обычный 4 2 2 2 2 6 8 2 2" xfId="55391"/>
    <cellStyle name="Обычный 4 2 2 2 2 6 8 3" xfId="39154"/>
    <cellStyle name="Обычный 4 2 2 2 2 6 9" xfId="11106"/>
    <cellStyle name="Обычный 4 2 2 2 2 6 9 2" xfId="27345"/>
    <cellStyle name="Обычный 4 2 2 2 2 6 9 2 2" xfId="56867"/>
    <cellStyle name="Обычный 4 2 2 2 2 6 9 3" xfId="40630"/>
    <cellStyle name="Обычный 4 2 2 2 2 7" xfId="849"/>
    <cellStyle name="Обычный 4 2 2 2 2 7 10" xfId="14158"/>
    <cellStyle name="Обычный 4 2 2 2 2 7 10 2" xfId="43681"/>
    <cellStyle name="Обычный 4 2 2 2 2 7 11" xfId="17111"/>
    <cellStyle name="Обычный 4 2 2 2 2 7 11 2" xfId="46633"/>
    <cellStyle name="Обычный 4 2 2 2 2 7 12" xfId="59918"/>
    <cellStyle name="Обычный 4 2 2 2 2 7 13" xfId="30396"/>
    <cellStyle name="Обычный 4 2 2 2 2 7 2" xfId="1637"/>
    <cellStyle name="Обычный 4 2 2 2 2 7 2 10" xfId="17898"/>
    <cellStyle name="Обычный 4 2 2 2 2 7 2 10 2" xfId="47420"/>
    <cellStyle name="Обычный 4 2 2 2 2 7 2 11" xfId="60705"/>
    <cellStyle name="Обычный 4 2 2 2 2 7 2 12" xfId="31183"/>
    <cellStyle name="Обычный 4 2 2 2 2 7 2 2" xfId="3113"/>
    <cellStyle name="Обычный 4 2 2 2 2 7 2 2 2" xfId="13467"/>
    <cellStyle name="Обычный 4 2 2 2 2 7 2 2 2 2" xfId="29706"/>
    <cellStyle name="Обычный 4 2 2 2 2 7 2 2 2 2 2" xfId="59228"/>
    <cellStyle name="Обычный 4 2 2 2 2 7 2 2 2 3" xfId="42991"/>
    <cellStyle name="Обычный 4 2 2 2 2 7 2 2 3" xfId="16422"/>
    <cellStyle name="Обычный 4 2 2 2 2 7 2 2 3 2" xfId="45944"/>
    <cellStyle name="Обычный 4 2 2 2 2 7 2 2 4" xfId="19374"/>
    <cellStyle name="Обычный 4 2 2 2 2 7 2 2 4 2" xfId="48896"/>
    <cellStyle name="Обычный 4 2 2 2 2 7 2 2 5" xfId="62181"/>
    <cellStyle name="Обычный 4 2 2 2 2 7 2 2 6" xfId="32659"/>
    <cellStyle name="Обычный 4 2 2 2 2 7 2 3" xfId="4589"/>
    <cellStyle name="Обычный 4 2 2 2 2 7 2 3 2" xfId="20850"/>
    <cellStyle name="Обычный 4 2 2 2 2 7 2 3 2 2" xfId="50372"/>
    <cellStyle name="Обычный 4 2 2 2 2 7 2 3 3" xfId="34135"/>
    <cellStyle name="Обычный 4 2 2 2 2 7 2 4" xfId="6065"/>
    <cellStyle name="Обычный 4 2 2 2 2 7 2 4 2" xfId="22326"/>
    <cellStyle name="Обычный 4 2 2 2 2 7 2 4 2 2" xfId="51848"/>
    <cellStyle name="Обычный 4 2 2 2 2 7 2 4 3" xfId="35611"/>
    <cellStyle name="Обычный 4 2 2 2 2 7 2 5" xfId="7541"/>
    <cellStyle name="Обычный 4 2 2 2 2 7 2 5 2" xfId="23802"/>
    <cellStyle name="Обычный 4 2 2 2 2 7 2 5 2 2" xfId="53324"/>
    <cellStyle name="Обычный 4 2 2 2 2 7 2 5 3" xfId="37087"/>
    <cellStyle name="Обычный 4 2 2 2 2 7 2 6" xfId="9017"/>
    <cellStyle name="Обычный 4 2 2 2 2 7 2 6 2" xfId="25278"/>
    <cellStyle name="Обычный 4 2 2 2 2 7 2 6 2 2" xfId="54800"/>
    <cellStyle name="Обычный 4 2 2 2 2 7 2 6 3" xfId="38563"/>
    <cellStyle name="Обычный 4 2 2 2 2 7 2 7" xfId="10493"/>
    <cellStyle name="Обычный 4 2 2 2 2 7 2 7 2" xfId="26754"/>
    <cellStyle name="Обычный 4 2 2 2 2 7 2 7 2 2" xfId="56276"/>
    <cellStyle name="Обычный 4 2 2 2 2 7 2 7 3" xfId="40039"/>
    <cellStyle name="Обычный 4 2 2 2 2 7 2 8" xfId="11991"/>
    <cellStyle name="Обычный 4 2 2 2 2 7 2 8 2" xfId="28230"/>
    <cellStyle name="Обычный 4 2 2 2 2 7 2 8 2 2" xfId="57752"/>
    <cellStyle name="Обычный 4 2 2 2 2 7 2 8 3" xfId="41515"/>
    <cellStyle name="Обычный 4 2 2 2 2 7 2 9" xfId="14945"/>
    <cellStyle name="Обычный 4 2 2 2 2 7 2 9 2" xfId="44468"/>
    <cellStyle name="Обычный 4 2 2 2 2 7 3" xfId="2326"/>
    <cellStyle name="Обычный 4 2 2 2 2 7 3 2" xfId="12680"/>
    <cellStyle name="Обычный 4 2 2 2 2 7 3 2 2" xfId="28919"/>
    <cellStyle name="Обычный 4 2 2 2 2 7 3 2 2 2" xfId="58441"/>
    <cellStyle name="Обычный 4 2 2 2 2 7 3 2 3" xfId="42204"/>
    <cellStyle name="Обычный 4 2 2 2 2 7 3 3" xfId="15635"/>
    <cellStyle name="Обычный 4 2 2 2 2 7 3 3 2" xfId="45157"/>
    <cellStyle name="Обычный 4 2 2 2 2 7 3 4" xfId="18587"/>
    <cellStyle name="Обычный 4 2 2 2 2 7 3 4 2" xfId="48109"/>
    <cellStyle name="Обычный 4 2 2 2 2 7 3 5" xfId="61394"/>
    <cellStyle name="Обычный 4 2 2 2 2 7 3 6" xfId="31872"/>
    <cellStyle name="Обычный 4 2 2 2 2 7 4" xfId="3802"/>
    <cellStyle name="Обычный 4 2 2 2 2 7 4 2" xfId="20063"/>
    <cellStyle name="Обычный 4 2 2 2 2 7 4 2 2" xfId="49585"/>
    <cellStyle name="Обычный 4 2 2 2 2 7 4 3" xfId="33348"/>
    <cellStyle name="Обычный 4 2 2 2 2 7 5" xfId="5278"/>
    <cellStyle name="Обычный 4 2 2 2 2 7 5 2" xfId="21539"/>
    <cellStyle name="Обычный 4 2 2 2 2 7 5 2 2" xfId="51061"/>
    <cellStyle name="Обычный 4 2 2 2 2 7 5 3" xfId="34824"/>
    <cellStyle name="Обычный 4 2 2 2 2 7 6" xfId="6754"/>
    <cellStyle name="Обычный 4 2 2 2 2 7 6 2" xfId="23015"/>
    <cellStyle name="Обычный 4 2 2 2 2 7 6 2 2" xfId="52537"/>
    <cellStyle name="Обычный 4 2 2 2 2 7 6 3" xfId="36300"/>
    <cellStyle name="Обычный 4 2 2 2 2 7 7" xfId="8230"/>
    <cellStyle name="Обычный 4 2 2 2 2 7 7 2" xfId="24491"/>
    <cellStyle name="Обычный 4 2 2 2 2 7 7 2 2" xfId="54013"/>
    <cellStyle name="Обычный 4 2 2 2 2 7 7 3" xfId="37776"/>
    <cellStyle name="Обычный 4 2 2 2 2 7 8" xfId="9706"/>
    <cellStyle name="Обычный 4 2 2 2 2 7 8 2" xfId="25967"/>
    <cellStyle name="Обычный 4 2 2 2 2 7 8 2 2" xfId="55489"/>
    <cellStyle name="Обычный 4 2 2 2 2 7 8 3" xfId="39252"/>
    <cellStyle name="Обычный 4 2 2 2 2 7 9" xfId="11204"/>
    <cellStyle name="Обычный 4 2 2 2 2 7 9 2" xfId="27443"/>
    <cellStyle name="Обычный 4 2 2 2 2 7 9 2 2" xfId="56965"/>
    <cellStyle name="Обычный 4 2 2 2 2 7 9 3" xfId="40728"/>
    <cellStyle name="Обычный 4 2 2 2 2 8" xfId="948"/>
    <cellStyle name="Обычный 4 2 2 2 2 8 10" xfId="17209"/>
    <cellStyle name="Обычный 4 2 2 2 2 8 10 2" xfId="46731"/>
    <cellStyle name="Обычный 4 2 2 2 2 8 11" xfId="60016"/>
    <cellStyle name="Обычный 4 2 2 2 2 8 12" xfId="30494"/>
    <cellStyle name="Обычный 4 2 2 2 2 8 2" xfId="2424"/>
    <cellStyle name="Обычный 4 2 2 2 2 8 2 2" xfId="12778"/>
    <cellStyle name="Обычный 4 2 2 2 2 8 2 2 2" xfId="29017"/>
    <cellStyle name="Обычный 4 2 2 2 2 8 2 2 2 2" xfId="58539"/>
    <cellStyle name="Обычный 4 2 2 2 2 8 2 2 3" xfId="42302"/>
    <cellStyle name="Обычный 4 2 2 2 2 8 2 3" xfId="15733"/>
    <cellStyle name="Обычный 4 2 2 2 2 8 2 3 2" xfId="45255"/>
    <cellStyle name="Обычный 4 2 2 2 2 8 2 4" xfId="18685"/>
    <cellStyle name="Обычный 4 2 2 2 2 8 2 4 2" xfId="48207"/>
    <cellStyle name="Обычный 4 2 2 2 2 8 2 5" xfId="61492"/>
    <cellStyle name="Обычный 4 2 2 2 2 8 2 6" xfId="31970"/>
    <cellStyle name="Обычный 4 2 2 2 2 8 3" xfId="3900"/>
    <cellStyle name="Обычный 4 2 2 2 2 8 3 2" xfId="20161"/>
    <cellStyle name="Обычный 4 2 2 2 2 8 3 2 2" xfId="49683"/>
    <cellStyle name="Обычный 4 2 2 2 2 8 3 3" xfId="33446"/>
    <cellStyle name="Обычный 4 2 2 2 2 8 4" xfId="5376"/>
    <cellStyle name="Обычный 4 2 2 2 2 8 4 2" xfId="21637"/>
    <cellStyle name="Обычный 4 2 2 2 2 8 4 2 2" xfId="51159"/>
    <cellStyle name="Обычный 4 2 2 2 2 8 4 3" xfId="34922"/>
    <cellStyle name="Обычный 4 2 2 2 2 8 5" xfId="6852"/>
    <cellStyle name="Обычный 4 2 2 2 2 8 5 2" xfId="23113"/>
    <cellStyle name="Обычный 4 2 2 2 2 8 5 2 2" xfId="52635"/>
    <cellStyle name="Обычный 4 2 2 2 2 8 5 3" xfId="36398"/>
    <cellStyle name="Обычный 4 2 2 2 2 8 6" xfId="8328"/>
    <cellStyle name="Обычный 4 2 2 2 2 8 6 2" xfId="24589"/>
    <cellStyle name="Обычный 4 2 2 2 2 8 6 2 2" xfId="54111"/>
    <cellStyle name="Обычный 4 2 2 2 2 8 6 3" xfId="37874"/>
    <cellStyle name="Обычный 4 2 2 2 2 8 7" xfId="9804"/>
    <cellStyle name="Обычный 4 2 2 2 2 8 7 2" xfId="26065"/>
    <cellStyle name="Обычный 4 2 2 2 2 8 7 2 2" xfId="55587"/>
    <cellStyle name="Обычный 4 2 2 2 2 8 7 3" xfId="39350"/>
    <cellStyle name="Обычный 4 2 2 2 2 8 8" xfId="11302"/>
    <cellStyle name="Обычный 4 2 2 2 2 8 8 2" xfId="27541"/>
    <cellStyle name="Обычный 4 2 2 2 2 8 8 2 2" xfId="57063"/>
    <cellStyle name="Обычный 4 2 2 2 2 8 8 3" xfId="40826"/>
    <cellStyle name="Обычный 4 2 2 2 2 8 9" xfId="14256"/>
    <cellStyle name="Обычный 4 2 2 2 2 8 9 2" xfId="43779"/>
    <cellStyle name="Обычный 4 2 2 2 2 9" xfId="1046"/>
    <cellStyle name="Обычный 4 2 2 2 2 9 10" xfId="17307"/>
    <cellStyle name="Обычный 4 2 2 2 2 9 10 2" xfId="46829"/>
    <cellStyle name="Обычный 4 2 2 2 2 9 11" xfId="60114"/>
    <cellStyle name="Обычный 4 2 2 2 2 9 12" xfId="30592"/>
    <cellStyle name="Обычный 4 2 2 2 2 9 2" xfId="2522"/>
    <cellStyle name="Обычный 4 2 2 2 2 9 2 2" xfId="12876"/>
    <cellStyle name="Обычный 4 2 2 2 2 9 2 2 2" xfId="29115"/>
    <cellStyle name="Обычный 4 2 2 2 2 9 2 2 2 2" xfId="58637"/>
    <cellStyle name="Обычный 4 2 2 2 2 9 2 2 3" xfId="42400"/>
    <cellStyle name="Обычный 4 2 2 2 2 9 2 3" xfId="15831"/>
    <cellStyle name="Обычный 4 2 2 2 2 9 2 3 2" xfId="45353"/>
    <cellStyle name="Обычный 4 2 2 2 2 9 2 4" xfId="18783"/>
    <cellStyle name="Обычный 4 2 2 2 2 9 2 4 2" xfId="48305"/>
    <cellStyle name="Обычный 4 2 2 2 2 9 2 5" xfId="61590"/>
    <cellStyle name="Обычный 4 2 2 2 2 9 2 6" xfId="32068"/>
    <cellStyle name="Обычный 4 2 2 2 2 9 3" xfId="3998"/>
    <cellStyle name="Обычный 4 2 2 2 2 9 3 2" xfId="20259"/>
    <cellStyle name="Обычный 4 2 2 2 2 9 3 2 2" xfId="49781"/>
    <cellStyle name="Обычный 4 2 2 2 2 9 3 3" xfId="33544"/>
    <cellStyle name="Обычный 4 2 2 2 2 9 4" xfId="5474"/>
    <cellStyle name="Обычный 4 2 2 2 2 9 4 2" xfId="21735"/>
    <cellStyle name="Обычный 4 2 2 2 2 9 4 2 2" xfId="51257"/>
    <cellStyle name="Обычный 4 2 2 2 2 9 4 3" xfId="35020"/>
    <cellStyle name="Обычный 4 2 2 2 2 9 5" xfId="6950"/>
    <cellStyle name="Обычный 4 2 2 2 2 9 5 2" xfId="23211"/>
    <cellStyle name="Обычный 4 2 2 2 2 9 5 2 2" xfId="52733"/>
    <cellStyle name="Обычный 4 2 2 2 2 9 5 3" xfId="36496"/>
    <cellStyle name="Обычный 4 2 2 2 2 9 6" xfId="8426"/>
    <cellStyle name="Обычный 4 2 2 2 2 9 6 2" xfId="24687"/>
    <cellStyle name="Обычный 4 2 2 2 2 9 6 2 2" xfId="54209"/>
    <cellStyle name="Обычный 4 2 2 2 2 9 6 3" xfId="37972"/>
    <cellStyle name="Обычный 4 2 2 2 2 9 7" xfId="9902"/>
    <cellStyle name="Обычный 4 2 2 2 2 9 7 2" xfId="26163"/>
    <cellStyle name="Обычный 4 2 2 2 2 9 7 2 2" xfId="55685"/>
    <cellStyle name="Обычный 4 2 2 2 2 9 7 3" xfId="39448"/>
    <cellStyle name="Обычный 4 2 2 2 2 9 8" xfId="11400"/>
    <cellStyle name="Обычный 4 2 2 2 2 9 8 2" xfId="27639"/>
    <cellStyle name="Обычный 4 2 2 2 2 9 8 2 2" xfId="57161"/>
    <cellStyle name="Обычный 4 2 2 2 2 9 8 3" xfId="40924"/>
    <cellStyle name="Обычный 4 2 2 2 2 9 9" xfId="14354"/>
    <cellStyle name="Обычный 4 2 2 2 2 9 9 2" xfId="43877"/>
    <cellStyle name="Обычный 4 2 2 2 20" xfId="13519"/>
    <cellStyle name="Обычный 4 2 2 2 20 2" xfId="43042"/>
    <cellStyle name="Обычный 4 2 2 2 21" xfId="16472"/>
    <cellStyle name="Обычный 4 2 2 2 21 2" xfId="45994"/>
    <cellStyle name="Обычный 4 2 2 2 22" xfId="59279"/>
    <cellStyle name="Обычный 4 2 2 2 23" xfId="29757"/>
    <cellStyle name="Обычный 4 2 2 2 3" xfId="282"/>
    <cellStyle name="Обычный 4 2 2 2 3 10" xfId="1759"/>
    <cellStyle name="Обычный 4 2 2 2 3 10 2" xfId="12113"/>
    <cellStyle name="Обычный 4 2 2 2 3 10 2 2" xfId="28352"/>
    <cellStyle name="Обычный 4 2 2 2 3 10 2 2 2" xfId="57874"/>
    <cellStyle name="Обычный 4 2 2 2 3 10 2 3" xfId="41637"/>
    <cellStyle name="Обычный 4 2 2 2 3 10 3" xfId="15068"/>
    <cellStyle name="Обычный 4 2 2 2 3 10 3 2" xfId="44590"/>
    <cellStyle name="Обычный 4 2 2 2 3 10 4" xfId="18020"/>
    <cellStyle name="Обычный 4 2 2 2 3 10 4 2" xfId="47542"/>
    <cellStyle name="Обычный 4 2 2 2 3 10 5" xfId="60827"/>
    <cellStyle name="Обычный 4 2 2 2 3 10 6" xfId="31305"/>
    <cellStyle name="Обычный 4 2 2 2 3 11" xfId="3235"/>
    <cellStyle name="Обычный 4 2 2 2 3 11 2" xfId="19496"/>
    <cellStyle name="Обычный 4 2 2 2 3 11 2 2" xfId="49018"/>
    <cellStyle name="Обычный 4 2 2 2 3 11 3" xfId="32781"/>
    <cellStyle name="Обычный 4 2 2 2 3 12" xfId="4711"/>
    <cellStyle name="Обычный 4 2 2 2 3 12 2" xfId="20972"/>
    <cellStyle name="Обычный 4 2 2 2 3 12 2 2" xfId="50494"/>
    <cellStyle name="Обычный 4 2 2 2 3 12 3" xfId="34257"/>
    <cellStyle name="Обычный 4 2 2 2 3 13" xfId="6187"/>
    <cellStyle name="Обычный 4 2 2 2 3 13 2" xfId="22448"/>
    <cellStyle name="Обычный 4 2 2 2 3 13 2 2" xfId="51970"/>
    <cellStyle name="Обычный 4 2 2 2 3 13 3" xfId="35733"/>
    <cellStyle name="Обычный 4 2 2 2 3 14" xfId="7663"/>
    <cellStyle name="Обычный 4 2 2 2 3 14 2" xfId="23924"/>
    <cellStyle name="Обычный 4 2 2 2 3 14 2 2" xfId="53446"/>
    <cellStyle name="Обычный 4 2 2 2 3 14 3" xfId="37209"/>
    <cellStyle name="Обычный 4 2 2 2 3 15" xfId="9139"/>
    <cellStyle name="Обычный 4 2 2 2 3 15 2" xfId="25400"/>
    <cellStyle name="Обычный 4 2 2 2 3 15 2 2" xfId="54922"/>
    <cellStyle name="Обычный 4 2 2 2 3 15 3" xfId="38685"/>
    <cellStyle name="Обычный 4 2 2 2 3 16" xfId="10637"/>
    <cellStyle name="Обычный 4 2 2 2 3 16 2" xfId="26876"/>
    <cellStyle name="Обычный 4 2 2 2 3 16 2 2" xfId="56398"/>
    <cellStyle name="Обычный 4 2 2 2 3 16 3" xfId="40161"/>
    <cellStyle name="Обычный 4 2 2 2 3 17" xfId="13591"/>
    <cellStyle name="Обычный 4 2 2 2 3 17 2" xfId="43114"/>
    <cellStyle name="Обычный 4 2 2 2 3 18" xfId="16544"/>
    <cellStyle name="Обычный 4 2 2 2 3 18 2" xfId="46066"/>
    <cellStyle name="Обычный 4 2 2 2 3 19" xfId="59351"/>
    <cellStyle name="Обычный 4 2 2 2 3 2" xfId="380"/>
    <cellStyle name="Обычный 4 2 2 2 3 2 10" xfId="13689"/>
    <cellStyle name="Обычный 4 2 2 2 3 2 10 2" xfId="43212"/>
    <cellStyle name="Обычный 4 2 2 2 3 2 11" xfId="16642"/>
    <cellStyle name="Обычный 4 2 2 2 3 2 11 2" xfId="46164"/>
    <cellStyle name="Обычный 4 2 2 2 3 2 12" xfId="59449"/>
    <cellStyle name="Обычный 4 2 2 2 3 2 13" xfId="29927"/>
    <cellStyle name="Обычный 4 2 2 2 3 2 2" xfId="1168"/>
    <cellStyle name="Обычный 4 2 2 2 3 2 2 10" xfId="17429"/>
    <cellStyle name="Обычный 4 2 2 2 3 2 2 10 2" xfId="46951"/>
    <cellStyle name="Обычный 4 2 2 2 3 2 2 11" xfId="60236"/>
    <cellStyle name="Обычный 4 2 2 2 3 2 2 12" xfId="30714"/>
    <cellStyle name="Обычный 4 2 2 2 3 2 2 2" xfId="2644"/>
    <cellStyle name="Обычный 4 2 2 2 3 2 2 2 2" xfId="12998"/>
    <cellStyle name="Обычный 4 2 2 2 3 2 2 2 2 2" xfId="29237"/>
    <cellStyle name="Обычный 4 2 2 2 3 2 2 2 2 2 2" xfId="58759"/>
    <cellStyle name="Обычный 4 2 2 2 3 2 2 2 2 3" xfId="42522"/>
    <cellStyle name="Обычный 4 2 2 2 3 2 2 2 3" xfId="15953"/>
    <cellStyle name="Обычный 4 2 2 2 3 2 2 2 3 2" xfId="45475"/>
    <cellStyle name="Обычный 4 2 2 2 3 2 2 2 4" xfId="18905"/>
    <cellStyle name="Обычный 4 2 2 2 3 2 2 2 4 2" xfId="48427"/>
    <cellStyle name="Обычный 4 2 2 2 3 2 2 2 5" xfId="61712"/>
    <cellStyle name="Обычный 4 2 2 2 3 2 2 2 6" xfId="32190"/>
    <cellStyle name="Обычный 4 2 2 2 3 2 2 3" xfId="4120"/>
    <cellStyle name="Обычный 4 2 2 2 3 2 2 3 2" xfId="20381"/>
    <cellStyle name="Обычный 4 2 2 2 3 2 2 3 2 2" xfId="49903"/>
    <cellStyle name="Обычный 4 2 2 2 3 2 2 3 3" xfId="33666"/>
    <cellStyle name="Обычный 4 2 2 2 3 2 2 4" xfId="5596"/>
    <cellStyle name="Обычный 4 2 2 2 3 2 2 4 2" xfId="21857"/>
    <cellStyle name="Обычный 4 2 2 2 3 2 2 4 2 2" xfId="51379"/>
    <cellStyle name="Обычный 4 2 2 2 3 2 2 4 3" xfId="35142"/>
    <cellStyle name="Обычный 4 2 2 2 3 2 2 5" xfId="7072"/>
    <cellStyle name="Обычный 4 2 2 2 3 2 2 5 2" xfId="23333"/>
    <cellStyle name="Обычный 4 2 2 2 3 2 2 5 2 2" xfId="52855"/>
    <cellStyle name="Обычный 4 2 2 2 3 2 2 5 3" xfId="36618"/>
    <cellStyle name="Обычный 4 2 2 2 3 2 2 6" xfId="8548"/>
    <cellStyle name="Обычный 4 2 2 2 3 2 2 6 2" xfId="24809"/>
    <cellStyle name="Обычный 4 2 2 2 3 2 2 6 2 2" xfId="54331"/>
    <cellStyle name="Обычный 4 2 2 2 3 2 2 6 3" xfId="38094"/>
    <cellStyle name="Обычный 4 2 2 2 3 2 2 7" xfId="10024"/>
    <cellStyle name="Обычный 4 2 2 2 3 2 2 7 2" xfId="26285"/>
    <cellStyle name="Обычный 4 2 2 2 3 2 2 7 2 2" xfId="55807"/>
    <cellStyle name="Обычный 4 2 2 2 3 2 2 7 3" xfId="39570"/>
    <cellStyle name="Обычный 4 2 2 2 3 2 2 8" xfId="11522"/>
    <cellStyle name="Обычный 4 2 2 2 3 2 2 8 2" xfId="27761"/>
    <cellStyle name="Обычный 4 2 2 2 3 2 2 8 2 2" xfId="57283"/>
    <cellStyle name="Обычный 4 2 2 2 3 2 2 8 3" xfId="41046"/>
    <cellStyle name="Обычный 4 2 2 2 3 2 2 9" xfId="14476"/>
    <cellStyle name="Обычный 4 2 2 2 3 2 2 9 2" xfId="43999"/>
    <cellStyle name="Обычный 4 2 2 2 3 2 3" xfId="1857"/>
    <cellStyle name="Обычный 4 2 2 2 3 2 3 2" xfId="12211"/>
    <cellStyle name="Обычный 4 2 2 2 3 2 3 2 2" xfId="28450"/>
    <cellStyle name="Обычный 4 2 2 2 3 2 3 2 2 2" xfId="57972"/>
    <cellStyle name="Обычный 4 2 2 2 3 2 3 2 3" xfId="41735"/>
    <cellStyle name="Обычный 4 2 2 2 3 2 3 3" xfId="15166"/>
    <cellStyle name="Обычный 4 2 2 2 3 2 3 3 2" xfId="44688"/>
    <cellStyle name="Обычный 4 2 2 2 3 2 3 4" xfId="18118"/>
    <cellStyle name="Обычный 4 2 2 2 3 2 3 4 2" xfId="47640"/>
    <cellStyle name="Обычный 4 2 2 2 3 2 3 5" xfId="60925"/>
    <cellStyle name="Обычный 4 2 2 2 3 2 3 6" xfId="31403"/>
    <cellStyle name="Обычный 4 2 2 2 3 2 4" xfId="3333"/>
    <cellStyle name="Обычный 4 2 2 2 3 2 4 2" xfId="19594"/>
    <cellStyle name="Обычный 4 2 2 2 3 2 4 2 2" xfId="49116"/>
    <cellStyle name="Обычный 4 2 2 2 3 2 4 3" xfId="32879"/>
    <cellStyle name="Обычный 4 2 2 2 3 2 5" xfId="4809"/>
    <cellStyle name="Обычный 4 2 2 2 3 2 5 2" xfId="21070"/>
    <cellStyle name="Обычный 4 2 2 2 3 2 5 2 2" xfId="50592"/>
    <cellStyle name="Обычный 4 2 2 2 3 2 5 3" xfId="34355"/>
    <cellStyle name="Обычный 4 2 2 2 3 2 6" xfId="6285"/>
    <cellStyle name="Обычный 4 2 2 2 3 2 6 2" xfId="22546"/>
    <cellStyle name="Обычный 4 2 2 2 3 2 6 2 2" xfId="52068"/>
    <cellStyle name="Обычный 4 2 2 2 3 2 6 3" xfId="35831"/>
    <cellStyle name="Обычный 4 2 2 2 3 2 7" xfId="7761"/>
    <cellStyle name="Обычный 4 2 2 2 3 2 7 2" xfId="24022"/>
    <cellStyle name="Обычный 4 2 2 2 3 2 7 2 2" xfId="53544"/>
    <cellStyle name="Обычный 4 2 2 2 3 2 7 3" xfId="37307"/>
    <cellStyle name="Обычный 4 2 2 2 3 2 8" xfId="9237"/>
    <cellStyle name="Обычный 4 2 2 2 3 2 8 2" xfId="25498"/>
    <cellStyle name="Обычный 4 2 2 2 3 2 8 2 2" xfId="55020"/>
    <cellStyle name="Обычный 4 2 2 2 3 2 8 3" xfId="38783"/>
    <cellStyle name="Обычный 4 2 2 2 3 2 9" xfId="10735"/>
    <cellStyle name="Обычный 4 2 2 2 3 2 9 2" xfId="26974"/>
    <cellStyle name="Обычный 4 2 2 2 3 2 9 2 2" xfId="56496"/>
    <cellStyle name="Обычный 4 2 2 2 3 2 9 3" xfId="40259"/>
    <cellStyle name="Обычный 4 2 2 2 3 20" xfId="29829"/>
    <cellStyle name="Обычный 4 2 2 2 3 3" xfId="480"/>
    <cellStyle name="Обычный 4 2 2 2 3 3 10" xfId="13789"/>
    <cellStyle name="Обычный 4 2 2 2 3 3 10 2" xfId="43312"/>
    <cellStyle name="Обычный 4 2 2 2 3 3 11" xfId="16742"/>
    <cellStyle name="Обычный 4 2 2 2 3 3 11 2" xfId="46264"/>
    <cellStyle name="Обычный 4 2 2 2 3 3 12" xfId="59549"/>
    <cellStyle name="Обычный 4 2 2 2 3 3 13" xfId="30027"/>
    <cellStyle name="Обычный 4 2 2 2 3 3 2" xfId="1268"/>
    <cellStyle name="Обычный 4 2 2 2 3 3 2 10" xfId="17529"/>
    <cellStyle name="Обычный 4 2 2 2 3 3 2 10 2" xfId="47051"/>
    <cellStyle name="Обычный 4 2 2 2 3 3 2 11" xfId="60336"/>
    <cellStyle name="Обычный 4 2 2 2 3 3 2 12" xfId="30814"/>
    <cellStyle name="Обычный 4 2 2 2 3 3 2 2" xfId="2744"/>
    <cellStyle name="Обычный 4 2 2 2 3 3 2 2 2" xfId="13098"/>
    <cellStyle name="Обычный 4 2 2 2 3 3 2 2 2 2" xfId="29337"/>
    <cellStyle name="Обычный 4 2 2 2 3 3 2 2 2 2 2" xfId="58859"/>
    <cellStyle name="Обычный 4 2 2 2 3 3 2 2 2 3" xfId="42622"/>
    <cellStyle name="Обычный 4 2 2 2 3 3 2 2 3" xfId="16053"/>
    <cellStyle name="Обычный 4 2 2 2 3 3 2 2 3 2" xfId="45575"/>
    <cellStyle name="Обычный 4 2 2 2 3 3 2 2 4" xfId="19005"/>
    <cellStyle name="Обычный 4 2 2 2 3 3 2 2 4 2" xfId="48527"/>
    <cellStyle name="Обычный 4 2 2 2 3 3 2 2 5" xfId="61812"/>
    <cellStyle name="Обычный 4 2 2 2 3 3 2 2 6" xfId="32290"/>
    <cellStyle name="Обычный 4 2 2 2 3 3 2 3" xfId="4220"/>
    <cellStyle name="Обычный 4 2 2 2 3 3 2 3 2" xfId="20481"/>
    <cellStyle name="Обычный 4 2 2 2 3 3 2 3 2 2" xfId="50003"/>
    <cellStyle name="Обычный 4 2 2 2 3 3 2 3 3" xfId="33766"/>
    <cellStyle name="Обычный 4 2 2 2 3 3 2 4" xfId="5696"/>
    <cellStyle name="Обычный 4 2 2 2 3 3 2 4 2" xfId="21957"/>
    <cellStyle name="Обычный 4 2 2 2 3 3 2 4 2 2" xfId="51479"/>
    <cellStyle name="Обычный 4 2 2 2 3 3 2 4 3" xfId="35242"/>
    <cellStyle name="Обычный 4 2 2 2 3 3 2 5" xfId="7172"/>
    <cellStyle name="Обычный 4 2 2 2 3 3 2 5 2" xfId="23433"/>
    <cellStyle name="Обычный 4 2 2 2 3 3 2 5 2 2" xfId="52955"/>
    <cellStyle name="Обычный 4 2 2 2 3 3 2 5 3" xfId="36718"/>
    <cellStyle name="Обычный 4 2 2 2 3 3 2 6" xfId="8648"/>
    <cellStyle name="Обычный 4 2 2 2 3 3 2 6 2" xfId="24909"/>
    <cellStyle name="Обычный 4 2 2 2 3 3 2 6 2 2" xfId="54431"/>
    <cellStyle name="Обычный 4 2 2 2 3 3 2 6 3" xfId="38194"/>
    <cellStyle name="Обычный 4 2 2 2 3 3 2 7" xfId="10124"/>
    <cellStyle name="Обычный 4 2 2 2 3 3 2 7 2" xfId="26385"/>
    <cellStyle name="Обычный 4 2 2 2 3 3 2 7 2 2" xfId="55907"/>
    <cellStyle name="Обычный 4 2 2 2 3 3 2 7 3" xfId="39670"/>
    <cellStyle name="Обычный 4 2 2 2 3 3 2 8" xfId="11622"/>
    <cellStyle name="Обычный 4 2 2 2 3 3 2 8 2" xfId="27861"/>
    <cellStyle name="Обычный 4 2 2 2 3 3 2 8 2 2" xfId="57383"/>
    <cellStyle name="Обычный 4 2 2 2 3 3 2 8 3" xfId="41146"/>
    <cellStyle name="Обычный 4 2 2 2 3 3 2 9" xfId="14576"/>
    <cellStyle name="Обычный 4 2 2 2 3 3 2 9 2" xfId="44099"/>
    <cellStyle name="Обычный 4 2 2 2 3 3 3" xfId="1957"/>
    <cellStyle name="Обычный 4 2 2 2 3 3 3 2" xfId="12311"/>
    <cellStyle name="Обычный 4 2 2 2 3 3 3 2 2" xfId="28550"/>
    <cellStyle name="Обычный 4 2 2 2 3 3 3 2 2 2" xfId="58072"/>
    <cellStyle name="Обычный 4 2 2 2 3 3 3 2 3" xfId="41835"/>
    <cellStyle name="Обычный 4 2 2 2 3 3 3 3" xfId="15266"/>
    <cellStyle name="Обычный 4 2 2 2 3 3 3 3 2" xfId="44788"/>
    <cellStyle name="Обычный 4 2 2 2 3 3 3 4" xfId="18218"/>
    <cellStyle name="Обычный 4 2 2 2 3 3 3 4 2" xfId="47740"/>
    <cellStyle name="Обычный 4 2 2 2 3 3 3 5" xfId="61025"/>
    <cellStyle name="Обычный 4 2 2 2 3 3 3 6" xfId="31503"/>
    <cellStyle name="Обычный 4 2 2 2 3 3 4" xfId="3433"/>
    <cellStyle name="Обычный 4 2 2 2 3 3 4 2" xfId="19694"/>
    <cellStyle name="Обычный 4 2 2 2 3 3 4 2 2" xfId="49216"/>
    <cellStyle name="Обычный 4 2 2 2 3 3 4 3" xfId="32979"/>
    <cellStyle name="Обычный 4 2 2 2 3 3 5" xfId="4909"/>
    <cellStyle name="Обычный 4 2 2 2 3 3 5 2" xfId="21170"/>
    <cellStyle name="Обычный 4 2 2 2 3 3 5 2 2" xfId="50692"/>
    <cellStyle name="Обычный 4 2 2 2 3 3 5 3" xfId="34455"/>
    <cellStyle name="Обычный 4 2 2 2 3 3 6" xfId="6385"/>
    <cellStyle name="Обычный 4 2 2 2 3 3 6 2" xfId="22646"/>
    <cellStyle name="Обычный 4 2 2 2 3 3 6 2 2" xfId="52168"/>
    <cellStyle name="Обычный 4 2 2 2 3 3 6 3" xfId="35931"/>
    <cellStyle name="Обычный 4 2 2 2 3 3 7" xfId="7861"/>
    <cellStyle name="Обычный 4 2 2 2 3 3 7 2" xfId="24122"/>
    <cellStyle name="Обычный 4 2 2 2 3 3 7 2 2" xfId="53644"/>
    <cellStyle name="Обычный 4 2 2 2 3 3 7 3" xfId="37407"/>
    <cellStyle name="Обычный 4 2 2 2 3 3 8" xfId="9337"/>
    <cellStyle name="Обычный 4 2 2 2 3 3 8 2" xfId="25598"/>
    <cellStyle name="Обычный 4 2 2 2 3 3 8 2 2" xfId="55120"/>
    <cellStyle name="Обычный 4 2 2 2 3 3 8 3" xfId="38883"/>
    <cellStyle name="Обычный 4 2 2 2 3 3 9" xfId="10835"/>
    <cellStyle name="Обычный 4 2 2 2 3 3 9 2" xfId="27074"/>
    <cellStyle name="Обычный 4 2 2 2 3 3 9 2 2" xfId="56596"/>
    <cellStyle name="Обычный 4 2 2 2 3 3 9 3" xfId="40359"/>
    <cellStyle name="Обычный 4 2 2 2 3 4" xfId="579"/>
    <cellStyle name="Обычный 4 2 2 2 3 4 10" xfId="13888"/>
    <cellStyle name="Обычный 4 2 2 2 3 4 10 2" xfId="43411"/>
    <cellStyle name="Обычный 4 2 2 2 3 4 11" xfId="16841"/>
    <cellStyle name="Обычный 4 2 2 2 3 4 11 2" xfId="46363"/>
    <cellStyle name="Обычный 4 2 2 2 3 4 12" xfId="59648"/>
    <cellStyle name="Обычный 4 2 2 2 3 4 13" xfId="30126"/>
    <cellStyle name="Обычный 4 2 2 2 3 4 2" xfId="1367"/>
    <cellStyle name="Обычный 4 2 2 2 3 4 2 10" xfId="17628"/>
    <cellStyle name="Обычный 4 2 2 2 3 4 2 10 2" xfId="47150"/>
    <cellStyle name="Обычный 4 2 2 2 3 4 2 11" xfId="60435"/>
    <cellStyle name="Обычный 4 2 2 2 3 4 2 12" xfId="30913"/>
    <cellStyle name="Обычный 4 2 2 2 3 4 2 2" xfId="2843"/>
    <cellStyle name="Обычный 4 2 2 2 3 4 2 2 2" xfId="13197"/>
    <cellStyle name="Обычный 4 2 2 2 3 4 2 2 2 2" xfId="29436"/>
    <cellStyle name="Обычный 4 2 2 2 3 4 2 2 2 2 2" xfId="58958"/>
    <cellStyle name="Обычный 4 2 2 2 3 4 2 2 2 3" xfId="42721"/>
    <cellStyle name="Обычный 4 2 2 2 3 4 2 2 3" xfId="16152"/>
    <cellStyle name="Обычный 4 2 2 2 3 4 2 2 3 2" xfId="45674"/>
    <cellStyle name="Обычный 4 2 2 2 3 4 2 2 4" xfId="19104"/>
    <cellStyle name="Обычный 4 2 2 2 3 4 2 2 4 2" xfId="48626"/>
    <cellStyle name="Обычный 4 2 2 2 3 4 2 2 5" xfId="61911"/>
    <cellStyle name="Обычный 4 2 2 2 3 4 2 2 6" xfId="32389"/>
    <cellStyle name="Обычный 4 2 2 2 3 4 2 3" xfId="4319"/>
    <cellStyle name="Обычный 4 2 2 2 3 4 2 3 2" xfId="20580"/>
    <cellStyle name="Обычный 4 2 2 2 3 4 2 3 2 2" xfId="50102"/>
    <cellStyle name="Обычный 4 2 2 2 3 4 2 3 3" xfId="33865"/>
    <cellStyle name="Обычный 4 2 2 2 3 4 2 4" xfId="5795"/>
    <cellStyle name="Обычный 4 2 2 2 3 4 2 4 2" xfId="22056"/>
    <cellStyle name="Обычный 4 2 2 2 3 4 2 4 2 2" xfId="51578"/>
    <cellStyle name="Обычный 4 2 2 2 3 4 2 4 3" xfId="35341"/>
    <cellStyle name="Обычный 4 2 2 2 3 4 2 5" xfId="7271"/>
    <cellStyle name="Обычный 4 2 2 2 3 4 2 5 2" xfId="23532"/>
    <cellStyle name="Обычный 4 2 2 2 3 4 2 5 2 2" xfId="53054"/>
    <cellStyle name="Обычный 4 2 2 2 3 4 2 5 3" xfId="36817"/>
    <cellStyle name="Обычный 4 2 2 2 3 4 2 6" xfId="8747"/>
    <cellStyle name="Обычный 4 2 2 2 3 4 2 6 2" xfId="25008"/>
    <cellStyle name="Обычный 4 2 2 2 3 4 2 6 2 2" xfId="54530"/>
    <cellStyle name="Обычный 4 2 2 2 3 4 2 6 3" xfId="38293"/>
    <cellStyle name="Обычный 4 2 2 2 3 4 2 7" xfId="10223"/>
    <cellStyle name="Обычный 4 2 2 2 3 4 2 7 2" xfId="26484"/>
    <cellStyle name="Обычный 4 2 2 2 3 4 2 7 2 2" xfId="56006"/>
    <cellStyle name="Обычный 4 2 2 2 3 4 2 7 3" xfId="39769"/>
    <cellStyle name="Обычный 4 2 2 2 3 4 2 8" xfId="11721"/>
    <cellStyle name="Обычный 4 2 2 2 3 4 2 8 2" xfId="27960"/>
    <cellStyle name="Обычный 4 2 2 2 3 4 2 8 2 2" xfId="57482"/>
    <cellStyle name="Обычный 4 2 2 2 3 4 2 8 3" xfId="41245"/>
    <cellStyle name="Обычный 4 2 2 2 3 4 2 9" xfId="14675"/>
    <cellStyle name="Обычный 4 2 2 2 3 4 2 9 2" xfId="44198"/>
    <cellStyle name="Обычный 4 2 2 2 3 4 3" xfId="2056"/>
    <cellStyle name="Обычный 4 2 2 2 3 4 3 2" xfId="12410"/>
    <cellStyle name="Обычный 4 2 2 2 3 4 3 2 2" xfId="28649"/>
    <cellStyle name="Обычный 4 2 2 2 3 4 3 2 2 2" xfId="58171"/>
    <cellStyle name="Обычный 4 2 2 2 3 4 3 2 3" xfId="41934"/>
    <cellStyle name="Обычный 4 2 2 2 3 4 3 3" xfId="15365"/>
    <cellStyle name="Обычный 4 2 2 2 3 4 3 3 2" xfId="44887"/>
    <cellStyle name="Обычный 4 2 2 2 3 4 3 4" xfId="18317"/>
    <cellStyle name="Обычный 4 2 2 2 3 4 3 4 2" xfId="47839"/>
    <cellStyle name="Обычный 4 2 2 2 3 4 3 5" xfId="61124"/>
    <cellStyle name="Обычный 4 2 2 2 3 4 3 6" xfId="31602"/>
    <cellStyle name="Обычный 4 2 2 2 3 4 4" xfId="3532"/>
    <cellStyle name="Обычный 4 2 2 2 3 4 4 2" xfId="19793"/>
    <cellStyle name="Обычный 4 2 2 2 3 4 4 2 2" xfId="49315"/>
    <cellStyle name="Обычный 4 2 2 2 3 4 4 3" xfId="33078"/>
    <cellStyle name="Обычный 4 2 2 2 3 4 5" xfId="5008"/>
    <cellStyle name="Обычный 4 2 2 2 3 4 5 2" xfId="21269"/>
    <cellStyle name="Обычный 4 2 2 2 3 4 5 2 2" xfId="50791"/>
    <cellStyle name="Обычный 4 2 2 2 3 4 5 3" xfId="34554"/>
    <cellStyle name="Обычный 4 2 2 2 3 4 6" xfId="6484"/>
    <cellStyle name="Обычный 4 2 2 2 3 4 6 2" xfId="22745"/>
    <cellStyle name="Обычный 4 2 2 2 3 4 6 2 2" xfId="52267"/>
    <cellStyle name="Обычный 4 2 2 2 3 4 6 3" xfId="36030"/>
    <cellStyle name="Обычный 4 2 2 2 3 4 7" xfId="7960"/>
    <cellStyle name="Обычный 4 2 2 2 3 4 7 2" xfId="24221"/>
    <cellStyle name="Обычный 4 2 2 2 3 4 7 2 2" xfId="53743"/>
    <cellStyle name="Обычный 4 2 2 2 3 4 7 3" xfId="37506"/>
    <cellStyle name="Обычный 4 2 2 2 3 4 8" xfId="9436"/>
    <cellStyle name="Обычный 4 2 2 2 3 4 8 2" xfId="25697"/>
    <cellStyle name="Обычный 4 2 2 2 3 4 8 2 2" xfId="55219"/>
    <cellStyle name="Обычный 4 2 2 2 3 4 8 3" xfId="38982"/>
    <cellStyle name="Обычный 4 2 2 2 3 4 9" xfId="10934"/>
    <cellStyle name="Обычный 4 2 2 2 3 4 9 2" xfId="27173"/>
    <cellStyle name="Обычный 4 2 2 2 3 4 9 2 2" xfId="56695"/>
    <cellStyle name="Обычный 4 2 2 2 3 4 9 3" xfId="40458"/>
    <cellStyle name="Обычный 4 2 2 2 3 5" xfId="677"/>
    <cellStyle name="Обычный 4 2 2 2 3 5 10" xfId="13986"/>
    <cellStyle name="Обычный 4 2 2 2 3 5 10 2" xfId="43509"/>
    <cellStyle name="Обычный 4 2 2 2 3 5 11" xfId="16939"/>
    <cellStyle name="Обычный 4 2 2 2 3 5 11 2" xfId="46461"/>
    <cellStyle name="Обычный 4 2 2 2 3 5 12" xfId="59746"/>
    <cellStyle name="Обычный 4 2 2 2 3 5 13" xfId="30224"/>
    <cellStyle name="Обычный 4 2 2 2 3 5 2" xfId="1465"/>
    <cellStyle name="Обычный 4 2 2 2 3 5 2 10" xfId="17726"/>
    <cellStyle name="Обычный 4 2 2 2 3 5 2 10 2" xfId="47248"/>
    <cellStyle name="Обычный 4 2 2 2 3 5 2 11" xfId="60533"/>
    <cellStyle name="Обычный 4 2 2 2 3 5 2 12" xfId="31011"/>
    <cellStyle name="Обычный 4 2 2 2 3 5 2 2" xfId="2941"/>
    <cellStyle name="Обычный 4 2 2 2 3 5 2 2 2" xfId="13295"/>
    <cellStyle name="Обычный 4 2 2 2 3 5 2 2 2 2" xfId="29534"/>
    <cellStyle name="Обычный 4 2 2 2 3 5 2 2 2 2 2" xfId="59056"/>
    <cellStyle name="Обычный 4 2 2 2 3 5 2 2 2 3" xfId="42819"/>
    <cellStyle name="Обычный 4 2 2 2 3 5 2 2 3" xfId="16250"/>
    <cellStyle name="Обычный 4 2 2 2 3 5 2 2 3 2" xfId="45772"/>
    <cellStyle name="Обычный 4 2 2 2 3 5 2 2 4" xfId="19202"/>
    <cellStyle name="Обычный 4 2 2 2 3 5 2 2 4 2" xfId="48724"/>
    <cellStyle name="Обычный 4 2 2 2 3 5 2 2 5" xfId="62009"/>
    <cellStyle name="Обычный 4 2 2 2 3 5 2 2 6" xfId="32487"/>
    <cellStyle name="Обычный 4 2 2 2 3 5 2 3" xfId="4417"/>
    <cellStyle name="Обычный 4 2 2 2 3 5 2 3 2" xfId="20678"/>
    <cellStyle name="Обычный 4 2 2 2 3 5 2 3 2 2" xfId="50200"/>
    <cellStyle name="Обычный 4 2 2 2 3 5 2 3 3" xfId="33963"/>
    <cellStyle name="Обычный 4 2 2 2 3 5 2 4" xfId="5893"/>
    <cellStyle name="Обычный 4 2 2 2 3 5 2 4 2" xfId="22154"/>
    <cellStyle name="Обычный 4 2 2 2 3 5 2 4 2 2" xfId="51676"/>
    <cellStyle name="Обычный 4 2 2 2 3 5 2 4 3" xfId="35439"/>
    <cellStyle name="Обычный 4 2 2 2 3 5 2 5" xfId="7369"/>
    <cellStyle name="Обычный 4 2 2 2 3 5 2 5 2" xfId="23630"/>
    <cellStyle name="Обычный 4 2 2 2 3 5 2 5 2 2" xfId="53152"/>
    <cellStyle name="Обычный 4 2 2 2 3 5 2 5 3" xfId="36915"/>
    <cellStyle name="Обычный 4 2 2 2 3 5 2 6" xfId="8845"/>
    <cellStyle name="Обычный 4 2 2 2 3 5 2 6 2" xfId="25106"/>
    <cellStyle name="Обычный 4 2 2 2 3 5 2 6 2 2" xfId="54628"/>
    <cellStyle name="Обычный 4 2 2 2 3 5 2 6 3" xfId="38391"/>
    <cellStyle name="Обычный 4 2 2 2 3 5 2 7" xfId="10321"/>
    <cellStyle name="Обычный 4 2 2 2 3 5 2 7 2" xfId="26582"/>
    <cellStyle name="Обычный 4 2 2 2 3 5 2 7 2 2" xfId="56104"/>
    <cellStyle name="Обычный 4 2 2 2 3 5 2 7 3" xfId="39867"/>
    <cellStyle name="Обычный 4 2 2 2 3 5 2 8" xfId="11819"/>
    <cellStyle name="Обычный 4 2 2 2 3 5 2 8 2" xfId="28058"/>
    <cellStyle name="Обычный 4 2 2 2 3 5 2 8 2 2" xfId="57580"/>
    <cellStyle name="Обычный 4 2 2 2 3 5 2 8 3" xfId="41343"/>
    <cellStyle name="Обычный 4 2 2 2 3 5 2 9" xfId="14773"/>
    <cellStyle name="Обычный 4 2 2 2 3 5 2 9 2" xfId="44296"/>
    <cellStyle name="Обычный 4 2 2 2 3 5 3" xfId="2154"/>
    <cellStyle name="Обычный 4 2 2 2 3 5 3 2" xfId="12508"/>
    <cellStyle name="Обычный 4 2 2 2 3 5 3 2 2" xfId="28747"/>
    <cellStyle name="Обычный 4 2 2 2 3 5 3 2 2 2" xfId="58269"/>
    <cellStyle name="Обычный 4 2 2 2 3 5 3 2 3" xfId="42032"/>
    <cellStyle name="Обычный 4 2 2 2 3 5 3 3" xfId="15463"/>
    <cellStyle name="Обычный 4 2 2 2 3 5 3 3 2" xfId="44985"/>
    <cellStyle name="Обычный 4 2 2 2 3 5 3 4" xfId="18415"/>
    <cellStyle name="Обычный 4 2 2 2 3 5 3 4 2" xfId="47937"/>
    <cellStyle name="Обычный 4 2 2 2 3 5 3 5" xfId="61222"/>
    <cellStyle name="Обычный 4 2 2 2 3 5 3 6" xfId="31700"/>
    <cellStyle name="Обычный 4 2 2 2 3 5 4" xfId="3630"/>
    <cellStyle name="Обычный 4 2 2 2 3 5 4 2" xfId="19891"/>
    <cellStyle name="Обычный 4 2 2 2 3 5 4 2 2" xfId="49413"/>
    <cellStyle name="Обычный 4 2 2 2 3 5 4 3" xfId="33176"/>
    <cellStyle name="Обычный 4 2 2 2 3 5 5" xfId="5106"/>
    <cellStyle name="Обычный 4 2 2 2 3 5 5 2" xfId="21367"/>
    <cellStyle name="Обычный 4 2 2 2 3 5 5 2 2" xfId="50889"/>
    <cellStyle name="Обычный 4 2 2 2 3 5 5 3" xfId="34652"/>
    <cellStyle name="Обычный 4 2 2 2 3 5 6" xfId="6582"/>
    <cellStyle name="Обычный 4 2 2 2 3 5 6 2" xfId="22843"/>
    <cellStyle name="Обычный 4 2 2 2 3 5 6 2 2" xfId="52365"/>
    <cellStyle name="Обычный 4 2 2 2 3 5 6 3" xfId="36128"/>
    <cellStyle name="Обычный 4 2 2 2 3 5 7" xfId="8058"/>
    <cellStyle name="Обычный 4 2 2 2 3 5 7 2" xfId="24319"/>
    <cellStyle name="Обычный 4 2 2 2 3 5 7 2 2" xfId="53841"/>
    <cellStyle name="Обычный 4 2 2 2 3 5 7 3" xfId="37604"/>
    <cellStyle name="Обычный 4 2 2 2 3 5 8" xfId="9534"/>
    <cellStyle name="Обычный 4 2 2 2 3 5 8 2" xfId="25795"/>
    <cellStyle name="Обычный 4 2 2 2 3 5 8 2 2" xfId="55317"/>
    <cellStyle name="Обычный 4 2 2 2 3 5 8 3" xfId="39080"/>
    <cellStyle name="Обычный 4 2 2 2 3 5 9" xfId="11032"/>
    <cellStyle name="Обычный 4 2 2 2 3 5 9 2" xfId="27271"/>
    <cellStyle name="Обычный 4 2 2 2 3 5 9 2 2" xfId="56793"/>
    <cellStyle name="Обычный 4 2 2 2 3 5 9 3" xfId="40556"/>
    <cellStyle name="Обычный 4 2 2 2 3 6" xfId="775"/>
    <cellStyle name="Обычный 4 2 2 2 3 6 10" xfId="14084"/>
    <cellStyle name="Обычный 4 2 2 2 3 6 10 2" xfId="43607"/>
    <cellStyle name="Обычный 4 2 2 2 3 6 11" xfId="17037"/>
    <cellStyle name="Обычный 4 2 2 2 3 6 11 2" xfId="46559"/>
    <cellStyle name="Обычный 4 2 2 2 3 6 12" xfId="59844"/>
    <cellStyle name="Обычный 4 2 2 2 3 6 13" xfId="30322"/>
    <cellStyle name="Обычный 4 2 2 2 3 6 2" xfId="1563"/>
    <cellStyle name="Обычный 4 2 2 2 3 6 2 10" xfId="17824"/>
    <cellStyle name="Обычный 4 2 2 2 3 6 2 10 2" xfId="47346"/>
    <cellStyle name="Обычный 4 2 2 2 3 6 2 11" xfId="60631"/>
    <cellStyle name="Обычный 4 2 2 2 3 6 2 12" xfId="31109"/>
    <cellStyle name="Обычный 4 2 2 2 3 6 2 2" xfId="3039"/>
    <cellStyle name="Обычный 4 2 2 2 3 6 2 2 2" xfId="13393"/>
    <cellStyle name="Обычный 4 2 2 2 3 6 2 2 2 2" xfId="29632"/>
    <cellStyle name="Обычный 4 2 2 2 3 6 2 2 2 2 2" xfId="59154"/>
    <cellStyle name="Обычный 4 2 2 2 3 6 2 2 2 3" xfId="42917"/>
    <cellStyle name="Обычный 4 2 2 2 3 6 2 2 3" xfId="16348"/>
    <cellStyle name="Обычный 4 2 2 2 3 6 2 2 3 2" xfId="45870"/>
    <cellStyle name="Обычный 4 2 2 2 3 6 2 2 4" xfId="19300"/>
    <cellStyle name="Обычный 4 2 2 2 3 6 2 2 4 2" xfId="48822"/>
    <cellStyle name="Обычный 4 2 2 2 3 6 2 2 5" xfId="62107"/>
    <cellStyle name="Обычный 4 2 2 2 3 6 2 2 6" xfId="32585"/>
    <cellStyle name="Обычный 4 2 2 2 3 6 2 3" xfId="4515"/>
    <cellStyle name="Обычный 4 2 2 2 3 6 2 3 2" xfId="20776"/>
    <cellStyle name="Обычный 4 2 2 2 3 6 2 3 2 2" xfId="50298"/>
    <cellStyle name="Обычный 4 2 2 2 3 6 2 3 3" xfId="34061"/>
    <cellStyle name="Обычный 4 2 2 2 3 6 2 4" xfId="5991"/>
    <cellStyle name="Обычный 4 2 2 2 3 6 2 4 2" xfId="22252"/>
    <cellStyle name="Обычный 4 2 2 2 3 6 2 4 2 2" xfId="51774"/>
    <cellStyle name="Обычный 4 2 2 2 3 6 2 4 3" xfId="35537"/>
    <cellStyle name="Обычный 4 2 2 2 3 6 2 5" xfId="7467"/>
    <cellStyle name="Обычный 4 2 2 2 3 6 2 5 2" xfId="23728"/>
    <cellStyle name="Обычный 4 2 2 2 3 6 2 5 2 2" xfId="53250"/>
    <cellStyle name="Обычный 4 2 2 2 3 6 2 5 3" xfId="37013"/>
    <cellStyle name="Обычный 4 2 2 2 3 6 2 6" xfId="8943"/>
    <cellStyle name="Обычный 4 2 2 2 3 6 2 6 2" xfId="25204"/>
    <cellStyle name="Обычный 4 2 2 2 3 6 2 6 2 2" xfId="54726"/>
    <cellStyle name="Обычный 4 2 2 2 3 6 2 6 3" xfId="38489"/>
    <cellStyle name="Обычный 4 2 2 2 3 6 2 7" xfId="10419"/>
    <cellStyle name="Обычный 4 2 2 2 3 6 2 7 2" xfId="26680"/>
    <cellStyle name="Обычный 4 2 2 2 3 6 2 7 2 2" xfId="56202"/>
    <cellStyle name="Обычный 4 2 2 2 3 6 2 7 3" xfId="39965"/>
    <cellStyle name="Обычный 4 2 2 2 3 6 2 8" xfId="11917"/>
    <cellStyle name="Обычный 4 2 2 2 3 6 2 8 2" xfId="28156"/>
    <cellStyle name="Обычный 4 2 2 2 3 6 2 8 2 2" xfId="57678"/>
    <cellStyle name="Обычный 4 2 2 2 3 6 2 8 3" xfId="41441"/>
    <cellStyle name="Обычный 4 2 2 2 3 6 2 9" xfId="14871"/>
    <cellStyle name="Обычный 4 2 2 2 3 6 2 9 2" xfId="44394"/>
    <cellStyle name="Обычный 4 2 2 2 3 6 3" xfId="2252"/>
    <cellStyle name="Обычный 4 2 2 2 3 6 3 2" xfId="12606"/>
    <cellStyle name="Обычный 4 2 2 2 3 6 3 2 2" xfId="28845"/>
    <cellStyle name="Обычный 4 2 2 2 3 6 3 2 2 2" xfId="58367"/>
    <cellStyle name="Обычный 4 2 2 2 3 6 3 2 3" xfId="42130"/>
    <cellStyle name="Обычный 4 2 2 2 3 6 3 3" xfId="15561"/>
    <cellStyle name="Обычный 4 2 2 2 3 6 3 3 2" xfId="45083"/>
    <cellStyle name="Обычный 4 2 2 2 3 6 3 4" xfId="18513"/>
    <cellStyle name="Обычный 4 2 2 2 3 6 3 4 2" xfId="48035"/>
    <cellStyle name="Обычный 4 2 2 2 3 6 3 5" xfId="61320"/>
    <cellStyle name="Обычный 4 2 2 2 3 6 3 6" xfId="31798"/>
    <cellStyle name="Обычный 4 2 2 2 3 6 4" xfId="3728"/>
    <cellStyle name="Обычный 4 2 2 2 3 6 4 2" xfId="19989"/>
    <cellStyle name="Обычный 4 2 2 2 3 6 4 2 2" xfId="49511"/>
    <cellStyle name="Обычный 4 2 2 2 3 6 4 3" xfId="33274"/>
    <cellStyle name="Обычный 4 2 2 2 3 6 5" xfId="5204"/>
    <cellStyle name="Обычный 4 2 2 2 3 6 5 2" xfId="21465"/>
    <cellStyle name="Обычный 4 2 2 2 3 6 5 2 2" xfId="50987"/>
    <cellStyle name="Обычный 4 2 2 2 3 6 5 3" xfId="34750"/>
    <cellStyle name="Обычный 4 2 2 2 3 6 6" xfId="6680"/>
    <cellStyle name="Обычный 4 2 2 2 3 6 6 2" xfId="22941"/>
    <cellStyle name="Обычный 4 2 2 2 3 6 6 2 2" xfId="52463"/>
    <cellStyle name="Обычный 4 2 2 2 3 6 6 3" xfId="36226"/>
    <cellStyle name="Обычный 4 2 2 2 3 6 7" xfId="8156"/>
    <cellStyle name="Обычный 4 2 2 2 3 6 7 2" xfId="24417"/>
    <cellStyle name="Обычный 4 2 2 2 3 6 7 2 2" xfId="53939"/>
    <cellStyle name="Обычный 4 2 2 2 3 6 7 3" xfId="37702"/>
    <cellStyle name="Обычный 4 2 2 2 3 6 8" xfId="9632"/>
    <cellStyle name="Обычный 4 2 2 2 3 6 8 2" xfId="25893"/>
    <cellStyle name="Обычный 4 2 2 2 3 6 8 2 2" xfId="55415"/>
    <cellStyle name="Обычный 4 2 2 2 3 6 8 3" xfId="39178"/>
    <cellStyle name="Обычный 4 2 2 2 3 6 9" xfId="11130"/>
    <cellStyle name="Обычный 4 2 2 2 3 6 9 2" xfId="27369"/>
    <cellStyle name="Обычный 4 2 2 2 3 6 9 2 2" xfId="56891"/>
    <cellStyle name="Обычный 4 2 2 2 3 6 9 3" xfId="40654"/>
    <cellStyle name="Обычный 4 2 2 2 3 7" xfId="873"/>
    <cellStyle name="Обычный 4 2 2 2 3 7 10" xfId="14182"/>
    <cellStyle name="Обычный 4 2 2 2 3 7 10 2" xfId="43705"/>
    <cellStyle name="Обычный 4 2 2 2 3 7 11" xfId="17135"/>
    <cellStyle name="Обычный 4 2 2 2 3 7 11 2" xfId="46657"/>
    <cellStyle name="Обычный 4 2 2 2 3 7 12" xfId="59942"/>
    <cellStyle name="Обычный 4 2 2 2 3 7 13" xfId="30420"/>
    <cellStyle name="Обычный 4 2 2 2 3 7 2" xfId="1661"/>
    <cellStyle name="Обычный 4 2 2 2 3 7 2 10" xfId="17922"/>
    <cellStyle name="Обычный 4 2 2 2 3 7 2 10 2" xfId="47444"/>
    <cellStyle name="Обычный 4 2 2 2 3 7 2 11" xfId="60729"/>
    <cellStyle name="Обычный 4 2 2 2 3 7 2 12" xfId="31207"/>
    <cellStyle name="Обычный 4 2 2 2 3 7 2 2" xfId="3137"/>
    <cellStyle name="Обычный 4 2 2 2 3 7 2 2 2" xfId="13491"/>
    <cellStyle name="Обычный 4 2 2 2 3 7 2 2 2 2" xfId="29730"/>
    <cellStyle name="Обычный 4 2 2 2 3 7 2 2 2 2 2" xfId="59252"/>
    <cellStyle name="Обычный 4 2 2 2 3 7 2 2 2 3" xfId="43015"/>
    <cellStyle name="Обычный 4 2 2 2 3 7 2 2 3" xfId="16446"/>
    <cellStyle name="Обычный 4 2 2 2 3 7 2 2 3 2" xfId="45968"/>
    <cellStyle name="Обычный 4 2 2 2 3 7 2 2 4" xfId="19398"/>
    <cellStyle name="Обычный 4 2 2 2 3 7 2 2 4 2" xfId="48920"/>
    <cellStyle name="Обычный 4 2 2 2 3 7 2 2 5" xfId="62205"/>
    <cellStyle name="Обычный 4 2 2 2 3 7 2 2 6" xfId="32683"/>
    <cellStyle name="Обычный 4 2 2 2 3 7 2 3" xfId="4613"/>
    <cellStyle name="Обычный 4 2 2 2 3 7 2 3 2" xfId="20874"/>
    <cellStyle name="Обычный 4 2 2 2 3 7 2 3 2 2" xfId="50396"/>
    <cellStyle name="Обычный 4 2 2 2 3 7 2 3 3" xfId="34159"/>
    <cellStyle name="Обычный 4 2 2 2 3 7 2 4" xfId="6089"/>
    <cellStyle name="Обычный 4 2 2 2 3 7 2 4 2" xfId="22350"/>
    <cellStyle name="Обычный 4 2 2 2 3 7 2 4 2 2" xfId="51872"/>
    <cellStyle name="Обычный 4 2 2 2 3 7 2 4 3" xfId="35635"/>
    <cellStyle name="Обычный 4 2 2 2 3 7 2 5" xfId="7565"/>
    <cellStyle name="Обычный 4 2 2 2 3 7 2 5 2" xfId="23826"/>
    <cellStyle name="Обычный 4 2 2 2 3 7 2 5 2 2" xfId="53348"/>
    <cellStyle name="Обычный 4 2 2 2 3 7 2 5 3" xfId="37111"/>
    <cellStyle name="Обычный 4 2 2 2 3 7 2 6" xfId="9041"/>
    <cellStyle name="Обычный 4 2 2 2 3 7 2 6 2" xfId="25302"/>
    <cellStyle name="Обычный 4 2 2 2 3 7 2 6 2 2" xfId="54824"/>
    <cellStyle name="Обычный 4 2 2 2 3 7 2 6 3" xfId="38587"/>
    <cellStyle name="Обычный 4 2 2 2 3 7 2 7" xfId="10517"/>
    <cellStyle name="Обычный 4 2 2 2 3 7 2 7 2" xfId="26778"/>
    <cellStyle name="Обычный 4 2 2 2 3 7 2 7 2 2" xfId="56300"/>
    <cellStyle name="Обычный 4 2 2 2 3 7 2 7 3" xfId="40063"/>
    <cellStyle name="Обычный 4 2 2 2 3 7 2 8" xfId="12015"/>
    <cellStyle name="Обычный 4 2 2 2 3 7 2 8 2" xfId="28254"/>
    <cellStyle name="Обычный 4 2 2 2 3 7 2 8 2 2" xfId="57776"/>
    <cellStyle name="Обычный 4 2 2 2 3 7 2 8 3" xfId="41539"/>
    <cellStyle name="Обычный 4 2 2 2 3 7 2 9" xfId="14969"/>
    <cellStyle name="Обычный 4 2 2 2 3 7 2 9 2" xfId="44492"/>
    <cellStyle name="Обычный 4 2 2 2 3 7 3" xfId="2350"/>
    <cellStyle name="Обычный 4 2 2 2 3 7 3 2" xfId="12704"/>
    <cellStyle name="Обычный 4 2 2 2 3 7 3 2 2" xfId="28943"/>
    <cellStyle name="Обычный 4 2 2 2 3 7 3 2 2 2" xfId="58465"/>
    <cellStyle name="Обычный 4 2 2 2 3 7 3 2 3" xfId="42228"/>
    <cellStyle name="Обычный 4 2 2 2 3 7 3 3" xfId="15659"/>
    <cellStyle name="Обычный 4 2 2 2 3 7 3 3 2" xfId="45181"/>
    <cellStyle name="Обычный 4 2 2 2 3 7 3 4" xfId="18611"/>
    <cellStyle name="Обычный 4 2 2 2 3 7 3 4 2" xfId="48133"/>
    <cellStyle name="Обычный 4 2 2 2 3 7 3 5" xfId="61418"/>
    <cellStyle name="Обычный 4 2 2 2 3 7 3 6" xfId="31896"/>
    <cellStyle name="Обычный 4 2 2 2 3 7 4" xfId="3826"/>
    <cellStyle name="Обычный 4 2 2 2 3 7 4 2" xfId="20087"/>
    <cellStyle name="Обычный 4 2 2 2 3 7 4 2 2" xfId="49609"/>
    <cellStyle name="Обычный 4 2 2 2 3 7 4 3" xfId="33372"/>
    <cellStyle name="Обычный 4 2 2 2 3 7 5" xfId="5302"/>
    <cellStyle name="Обычный 4 2 2 2 3 7 5 2" xfId="21563"/>
    <cellStyle name="Обычный 4 2 2 2 3 7 5 2 2" xfId="51085"/>
    <cellStyle name="Обычный 4 2 2 2 3 7 5 3" xfId="34848"/>
    <cellStyle name="Обычный 4 2 2 2 3 7 6" xfId="6778"/>
    <cellStyle name="Обычный 4 2 2 2 3 7 6 2" xfId="23039"/>
    <cellStyle name="Обычный 4 2 2 2 3 7 6 2 2" xfId="52561"/>
    <cellStyle name="Обычный 4 2 2 2 3 7 6 3" xfId="36324"/>
    <cellStyle name="Обычный 4 2 2 2 3 7 7" xfId="8254"/>
    <cellStyle name="Обычный 4 2 2 2 3 7 7 2" xfId="24515"/>
    <cellStyle name="Обычный 4 2 2 2 3 7 7 2 2" xfId="54037"/>
    <cellStyle name="Обычный 4 2 2 2 3 7 7 3" xfId="37800"/>
    <cellStyle name="Обычный 4 2 2 2 3 7 8" xfId="9730"/>
    <cellStyle name="Обычный 4 2 2 2 3 7 8 2" xfId="25991"/>
    <cellStyle name="Обычный 4 2 2 2 3 7 8 2 2" xfId="55513"/>
    <cellStyle name="Обычный 4 2 2 2 3 7 8 3" xfId="39276"/>
    <cellStyle name="Обычный 4 2 2 2 3 7 9" xfId="11228"/>
    <cellStyle name="Обычный 4 2 2 2 3 7 9 2" xfId="27467"/>
    <cellStyle name="Обычный 4 2 2 2 3 7 9 2 2" xfId="56989"/>
    <cellStyle name="Обычный 4 2 2 2 3 7 9 3" xfId="40752"/>
    <cellStyle name="Обычный 4 2 2 2 3 8" xfId="972"/>
    <cellStyle name="Обычный 4 2 2 2 3 8 10" xfId="17233"/>
    <cellStyle name="Обычный 4 2 2 2 3 8 10 2" xfId="46755"/>
    <cellStyle name="Обычный 4 2 2 2 3 8 11" xfId="60040"/>
    <cellStyle name="Обычный 4 2 2 2 3 8 12" xfId="30518"/>
    <cellStyle name="Обычный 4 2 2 2 3 8 2" xfId="2448"/>
    <cellStyle name="Обычный 4 2 2 2 3 8 2 2" xfId="12802"/>
    <cellStyle name="Обычный 4 2 2 2 3 8 2 2 2" xfId="29041"/>
    <cellStyle name="Обычный 4 2 2 2 3 8 2 2 2 2" xfId="58563"/>
    <cellStyle name="Обычный 4 2 2 2 3 8 2 2 3" xfId="42326"/>
    <cellStyle name="Обычный 4 2 2 2 3 8 2 3" xfId="15757"/>
    <cellStyle name="Обычный 4 2 2 2 3 8 2 3 2" xfId="45279"/>
    <cellStyle name="Обычный 4 2 2 2 3 8 2 4" xfId="18709"/>
    <cellStyle name="Обычный 4 2 2 2 3 8 2 4 2" xfId="48231"/>
    <cellStyle name="Обычный 4 2 2 2 3 8 2 5" xfId="61516"/>
    <cellStyle name="Обычный 4 2 2 2 3 8 2 6" xfId="31994"/>
    <cellStyle name="Обычный 4 2 2 2 3 8 3" xfId="3924"/>
    <cellStyle name="Обычный 4 2 2 2 3 8 3 2" xfId="20185"/>
    <cellStyle name="Обычный 4 2 2 2 3 8 3 2 2" xfId="49707"/>
    <cellStyle name="Обычный 4 2 2 2 3 8 3 3" xfId="33470"/>
    <cellStyle name="Обычный 4 2 2 2 3 8 4" xfId="5400"/>
    <cellStyle name="Обычный 4 2 2 2 3 8 4 2" xfId="21661"/>
    <cellStyle name="Обычный 4 2 2 2 3 8 4 2 2" xfId="51183"/>
    <cellStyle name="Обычный 4 2 2 2 3 8 4 3" xfId="34946"/>
    <cellStyle name="Обычный 4 2 2 2 3 8 5" xfId="6876"/>
    <cellStyle name="Обычный 4 2 2 2 3 8 5 2" xfId="23137"/>
    <cellStyle name="Обычный 4 2 2 2 3 8 5 2 2" xfId="52659"/>
    <cellStyle name="Обычный 4 2 2 2 3 8 5 3" xfId="36422"/>
    <cellStyle name="Обычный 4 2 2 2 3 8 6" xfId="8352"/>
    <cellStyle name="Обычный 4 2 2 2 3 8 6 2" xfId="24613"/>
    <cellStyle name="Обычный 4 2 2 2 3 8 6 2 2" xfId="54135"/>
    <cellStyle name="Обычный 4 2 2 2 3 8 6 3" xfId="37898"/>
    <cellStyle name="Обычный 4 2 2 2 3 8 7" xfId="9828"/>
    <cellStyle name="Обычный 4 2 2 2 3 8 7 2" xfId="26089"/>
    <cellStyle name="Обычный 4 2 2 2 3 8 7 2 2" xfId="55611"/>
    <cellStyle name="Обычный 4 2 2 2 3 8 7 3" xfId="39374"/>
    <cellStyle name="Обычный 4 2 2 2 3 8 8" xfId="11326"/>
    <cellStyle name="Обычный 4 2 2 2 3 8 8 2" xfId="27565"/>
    <cellStyle name="Обычный 4 2 2 2 3 8 8 2 2" xfId="57087"/>
    <cellStyle name="Обычный 4 2 2 2 3 8 8 3" xfId="40850"/>
    <cellStyle name="Обычный 4 2 2 2 3 8 9" xfId="14280"/>
    <cellStyle name="Обычный 4 2 2 2 3 8 9 2" xfId="43803"/>
    <cellStyle name="Обычный 4 2 2 2 3 9" xfId="1070"/>
    <cellStyle name="Обычный 4 2 2 2 3 9 10" xfId="17331"/>
    <cellStyle name="Обычный 4 2 2 2 3 9 10 2" xfId="46853"/>
    <cellStyle name="Обычный 4 2 2 2 3 9 11" xfId="60138"/>
    <cellStyle name="Обычный 4 2 2 2 3 9 12" xfId="30616"/>
    <cellStyle name="Обычный 4 2 2 2 3 9 2" xfId="2546"/>
    <cellStyle name="Обычный 4 2 2 2 3 9 2 2" xfId="12900"/>
    <cellStyle name="Обычный 4 2 2 2 3 9 2 2 2" xfId="29139"/>
    <cellStyle name="Обычный 4 2 2 2 3 9 2 2 2 2" xfId="58661"/>
    <cellStyle name="Обычный 4 2 2 2 3 9 2 2 3" xfId="42424"/>
    <cellStyle name="Обычный 4 2 2 2 3 9 2 3" xfId="15855"/>
    <cellStyle name="Обычный 4 2 2 2 3 9 2 3 2" xfId="45377"/>
    <cellStyle name="Обычный 4 2 2 2 3 9 2 4" xfId="18807"/>
    <cellStyle name="Обычный 4 2 2 2 3 9 2 4 2" xfId="48329"/>
    <cellStyle name="Обычный 4 2 2 2 3 9 2 5" xfId="61614"/>
    <cellStyle name="Обычный 4 2 2 2 3 9 2 6" xfId="32092"/>
    <cellStyle name="Обычный 4 2 2 2 3 9 3" xfId="4022"/>
    <cellStyle name="Обычный 4 2 2 2 3 9 3 2" xfId="20283"/>
    <cellStyle name="Обычный 4 2 2 2 3 9 3 2 2" xfId="49805"/>
    <cellStyle name="Обычный 4 2 2 2 3 9 3 3" xfId="33568"/>
    <cellStyle name="Обычный 4 2 2 2 3 9 4" xfId="5498"/>
    <cellStyle name="Обычный 4 2 2 2 3 9 4 2" xfId="21759"/>
    <cellStyle name="Обычный 4 2 2 2 3 9 4 2 2" xfId="51281"/>
    <cellStyle name="Обычный 4 2 2 2 3 9 4 3" xfId="35044"/>
    <cellStyle name="Обычный 4 2 2 2 3 9 5" xfId="6974"/>
    <cellStyle name="Обычный 4 2 2 2 3 9 5 2" xfId="23235"/>
    <cellStyle name="Обычный 4 2 2 2 3 9 5 2 2" xfId="52757"/>
    <cellStyle name="Обычный 4 2 2 2 3 9 5 3" xfId="36520"/>
    <cellStyle name="Обычный 4 2 2 2 3 9 6" xfId="8450"/>
    <cellStyle name="Обычный 4 2 2 2 3 9 6 2" xfId="24711"/>
    <cellStyle name="Обычный 4 2 2 2 3 9 6 2 2" xfId="54233"/>
    <cellStyle name="Обычный 4 2 2 2 3 9 6 3" xfId="37996"/>
    <cellStyle name="Обычный 4 2 2 2 3 9 7" xfId="9926"/>
    <cellStyle name="Обычный 4 2 2 2 3 9 7 2" xfId="26187"/>
    <cellStyle name="Обычный 4 2 2 2 3 9 7 2 2" xfId="55709"/>
    <cellStyle name="Обычный 4 2 2 2 3 9 7 3" xfId="39472"/>
    <cellStyle name="Обычный 4 2 2 2 3 9 8" xfId="11424"/>
    <cellStyle name="Обычный 4 2 2 2 3 9 8 2" xfId="27663"/>
    <cellStyle name="Обычный 4 2 2 2 3 9 8 2 2" xfId="57185"/>
    <cellStyle name="Обычный 4 2 2 2 3 9 8 3" xfId="40948"/>
    <cellStyle name="Обычный 4 2 2 2 3 9 9" xfId="14378"/>
    <cellStyle name="Обычный 4 2 2 2 3 9 9 2" xfId="43901"/>
    <cellStyle name="Обычный 4 2 2 2 4" xfId="234"/>
    <cellStyle name="Обычный 4 2 2 2 4 10" xfId="1711"/>
    <cellStyle name="Обычный 4 2 2 2 4 10 2" xfId="12065"/>
    <cellStyle name="Обычный 4 2 2 2 4 10 2 2" xfId="28304"/>
    <cellStyle name="Обычный 4 2 2 2 4 10 2 2 2" xfId="57826"/>
    <cellStyle name="Обычный 4 2 2 2 4 10 2 3" xfId="41589"/>
    <cellStyle name="Обычный 4 2 2 2 4 10 3" xfId="15020"/>
    <cellStyle name="Обычный 4 2 2 2 4 10 3 2" xfId="44542"/>
    <cellStyle name="Обычный 4 2 2 2 4 10 4" xfId="17972"/>
    <cellStyle name="Обычный 4 2 2 2 4 10 4 2" xfId="47494"/>
    <cellStyle name="Обычный 4 2 2 2 4 10 5" xfId="60779"/>
    <cellStyle name="Обычный 4 2 2 2 4 10 6" xfId="31257"/>
    <cellStyle name="Обычный 4 2 2 2 4 11" xfId="3187"/>
    <cellStyle name="Обычный 4 2 2 2 4 11 2" xfId="19448"/>
    <cellStyle name="Обычный 4 2 2 2 4 11 2 2" xfId="48970"/>
    <cellStyle name="Обычный 4 2 2 2 4 11 3" xfId="32733"/>
    <cellStyle name="Обычный 4 2 2 2 4 12" xfId="4663"/>
    <cellStyle name="Обычный 4 2 2 2 4 12 2" xfId="20924"/>
    <cellStyle name="Обычный 4 2 2 2 4 12 2 2" xfId="50446"/>
    <cellStyle name="Обычный 4 2 2 2 4 12 3" xfId="34209"/>
    <cellStyle name="Обычный 4 2 2 2 4 13" xfId="6139"/>
    <cellStyle name="Обычный 4 2 2 2 4 13 2" xfId="22400"/>
    <cellStyle name="Обычный 4 2 2 2 4 13 2 2" xfId="51922"/>
    <cellStyle name="Обычный 4 2 2 2 4 13 3" xfId="35685"/>
    <cellStyle name="Обычный 4 2 2 2 4 14" xfId="7615"/>
    <cellStyle name="Обычный 4 2 2 2 4 14 2" xfId="23876"/>
    <cellStyle name="Обычный 4 2 2 2 4 14 2 2" xfId="53398"/>
    <cellStyle name="Обычный 4 2 2 2 4 14 3" xfId="37161"/>
    <cellStyle name="Обычный 4 2 2 2 4 15" xfId="9091"/>
    <cellStyle name="Обычный 4 2 2 2 4 15 2" xfId="25352"/>
    <cellStyle name="Обычный 4 2 2 2 4 15 2 2" xfId="54874"/>
    <cellStyle name="Обычный 4 2 2 2 4 15 3" xfId="38637"/>
    <cellStyle name="Обычный 4 2 2 2 4 16" xfId="10589"/>
    <cellStyle name="Обычный 4 2 2 2 4 16 2" xfId="26828"/>
    <cellStyle name="Обычный 4 2 2 2 4 16 2 2" xfId="56350"/>
    <cellStyle name="Обычный 4 2 2 2 4 16 3" xfId="40113"/>
    <cellStyle name="Обычный 4 2 2 2 4 17" xfId="13543"/>
    <cellStyle name="Обычный 4 2 2 2 4 17 2" xfId="43066"/>
    <cellStyle name="Обычный 4 2 2 2 4 18" xfId="16496"/>
    <cellStyle name="Обычный 4 2 2 2 4 18 2" xfId="46018"/>
    <cellStyle name="Обычный 4 2 2 2 4 19" xfId="59303"/>
    <cellStyle name="Обычный 4 2 2 2 4 2" xfId="332"/>
    <cellStyle name="Обычный 4 2 2 2 4 2 10" xfId="13641"/>
    <cellStyle name="Обычный 4 2 2 2 4 2 10 2" xfId="43164"/>
    <cellStyle name="Обычный 4 2 2 2 4 2 11" xfId="16594"/>
    <cellStyle name="Обычный 4 2 2 2 4 2 11 2" xfId="46116"/>
    <cellStyle name="Обычный 4 2 2 2 4 2 12" xfId="59401"/>
    <cellStyle name="Обычный 4 2 2 2 4 2 13" xfId="29879"/>
    <cellStyle name="Обычный 4 2 2 2 4 2 2" xfId="1120"/>
    <cellStyle name="Обычный 4 2 2 2 4 2 2 10" xfId="17381"/>
    <cellStyle name="Обычный 4 2 2 2 4 2 2 10 2" xfId="46903"/>
    <cellStyle name="Обычный 4 2 2 2 4 2 2 11" xfId="60188"/>
    <cellStyle name="Обычный 4 2 2 2 4 2 2 12" xfId="30666"/>
    <cellStyle name="Обычный 4 2 2 2 4 2 2 2" xfId="2596"/>
    <cellStyle name="Обычный 4 2 2 2 4 2 2 2 2" xfId="12950"/>
    <cellStyle name="Обычный 4 2 2 2 4 2 2 2 2 2" xfId="29189"/>
    <cellStyle name="Обычный 4 2 2 2 4 2 2 2 2 2 2" xfId="58711"/>
    <cellStyle name="Обычный 4 2 2 2 4 2 2 2 2 3" xfId="42474"/>
    <cellStyle name="Обычный 4 2 2 2 4 2 2 2 3" xfId="15905"/>
    <cellStyle name="Обычный 4 2 2 2 4 2 2 2 3 2" xfId="45427"/>
    <cellStyle name="Обычный 4 2 2 2 4 2 2 2 4" xfId="18857"/>
    <cellStyle name="Обычный 4 2 2 2 4 2 2 2 4 2" xfId="48379"/>
    <cellStyle name="Обычный 4 2 2 2 4 2 2 2 5" xfId="61664"/>
    <cellStyle name="Обычный 4 2 2 2 4 2 2 2 6" xfId="32142"/>
    <cellStyle name="Обычный 4 2 2 2 4 2 2 3" xfId="4072"/>
    <cellStyle name="Обычный 4 2 2 2 4 2 2 3 2" xfId="20333"/>
    <cellStyle name="Обычный 4 2 2 2 4 2 2 3 2 2" xfId="49855"/>
    <cellStyle name="Обычный 4 2 2 2 4 2 2 3 3" xfId="33618"/>
    <cellStyle name="Обычный 4 2 2 2 4 2 2 4" xfId="5548"/>
    <cellStyle name="Обычный 4 2 2 2 4 2 2 4 2" xfId="21809"/>
    <cellStyle name="Обычный 4 2 2 2 4 2 2 4 2 2" xfId="51331"/>
    <cellStyle name="Обычный 4 2 2 2 4 2 2 4 3" xfId="35094"/>
    <cellStyle name="Обычный 4 2 2 2 4 2 2 5" xfId="7024"/>
    <cellStyle name="Обычный 4 2 2 2 4 2 2 5 2" xfId="23285"/>
    <cellStyle name="Обычный 4 2 2 2 4 2 2 5 2 2" xfId="52807"/>
    <cellStyle name="Обычный 4 2 2 2 4 2 2 5 3" xfId="36570"/>
    <cellStyle name="Обычный 4 2 2 2 4 2 2 6" xfId="8500"/>
    <cellStyle name="Обычный 4 2 2 2 4 2 2 6 2" xfId="24761"/>
    <cellStyle name="Обычный 4 2 2 2 4 2 2 6 2 2" xfId="54283"/>
    <cellStyle name="Обычный 4 2 2 2 4 2 2 6 3" xfId="38046"/>
    <cellStyle name="Обычный 4 2 2 2 4 2 2 7" xfId="9976"/>
    <cellStyle name="Обычный 4 2 2 2 4 2 2 7 2" xfId="26237"/>
    <cellStyle name="Обычный 4 2 2 2 4 2 2 7 2 2" xfId="55759"/>
    <cellStyle name="Обычный 4 2 2 2 4 2 2 7 3" xfId="39522"/>
    <cellStyle name="Обычный 4 2 2 2 4 2 2 8" xfId="11474"/>
    <cellStyle name="Обычный 4 2 2 2 4 2 2 8 2" xfId="27713"/>
    <cellStyle name="Обычный 4 2 2 2 4 2 2 8 2 2" xfId="57235"/>
    <cellStyle name="Обычный 4 2 2 2 4 2 2 8 3" xfId="40998"/>
    <cellStyle name="Обычный 4 2 2 2 4 2 2 9" xfId="14428"/>
    <cellStyle name="Обычный 4 2 2 2 4 2 2 9 2" xfId="43951"/>
    <cellStyle name="Обычный 4 2 2 2 4 2 3" xfId="1809"/>
    <cellStyle name="Обычный 4 2 2 2 4 2 3 2" xfId="12163"/>
    <cellStyle name="Обычный 4 2 2 2 4 2 3 2 2" xfId="28402"/>
    <cellStyle name="Обычный 4 2 2 2 4 2 3 2 2 2" xfId="57924"/>
    <cellStyle name="Обычный 4 2 2 2 4 2 3 2 3" xfId="41687"/>
    <cellStyle name="Обычный 4 2 2 2 4 2 3 3" xfId="15118"/>
    <cellStyle name="Обычный 4 2 2 2 4 2 3 3 2" xfId="44640"/>
    <cellStyle name="Обычный 4 2 2 2 4 2 3 4" xfId="18070"/>
    <cellStyle name="Обычный 4 2 2 2 4 2 3 4 2" xfId="47592"/>
    <cellStyle name="Обычный 4 2 2 2 4 2 3 5" xfId="60877"/>
    <cellStyle name="Обычный 4 2 2 2 4 2 3 6" xfId="31355"/>
    <cellStyle name="Обычный 4 2 2 2 4 2 4" xfId="3285"/>
    <cellStyle name="Обычный 4 2 2 2 4 2 4 2" xfId="19546"/>
    <cellStyle name="Обычный 4 2 2 2 4 2 4 2 2" xfId="49068"/>
    <cellStyle name="Обычный 4 2 2 2 4 2 4 3" xfId="32831"/>
    <cellStyle name="Обычный 4 2 2 2 4 2 5" xfId="4761"/>
    <cellStyle name="Обычный 4 2 2 2 4 2 5 2" xfId="21022"/>
    <cellStyle name="Обычный 4 2 2 2 4 2 5 2 2" xfId="50544"/>
    <cellStyle name="Обычный 4 2 2 2 4 2 5 3" xfId="34307"/>
    <cellStyle name="Обычный 4 2 2 2 4 2 6" xfId="6237"/>
    <cellStyle name="Обычный 4 2 2 2 4 2 6 2" xfId="22498"/>
    <cellStyle name="Обычный 4 2 2 2 4 2 6 2 2" xfId="52020"/>
    <cellStyle name="Обычный 4 2 2 2 4 2 6 3" xfId="35783"/>
    <cellStyle name="Обычный 4 2 2 2 4 2 7" xfId="7713"/>
    <cellStyle name="Обычный 4 2 2 2 4 2 7 2" xfId="23974"/>
    <cellStyle name="Обычный 4 2 2 2 4 2 7 2 2" xfId="53496"/>
    <cellStyle name="Обычный 4 2 2 2 4 2 7 3" xfId="37259"/>
    <cellStyle name="Обычный 4 2 2 2 4 2 8" xfId="9189"/>
    <cellStyle name="Обычный 4 2 2 2 4 2 8 2" xfId="25450"/>
    <cellStyle name="Обычный 4 2 2 2 4 2 8 2 2" xfId="54972"/>
    <cellStyle name="Обычный 4 2 2 2 4 2 8 3" xfId="38735"/>
    <cellStyle name="Обычный 4 2 2 2 4 2 9" xfId="10687"/>
    <cellStyle name="Обычный 4 2 2 2 4 2 9 2" xfId="26926"/>
    <cellStyle name="Обычный 4 2 2 2 4 2 9 2 2" xfId="56448"/>
    <cellStyle name="Обычный 4 2 2 2 4 2 9 3" xfId="40211"/>
    <cellStyle name="Обычный 4 2 2 2 4 20" xfId="29781"/>
    <cellStyle name="Обычный 4 2 2 2 4 3" xfId="432"/>
    <cellStyle name="Обычный 4 2 2 2 4 3 10" xfId="13741"/>
    <cellStyle name="Обычный 4 2 2 2 4 3 10 2" xfId="43264"/>
    <cellStyle name="Обычный 4 2 2 2 4 3 11" xfId="16694"/>
    <cellStyle name="Обычный 4 2 2 2 4 3 11 2" xfId="46216"/>
    <cellStyle name="Обычный 4 2 2 2 4 3 12" xfId="59501"/>
    <cellStyle name="Обычный 4 2 2 2 4 3 13" xfId="29979"/>
    <cellStyle name="Обычный 4 2 2 2 4 3 2" xfId="1220"/>
    <cellStyle name="Обычный 4 2 2 2 4 3 2 10" xfId="17481"/>
    <cellStyle name="Обычный 4 2 2 2 4 3 2 10 2" xfId="47003"/>
    <cellStyle name="Обычный 4 2 2 2 4 3 2 11" xfId="60288"/>
    <cellStyle name="Обычный 4 2 2 2 4 3 2 12" xfId="30766"/>
    <cellStyle name="Обычный 4 2 2 2 4 3 2 2" xfId="2696"/>
    <cellStyle name="Обычный 4 2 2 2 4 3 2 2 2" xfId="13050"/>
    <cellStyle name="Обычный 4 2 2 2 4 3 2 2 2 2" xfId="29289"/>
    <cellStyle name="Обычный 4 2 2 2 4 3 2 2 2 2 2" xfId="58811"/>
    <cellStyle name="Обычный 4 2 2 2 4 3 2 2 2 3" xfId="42574"/>
    <cellStyle name="Обычный 4 2 2 2 4 3 2 2 3" xfId="16005"/>
    <cellStyle name="Обычный 4 2 2 2 4 3 2 2 3 2" xfId="45527"/>
    <cellStyle name="Обычный 4 2 2 2 4 3 2 2 4" xfId="18957"/>
    <cellStyle name="Обычный 4 2 2 2 4 3 2 2 4 2" xfId="48479"/>
    <cellStyle name="Обычный 4 2 2 2 4 3 2 2 5" xfId="61764"/>
    <cellStyle name="Обычный 4 2 2 2 4 3 2 2 6" xfId="32242"/>
    <cellStyle name="Обычный 4 2 2 2 4 3 2 3" xfId="4172"/>
    <cellStyle name="Обычный 4 2 2 2 4 3 2 3 2" xfId="20433"/>
    <cellStyle name="Обычный 4 2 2 2 4 3 2 3 2 2" xfId="49955"/>
    <cellStyle name="Обычный 4 2 2 2 4 3 2 3 3" xfId="33718"/>
    <cellStyle name="Обычный 4 2 2 2 4 3 2 4" xfId="5648"/>
    <cellStyle name="Обычный 4 2 2 2 4 3 2 4 2" xfId="21909"/>
    <cellStyle name="Обычный 4 2 2 2 4 3 2 4 2 2" xfId="51431"/>
    <cellStyle name="Обычный 4 2 2 2 4 3 2 4 3" xfId="35194"/>
    <cellStyle name="Обычный 4 2 2 2 4 3 2 5" xfId="7124"/>
    <cellStyle name="Обычный 4 2 2 2 4 3 2 5 2" xfId="23385"/>
    <cellStyle name="Обычный 4 2 2 2 4 3 2 5 2 2" xfId="52907"/>
    <cellStyle name="Обычный 4 2 2 2 4 3 2 5 3" xfId="36670"/>
    <cellStyle name="Обычный 4 2 2 2 4 3 2 6" xfId="8600"/>
    <cellStyle name="Обычный 4 2 2 2 4 3 2 6 2" xfId="24861"/>
    <cellStyle name="Обычный 4 2 2 2 4 3 2 6 2 2" xfId="54383"/>
    <cellStyle name="Обычный 4 2 2 2 4 3 2 6 3" xfId="38146"/>
    <cellStyle name="Обычный 4 2 2 2 4 3 2 7" xfId="10076"/>
    <cellStyle name="Обычный 4 2 2 2 4 3 2 7 2" xfId="26337"/>
    <cellStyle name="Обычный 4 2 2 2 4 3 2 7 2 2" xfId="55859"/>
    <cellStyle name="Обычный 4 2 2 2 4 3 2 7 3" xfId="39622"/>
    <cellStyle name="Обычный 4 2 2 2 4 3 2 8" xfId="11574"/>
    <cellStyle name="Обычный 4 2 2 2 4 3 2 8 2" xfId="27813"/>
    <cellStyle name="Обычный 4 2 2 2 4 3 2 8 2 2" xfId="57335"/>
    <cellStyle name="Обычный 4 2 2 2 4 3 2 8 3" xfId="41098"/>
    <cellStyle name="Обычный 4 2 2 2 4 3 2 9" xfId="14528"/>
    <cellStyle name="Обычный 4 2 2 2 4 3 2 9 2" xfId="44051"/>
    <cellStyle name="Обычный 4 2 2 2 4 3 3" xfId="1909"/>
    <cellStyle name="Обычный 4 2 2 2 4 3 3 2" xfId="12263"/>
    <cellStyle name="Обычный 4 2 2 2 4 3 3 2 2" xfId="28502"/>
    <cellStyle name="Обычный 4 2 2 2 4 3 3 2 2 2" xfId="58024"/>
    <cellStyle name="Обычный 4 2 2 2 4 3 3 2 3" xfId="41787"/>
    <cellStyle name="Обычный 4 2 2 2 4 3 3 3" xfId="15218"/>
    <cellStyle name="Обычный 4 2 2 2 4 3 3 3 2" xfId="44740"/>
    <cellStyle name="Обычный 4 2 2 2 4 3 3 4" xfId="18170"/>
    <cellStyle name="Обычный 4 2 2 2 4 3 3 4 2" xfId="47692"/>
    <cellStyle name="Обычный 4 2 2 2 4 3 3 5" xfId="60977"/>
    <cellStyle name="Обычный 4 2 2 2 4 3 3 6" xfId="31455"/>
    <cellStyle name="Обычный 4 2 2 2 4 3 4" xfId="3385"/>
    <cellStyle name="Обычный 4 2 2 2 4 3 4 2" xfId="19646"/>
    <cellStyle name="Обычный 4 2 2 2 4 3 4 2 2" xfId="49168"/>
    <cellStyle name="Обычный 4 2 2 2 4 3 4 3" xfId="32931"/>
    <cellStyle name="Обычный 4 2 2 2 4 3 5" xfId="4861"/>
    <cellStyle name="Обычный 4 2 2 2 4 3 5 2" xfId="21122"/>
    <cellStyle name="Обычный 4 2 2 2 4 3 5 2 2" xfId="50644"/>
    <cellStyle name="Обычный 4 2 2 2 4 3 5 3" xfId="34407"/>
    <cellStyle name="Обычный 4 2 2 2 4 3 6" xfId="6337"/>
    <cellStyle name="Обычный 4 2 2 2 4 3 6 2" xfId="22598"/>
    <cellStyle name="Обычный 4 2 2 2 4 3 6 2 2" xfId="52120"/>
    <cellStyle name="Обычный 4 2 2 2 4 3 6 3" xfId="35883"/>
    <cellStyle name="Обычный 4 2 2 2 4 3 7" xfId="7813"/>
    <cellStyle name="Обычный 4 2 2 2 4 3 7 2" xfId="24074"/>
    <cellStyle name="Обычный 4 2 2 2 4 3 7 2 2" xfId="53596"/>
    <cellStyle name="Обычный 4 2 2 2 4 3 7 3" xfId="37359"/>
    <cellStyle name="Обычный 4 2 2 2 4 3 8" xfId="9289"/>
    <cellStyle name="Обычный 4 2 2 2 4 3 8 2" xfId="25550"/>
    <cellStyle name="Обычный 4 2 2 2 4 3 8 2 2" xfId="55072"/>
    <cellStyle name="Обычный 4 2 2 2 4 3 8 3" xfId="38835"/>
    <cellStyle name="Обычный 4 2 2 2 4 3 9" xfId="10787"/>
    <cellStyle name="Обычный 4 2 2 2 4 3 9 2" xfId="27026"/>
    <cellStyle name="Обычный 4 2 2 2 4 3 9 2 2" xfId="56548"/>
    <cellStyle name="Обычный 4 2 2 2 4 3 9 3" xfId="40311"/>
    <cellStyle name="Обычный 4 2 2 2 4 4" xfId="531"/>
    <cellStyle name="Обычный 4 2 2 2 4 4 10" xfId="13840"/>
    <cellStyle name="Обычный 4 2 2 2 4 4 10 2" xfId="43363"/>
    <cellStyle name="Обычный 4 2 2 2 4 4 11" xfId="16793"/>
    <cellStyle name="Обычный 4 2 2 2 4 4 11 2" xfId="46315"/>
    <cellStyle name="Обычный 4 2 2 2 4 4 12" xfId="59600"/>
    <cellStyle name="Обычный 4 2 2 2 4 4 13" xfId="30078"/>
    <cellStyle name="Обычный 4 2 2 2 4 4 2" xfId="1319"/>
    <cellStyle name="Обычный 4 2 2 2 4 4 2 10" xfId="17580"/>
    <cellStyle name="Обычный 4 2 2 2 4 4 2 10 2" xfId="47102"/>
    <cellStyle name="Обычный 4 2 2 2 4 4 2 11" xfId="60387"/>
    <cellStyle name="Обычный 4 2 2 2 4 4 2 12" xfId="30865"/>
    <cellStyle name="Обычный 4 2 2 2 4 4 2 2" xfId="2795"/>
    <cellStyle name="Обычный 4 2 2 2 4 4 2 2 2" xfId="13149"/>
    <cellStyle name="Обычный 4 2 2 2 4 4 2 2 2 2" xfId="29388"/>
    <cellStyle name="Обычный 4 2 2 2 4 4 2 2 2 2 2" xfId="58910"/>
    <cellStyle name="Обычный 4 2 2 2 4 4 2 2 2 3" xfId="42673"/>
    <cellStyle name="Обычный 4 2 2 2 4 4 2 2 3" xfId="16104"/>
    <cellStyle name="Обычный 4 2 2 2 4 4 2 2 3 2" xfId="45626"/>
    <cellStyle name="Обычный 4 2 2 2 4 4 2 2 4" xfId="19056"/>
    <cellStyle name="Обычный 4 2 2 2 4 4 2 2 4 2" xfId="48578"/>
    <cellStyle name="Обычный 4 2 2 2 4 4 2 2 5" xfId="61863"/>
    <cellStyle name="Обычный 4 2 2 2 4 4 2 2 6" xfId="32341"/>
    <cellStyle name="Обычный 4 2 2 2 4 4 2 3" xfId="4271"/>
    <cellStyle name="Обычный 4 2 2 2 4 4 2 3 2" xfId="20532"/>
    <cellStyle name="Обычный 4 2 2 2 4 4 2 3 2 2" xfId="50054"/>
    <cellStyle name="Обычный 4 2 2 2 4 4 2 3 3" xfId="33817"/>
    <cellStyle name="Обычный 4 2 2 2 4 4 2 4" xfId="5747"/>
    <cellStyle name="Обычный 4 2 2 2 4 4 2 4 2" xfId="22008"/>
    <cellStyle name="Обычный 4 2 2 2 4 4 2 4 2 2" xfId="51530"/>
    <cellStyle name="Обычный 4 2 2 2 4 4 2 4 3" xfId="35293"/>
    <cellStyle name="Обычный 4 2 2 2 4 4 2 5" xfId="7223"/>
    <cellStyle name="Обычный 4 2 2 2 4 4 2 5 2" xfId="23484"/>
    <cellStyle name="Обычный 4 2 2 2 4 4 2 5 2 2" xfId="53006"/>
    <cellStyle name="Обычный 4 2 2 2 4 4 2 5 3" xfId="36769"/>
    <cellStyle name="Обычный 4 2 2 2 4 4 2 6" xfId="8699"/>
    <cellStyle name="Обычный 4 2 2 2 4 4 2 6 2" xfId="24960"/>
    <cellStyle name="Обычный 4 2 2 2 4 4 2 6 2 2" xfId="54482"/>
    <cellStyle name="Обычный 4 2 2 2 4 4 2 6 3" xfId="38245"/>
    <cellStyle name="Обычный 4 2 2 2 4 4 2 7" xfId="10175"/>
    <cellStyle name="Обычный 4 2 2 2 4 4 2 7 2" xfId="26436"/>
    <cellStyle name="Обычный 4 2 2 2 4 4 2 7 2 2" xfId="55958"/>
    <cellStyle name="Обычный 4 2 2 2 4 4 2 7 3" xfId="39721"/>
    <cellStyle name="Обычный 4 2 2 2 4 4 2 8" xfId="11673"/>
    <cellStyle name="Обычный 4 2 2 2 4 4 2 8 2" xfId="27912"/>
    <cellStyle name="Обычный 4 2 2 2 4 4 2 8 2 2" xfId="57434"/>
    <cellStyle name="Обычный 4 2 2 2 4 4 2 8 3" xfId="41197"/>
    <cellStyle name="Обычный 4 2 2 2 4 4 2 9" xfId="14627"/>
    <cellStyle name="Обычный 4 2 2 2 4 4 2 9 2" xfId="44150"/>
    <cellStyle name="Обычный 4 2 2 2 4 4 3" xfId="2008"/>
    <cellStyle name="Обычный 4 2 2 2 4 4 3 2" xfId="12362"/>
    <cellStyle name="Обычный 4 2 2 2 4 4 3 2 2" xfId="28601"/>
    <cellStyle name="Обычный 4 2 2 2 4 4 3 2 2 2" xfId="58123"/>
    <cellStyle name="Обычный 4 2 2 2 4 4 3 2 3" xfId="41886"/>
    <cellStyle name="Обычный 4 2 2 2 4 4 3 3" xfId="15317"/>
    <cellStyle name="Обычный 4 2 2 2 4 4 3 3 2" xfId="44839"/>
    <cellStyle name="Обычный 4 2 2 2 4 4 3 4" xfId="18269"/>
    <cellStyle name="Обычный 4 2 2 2 4 4 3 4 2" xfId="47791"/>
    <cellStyle name="Обычный 4 2 2 2 4 4 3 5" xfId="61076"/>
    <cellStyle name="Обычный 4 2 2 2 4 4 3 6" xfId="31554"/>
    <cellStyle name="Обычный 4 2 2 2 4 4 4" xfId="3484"/>
    <cellStyle name="Обычный 4 2 2 2 4 4 4 2" xfId="19745"/>
    <cellStyle name="Обычный 4 2 2 2 4 4 4 2 2" xfId="49267"/>
    <cellStyle name="Обычный 4 2 2 2 4 4 4 3" xfId="33030"/>
    <cellStyle name="Обычный 4 2 2 2 4 4 5" xfId="4960"/>
    <cellStyle name="Обычный 4 2 2 2 4 4 5 2" xfId="21221"/>
    <cellStyle name="Обычный 4 2 2 2 4 4 5 2 2" xfId="50743"/>
    <cellStyle name="Обычный 4 2 2 2 4 4 5 3" xfId="34506"/>
    <cellStyle name="Обычный 4 2 2 2 4 4 6" xfId="6436"/>
    <cellStyle name="Обычный 4 2 2 2 4 4 6 2" xfId="22697"/>
    <cellStyle name="Обычный 4 2 2 2 4 4 6 2 2" xfId="52219"/>
    <cellStyle name="Обычный 4 2 2 2 4 4 6 3" xfId="35982"/>
    <cellStyle name="Обычный 4 2 2 2 4 4 7" xfId="7912"/>
    <cellStyle name="Обычный 4 2 2 2 4 4 7 2" xfId="24173"/>
    <cellStyle name="Обычный 4 2 2 2 4 4 7 2 2" xfId="53695"/>
    <cellStyle name="Обычный 4 2 2 2 4 4 7 3" xfId="37458"/>
    <cellStyle name="Обычный 4 2 2 2 4 4 8" xfId="9388"/>
    <cellStyle name="Обычный 4 2 2 2 4 4 8 2" xfId="25649"/>
    <cellStyle name="Обычный 4 2 2 2 4 4 8 2 2" xfId="55171"/>
    <cellStyle name="Обычный 4 2 2 2 4 4 8 3" xfId="38934"/>
    <cellStyle name="Обычный 4 2 2 2 4 4 9" xfId="10886"/>
    <cellStyle name="Обычный 4 2 2 2 4 4 9 2" xfId="27125"/>
    <cellStyle name="Обычный 4 2 2 2 4 4 9 2 2" xfId="56647"/>
    <cellStyle name="Обычный 4 2 2 2 4 4 9 3" xfId="40410"/>
    <cellStyle name="Обычный 4 2 2 2 4 5" xfId="629"/>
    <cellStyle name="Обычный 4 2 2 2 4 5 10" xfId="13938"/>
    <cellStyle name="Обычный 4 2 2 2 4 5 10 2" xfId="43461"/>
    <cellStyle name="Обычный 4 2 2 2 4 5 11" xfId="16891"/>
    <cellStyle name="Обычный 4 2 2 2 4 5 11 2" xfId="46413"/>
    <cellStyle name="Обычный 4 2 2 2 4 5 12" xfId="59698"/>
    <cellStyle name="Обычный 4 2 2 2 4 5 13" xfId="30176"/>
    <cellStyle name="Обычный 4 2 2 2 4 5 2" xfId="1417"/>
    <cellStyle name="Обычный 4 2 2 2 4 5 2 10" xfId="17678"/>
    <cellStyle name="Обычный 4 2 2 2 4 5 2 10 2" xfId="47200"/>
    <cellStyle name="Обычный 4 2 2 2 4 5 2 11" xfId="60485"/>
    <cellStyle name="Обычный 4 2 2 2 4 5 2 12" xfId="30963"/>
    <cellStyle name="Обычный 4 2 2 2 4 5 2 2" xfId="2893"/>
    <cellStyle name="Обычный 4 2 2 2 4 5 2 2 2" xfId="13247"/>
    <cellStyle name="Обычный 4 2 2 2 4 5 2 2 2 2" xfId="29486"/>
    <cellStyle name="Обычный 4 2 2 2 4 5 2 2 2 2 2" xfId="59008"/>
    <cellStyle name="Обычный 4 2 2 2 4 5 2 2 2 3" xfId="42771"/>
    <cellStyle name="Обычный 4 2 2 2 4 5 2 2 3" xfId="16202"/>
    <cellStyle name="Обычный 4 2 2 2 4 5 2 2 3 2" xfId="45724"/>
    <cellStyle name="Обычный 4 2 2 2 4 5 2 2 4" xfId="19154"/>
    <cellStyle name="Обычный 4 2 2 2 4 5 2 2 4 2" xfId="48676"/>
    <cellStyle name="Обычный 4 2 2 2 4 5 2 2 5" xfId="61961"/>
    <cellStyle name="Обычный 4 2 2 2 4 5 2 2 6" xfId="32439"/>
    <cellStyle name="Обычный 4 2 2 2 4 5 2 3" xfId="4369"/>
    <cellStyle name="Обычный 4 2 2 2 4 5 2 3 2" xfId="20630"/>
    <cellStyle name="Обычный 4 2 2 2 4 5 2 3 2 2" xfId="50152"/>
    <cellStyle name="Обычный 4 2 2 2 4 5 2 3 3" xfId="33915"/>
    <cellStyle name="Обычный 4 2 2 2 4 5 2 4" xfId="5845"/>
    <cellStyle name="Обычный 4 2 2 2 4 5 2 4 2" xfId="22106"/>
    <cellStyle name="Обычный 4 2 2 2 4 5 2 4 2 2" xfId="51628"/>
    <cellStyle name="Обычный 4 2 2 2 4 5 2 4 3" xfId="35391"/>
    <cellStyle name="Обычный 4 2 2 2 4 5 2 5" xfId="7321"/>
    <cellStyle name="Обычный 4 2 2 2 4 5 2 5 2" xfId="23582"/>
    <cellStyle name="Обычный 4 2 2 2 4 5 2 5 2 2" xfId="53104"/>
    <cellStyle name="Обычный 4 2 2 2 4 5 2 5 3" xfId="36867"/>
    <cellStyle name="Обычный 4 2 2 2 4 5 2 6" xfId="8797"/>
    <cellStyle name="Обычный 4 2 2 2 4 5 2 6 2" xfId="25058"/>
    <cellStyle name="Обычный 4 2 2 2 4 5 2 6 2 2" xfId="54580"/>
    <cellStyle name="Обычный 4 2 2 2 4 5 2 6 3" xfId="38343"/>
    <cellStyle name="Обычный 4 2 2 2 4 5 2 7" xfId="10273"/>
    <cellStyle name="Обычный 4 2 2 2 4 5 2 7 2" xfId="26534"/>
    <cellStyle name="Обычный 4 2 2 2 4 5 2 7 2 2" xfId="56056"/>
    <cellStyle name="Обычный 4 2 2 2 4 5 2 7 3" xfId="39819"/>
    <cellStyle name="Обычный 4 2 2 2 4 5 2 8" xfId="11771"/>
    <cellStyle name="Обычный 4 2 2 2 4 5 2 8 2" xfId="28010"/>
    <cellStyle name="Обычный 4 2 2 2 4 5 2 8 2 2" xfId="57532"/>
    <cellStyle name="Обычный 4 2 2 2 4 5 2 8 3" xfId="41295"/>
    <cellStyle name="Обычный 4 2 2 2 4 5 2 9" xfId="14725"/>
    <cellStyle name="Обычный 4 2 2 2 4 5 2 9 2" xfId="44248"/>
    <cellStyle name="Обычный 4 2 2 2 4 5 3" xfId="2106"/>
    <cellStyle name="Обычный 4 2 2 2 4 5 3 2" xfId="12460"/>
    <cellStyle name="Обычный 4 2 2 2 4 5 3 2 2" xfId="28699"/>
    <cellStyle name="Обычный 4 2 2 2 4 5 3 2 2 2" xfId="58221"/>
    <cellStyle name="Обычный 4 2 2 2 4 5 3 2 3" xfId="41984"/>
    <cellStyle name="Обычный 4 2 2 2 4 5 3 3" xfId="15415"/>
    <cellStyle name="Обычный 4 2 2 2 4 5 3 3 2" xfId="44937"/>
    <cellStyle name="Обычный 4 2 2 2 4 5 3 4" xfId="18367"/>
    <cellStyle name="Обычный 4 2 2 2 4 5 3 4 2" xfId="47889"/>
    <cellStyle name="Обычный 4 2 2 2 4 5 3 5" xfId="61174"/>
    <cellStyle name="Обычный 4 2 2 2 4 5 3 6" xfId="31652"/>
    <cellStyle name="Обычный 4 2 2 2 4 5 4" xfId="3582"/>
    <cellStyle name="Обычный 4 2 2 2 4 5 4 2" xfId="19843"/>
    <cellStyle name="Обычный 4 2 2 2 4 5 4 2 2" xfId="49365"/>
    <cellStyle name="Обычный 4 2 2 2 4 5 4 3" xfId="33128"/>
    <cellStyle name="Обычный 4 2 2 2 4 5 5" xfId="5058"/>
    <cellStyle name="Обычный 4 2 2 2 4 5 5 2" xfId="21319"/>
    <cellStyle name="Обычный 4 2 2 2 4 5 5 2 2" xfId="50841"/>
    <cellStyle name="Обычный 4 2 2 2 4 5 5 3" xfId="34604"/>
    <cellStyle name="Обычный 4 2 2 2 4 5 6" xfId="6534"/>
    <cellStyle name="Обычный 4 2 2 2 4 5 6 2" xfId="22795"/>
    <cellStyle name="Обычный 4 2 2 2 4 5 6 2 2" xfId="52317"/>
    <cellStyle name="Обычный 4 2 2 2 4 5 6 3" xfId="36080"/>
    <cellStyle name="Обычный 4 2 2 2 4 5 7" xfId="8010"/>
    <cellStyle name="Обычный 4 2 2 2 4 5 7 2" xfId="24271"/>
    <cellStyle name="Обычный 4 2 2 2 4 5 7 2 2" xfId="53793"/>
    <cellStyle name="Обычный 4 2 2 2 4 5 7 3" xfId="37556"/>
    <cellStyle name="Обычный 4 2 2 2 4 5 8" xfId="9486"/>
    <cellStyle name="Обычный 4 2 2 2 4 5 8 2" xfId="25747"/>
    <cellStyle name="Обычный 4 2 2 2 4 5 8 2 2" xfId="55269"/>
    <cellStyle name="Обычный 4 2 2 2 4 5 8 3" xfId="39032"/>
    <cellStyle name="Обычный 4 2 2 2 4 5 9" xfId="10984"/>
    <cellStyle name="Обычный 4 2 2 2 4 5 9 2" xfId="27223"/>
    <cellStyle name="Обычный 4 2 2 2 4 5 9 2 2" xfId="56745"/>
    <cellStyle name="Обычный 4 2 2 2 4 5 9 3" xfId="40508"/>
    <cellStyle name="Обычный 4 2 2 2 4 6" xfId="727"/>
    <cellStyle name="Обычный 4 2 2 2 4 6 10" xfId="14036"/>
    <cellStyle name="Обычный 4 2 2 2 4 6 10 2" xfId="43559"/>
    <cellStyle name="Обычный 4 2 2 2 4 6 11" xfId="16989"/>
    <cellStyle name="Обычный 4 2 2 2 4 6 11 2" xfId="46511"/>
    <cellStyle name="Обычный 4 2 2 2 4 6 12" xfId="59796"/>
    <cellStyle name="Обычный 4 2 2 2 4 6 13" xfId="30274"/>
    <cellStyle name="Обычный 4 2 2 2 4 6 2" xfId="1515"/>
    <cellStyle name="Обычный 4 2 2 2 4 6 2 10" xfId="17776"/>
    <cellStyle name="Обычный 4 2 2 2 4 6 2 10 2" xfId="47298"/>
    <cellStyle name="Обычный 4 2 2 2 4 6 2 11" xfId="60583"/>
    <cellStyle name="Обычный 4 2 2 2 4 6 2 12" xfId="31061"/>
    <cellStyle name="Обычный 4 2 2 2 4 6 2 2" xfId="2991"/>
    <cellStyle name="Обычный 4 2 2 2 4 6 2 2 2" xfId="13345"/>
    <cellStyle name="Обычный 4 2 2 2 4 6 2 2 2 2" xfId="29584"/>
    <cellStyle name="Обычный 4 2 2 2 4 6 2 2 2 2 2" xfId="59106"/>
    <cellStyle name="Обычный 4 2 2 2 4 6 2 2 2 3" xfId="42869"/>
    <cellStyle name="Обычный 4 2 2 2 4 6 2 2 3" xfId="16300"/>
    <cellStyle name="Обычный 4 2 2 2 4 6 2 2 3 2" xfId="45822"/>
    <cellStyle name="Обычный 4 2 2 2 4 6 2 2 4" xfId="19252"/>
    <cellStyle name="Обычный 4 2 2 2 4 6 2 2 4 2" xfId="48774"/>
    <cellStyle name="Обычный 4 2 2 2 4 6 2 2 5" xfId="62059"/>
    <cellStyle name="Обычный 4 2 2 2 4 6 2 2 6" xfId="32537"/>
    <cellStyle name="Обычный 4 2 2 2 4 6 2 3" xfId="4467"/>
    <cellStyle name="Обычный 4 2 2 2 4 6 2 3 2" xfId="20728"/>
    <cellStyle name="Обычный 4 2 2 2 4 6 2 3 2 2" xfId="50250"/>
    <cellStyle name="Обычный 4 2 2 2 4 6 2 3 3" xfId="34013"/>
    <cellStyle name="Обычный 4 2 2 2 4 6 2 4" xfId="5943"/>
    <cellStyle name="Обычный 4 2 2 2 4 6 2 4 2" xfId="22204"/>
    <cellStyle name="Обычный 4 2 2 2 4 6 2 4 2 2" xfId="51726"/>
    <cellStyle name="Обычный 4 2 2 2 4 6 2 4 3" xfId="35489"/>
    <cellStyle name="Обычный 4 2 2 2 4 6 2 5" xfId="7419"/>
    <cellStyle name="Обычный 4 2 2 2 4 6 2 5 2" xfId="23680"/>
    <cellStyle name="Обычный 4 2 2 2 4 6 2 5 2 2" xfId="53202"/>
    <cellStyle name="Обычный 4 2 2 2 4 6 2 5 3" xfId="36965"/>
    <cellStyle name="Обычный 4 2 2 2 4 6 2 6" xfId="8895"/>
    <cellStyle name="Обычный 4 2 2 2 4 6 2 6 2" xfId="25156"/>
    <cellStyle name="Обычный 4 2 2 2 4 6 2 6 2 2" xfId="54678"/>
    <cellStyle name="Обычный 4 2 2 2 4 6 2 6 3" xfId="38441"/>
    <cellStyle name="Обычный 4 2 2 2 4 6 2 7" xfId="10371"/>
    <cellStyle name="Обычный 4 2 2 2 4 6 2 7 2" xfId="26632"/>
    <cellStyle name="Обычный 4 2 2 2 4 6 2 7 2 2" xfId="56154"/>
    <cellStyle name="Обычный 4 2 2 2 4 6 2 7 3" xfId="39917"/>
    <cellStyle name="Обычный 4 2 2 2 4 6 2 8" xfId="11869"/>
    <cellStyle name="Обычный 4 2 2 2 4 6 2 8 2" xfId="28108"/>
    <cellStyle name="Обычный 4 2 2 2 4 6 2 8 2 2" xfId="57630"/>
    <cellStyle name="Обычный 4 2 2 2 4 6 2 8 3" xfId="41393"/>
    <cellStyle name="Обычный 4 2 2 2 4 6 2 9" xfId="14823"/>
    <cellStyle name="Обычный 4 2 2 2 4 6 2 9 2" xfId="44346"/>
    <cellStyle name="Обычный 4 2 2 2 4 6 3" xfId="2204"/>
    <cellStyle name="Обычный 4 2 2 2 4 6 3 2" xfId="12558"/>
    <cellStyle name="Обычный 4 2 2 2 4 6 3 2 2" xfId="28797"/>
    <cellStyle name="Обычный 4 2 2 2 4 6 3 2 2 2" xfId="58319"/>
    <cellStyle name="Обычный 4 2 2 2 4 6 3 2 3" xfId="42082"/>
    <cellStyle name="Обычный 4 2 2 2 4 6 3 3" xfId="15513"/>
    <cellStyle name="Обычный 4 2 2 2 4 6 3 3 2" xfId="45035"/>
    <cellStyle name="Обычный 4 2 2 2 4 6 3 4" xfId="18465"/>
    <cellStyle name="Обычный 4 2 2 2 4 6 3 4 2" xfId="47987"/>
    <cellStyle name="Обычный 4 2 2 2 4 6 3 5" xfId="61272"/>
    <cellStyle name="Обычный 4 2 2 2 4 6 3 6" xfId="31750"/>
    <cellStyle name="Обычный 4 2 2 2 4 6 4" xfId="3680"/>
    <cellStyle name="Обычный 4 2 2 2 4 6 4 2" xfId="19941"/>
    <cellStyle name="Обычный 4 2 2 2 4 6 4 2 2" xfId="49463"/>
    <cellStyle name="Обычный 4 2 2 2 4 6 4 3" xfId="33226"/>
    <cellStyle name="Обычный 4 2 2 2 4 6 5" xfId="5156"/>
    <cellStyle name="Обычный 4 2 2 2 4 6 5 2" xfId="21417"/>
    <cellStyle name="Обычный 4 2 2 2 4 6 5 2 2" xfId="50939"/>
    <cellStyle name="Обычный 4 2 2 2 4 6 5 3" xfId="34702"/>
    <cellStyle name="Обычный 4 2 2 2 4 6 6" xfId="6632"/>
    <cellStyle name="Обычный 4 2 2 2 4 6 6 2" xfId="22893"/>
    <cellStyle name="Обычный 4 2 2 2 4 6 6 2 2" xfId="52415"/>
    <cellStyle name="Обычный 4 2 2 2 4 6 6 3" xfId="36178"/>
    <cellStyle name="Обычный 4 2 2 2 4 6 7" xfId="8108"/>
    <cellStyle name="Обычный 4 2 2 2 4 6 7 2" xfId="24369"/>
    <cellStyle name="Обычный 4 2 2 2 4 6 7 2 2" xfId="53891"/>
    <cellStyle name="Обычный 4 2 2 2 4 6 7 3" xfId="37654"/>
    <cellStyle name="Обычный 4 2 2 2 4 6 8" xfId="9584"/>
    <cellStyle name="Обычный 4 2 2 2 4 6 8 2" xfId="25845"/>
    <cellStyle name="Обычный 4 2 2 2 4 6 8 2 2" xfId="55367"/>
    <cellStyle name="Обычный 4 2 2 2 4 6 8 3" xfId="39130"/>
    <cellStyle name="Обычный 4 2 2 2 4 6 9" xfId="11082"/>
    <cellStyle name="Обычный 4 2 2 2 4 6 9 2" xfId="27321"/>
    <cellStyle name="Обычный 4 2 2 2 4 6 9 2 2" xfId="56843"/>
    <cellStyle name="Обычный 4 2 2 2 4 6 9 3" xfId="40606"/>
    <cellStyle name="Обычный 4 2 2 2 4 7" xfId="825"/>
    <cellStyle name="Обычный 4 2 2 2 4 7 10" xfId="14134"/>
    <cellStyle name="Обычный 4 2 2 2 4 7 10 2" xfId="43657"/>
    <cellStyle name="Обычный 4 2 2 2 4 7 11" xfId="17087"/>
    <cellStyle name="Обычный 4 2 2 2 4 7 11 2" xfId="46609"/>
    <cellStyle name="Обычный 4 2 2 2 4 7 12" xfId="59894"/>
    <cellStyle name="Обычный 4 2 2 2 4 7 13" xfId="30372"/>
    <cellStyle name="Обычный 4 2 2 2 4 7 2" xfId="1613"/>
    <cellStyle name="Обычный 4 2 2 2 4 7 2 10" xfId="17874"/>
    <cellStyle name="Обычный 4 2 2 2 4 7 2 10 2" xfId="47396"/>
    <cellStyle name="Обычный 4 2 2 2 4 7 2 11" xfId="60681"/>
    <cellStyle name="Обычный 4 2 2 2 4 7 2 12" xfId="31159"/>
    <cellStyle name="Обычный 4 2 2 2 4 7 2 2" xfId="3089"/>
    <cellStyle name="Обычный 4 2 2 2 4 7 2 2 2" xfId="13443"/>
    <cellStyle name="Обычный 4 2 2 2 4 7 2 2 2 2" xfId="29682"/>
    <cellStyle name="Обычный 4 2 2 2 4 7 2 2 2 2 2" xfId="59204"/>
    <cellStyle name="Обычный 4 2 2 2 4 7 2 2 2 3" xfId="42967"/>
    <cellStyle name="Обычный 4 2 2 2 4 7 2 2 3" xfId="16398"/>
    <cellStyle name="Обычный 4 2 2 2 4 7 2 2 3 2" xfId="45920"/>
    <cellStyle name="Обычный 4 2 2 2 4 7 2 2 4" xfId="19350"/>
    <cellStyle name="Обычный 4 2 2 2 4 7 2 2 4 2" xfId="48872"/>
    <cellStyle name="Обычный 4 2 2 2 4 7 2 2 5" xfId="62157"/>
    <cellStyle name="Обычный 4 2 2 2 4 7 2 2 6" xfId="32635"/>
    <cellStyle name="Обычный 4 2 2 2 4 7 2 3" xfId="4565"/>
    <cellStyle name="Обычный 4 2 2 2 4 7 2 3 2" xfId="20826"/>
    <cellStyle name="Обычный 4 2 2 2 4 7 2 3 2 2" xfId="50348"/>
    <cellStyle name="Обычный 4 2 2 2 4 7 2 3 3" xfId="34111"/>
    <cellStyle name="Обычный 4 2 2 2 4 7 2 4" xfId="6041"/>
    <cellStyle name="Обычный 4 2 2 2 4 7 2 4 2" xfId="22302"/>
    <cellStyle name="Обычный 4 2 2 2 4 7 2 4 2 2" xfId="51824"/>
    <cellStyle name="Обычный 4 2 2 2 4 7 2 4 3" xfId="35587"/>
    <cellStyle name="Обычный 4 2 2 2 4 7 2 5" xfId="7517"/>
    <cellStyle name="Обычный 4 2 2 2 4 7 2 5 2" xfId="23778"/>
    <cellStyle name="Обычный 4 2 2 2 4 7 2 5 2 2" xfId="53300"/>
    <cellStyle name="Обычный 4 2 2 2 4 7 2 5 3" xfId="37063"/>
    <cellStyle name="Обычный 4 2 2 2 4 7 2 6" xfId="8993"/>
    <cellStyle name="Обычный 4 2 2 2 4 7 2 6 2" xfId="25254"/>
    <cellStyle name="Обычный 4 2 2 2 4 7 2 6 2 2" xfId="54776"/>
    <cellStyle name="Обычный 4 2 2 2 4 7 2 6 3" xfId="38539"/>
    <cellStyle name="Обычный 4 2 2 2 4 7 2 7" xfId="10469"/>
    <cellStyle name="Обычный 4 2 2 2 4 7 2 7 2" xfId="26730"/>
    <cellStyle name="Обычный 4 2 2 2 4 7 2 7 2 2" xfId="56252"/>
    <cellStyle name="Обычный 4 2 2 2 4 7 2 7 3" xfId="40015"/>
    <cellStyle name="Обычный 4 2 2 2 4 7 2 8" xfId="11967"/>
    <cellStyle name="Обычный 4 2 2 2 4 7 2 8 2" xfId="28206"/>
    <cellStyle name="Обычный 4 2 2 2 4 7 2 8 2 2" xfId="57728"/>
    <cellStyle name="Обычный 4 2 2 2 4 7 2 8 3" xfId="41491"/>
    <cellStyle name="Обычный 4 2 2 2 4 7 2 9" xfId="14921"/>
    <cellStyle name="Обычный 4 2 2 2 4 7 2 9 2" xfId="44444"/>
    <cellStyle name="Обычный 4 2 2 2 4 7 3" xfId="2302"/>
    <cellStyle name="Обычный 4 2 2 2 4 7 3 2" xfId="12656"/>
    <cellStyle name="Обычный 4 2 2 2 4 7 3 2 2" xfId="28895"/>
    <cellStyle name="Обычный 4 2 2 2 4 7 3 2 2 2" xfId="58417"/>
    <cellStyle name="Обычный 4 2 2 2 4 7 3 2 3" xfId="42180"/>
    <cellStyle name="Обычный 4 2 2 2 4 7 3 3" xfId="15611"/>
    <cellStyle name="Обычный 4 2 2 2 4 7 3 3 2" xfId="45133"/>
    <cellStyle name="Обычный 4 2 2 2 4 7 3 4" xfId="18563"/>
    <cellStyle name="Обычный 4 2 2 2 4 7 3 4 2" xfId="48085"/>
    <cellStyle name="Обычный 4 2 2 2 4 7 3 5" xfId="61370"/>
    <cellStyle name="Обычный 4 2 2 2 4 7 3 6" xfId="31848"/>
    <cellStyle name="Обычный 4 2 2 2 4 7 4" xfId="3778"/>
    <cellStyle name="Обычный 4 2 2 2 4 7 4 2" xfId="20039"/>
    <cellStyle name="Обычный 4 2 2 2 4 7 4 2 2" xfId="49561"/>
    <cellStyle name="Обычный 4 2 2 2 4 7 4 3" xfId="33324"/>
    <cellStyle name="Обычный 4 2 2 2 4 7 5" xfId="5254"/>
    <cellStyle name="Обычный 4 2 2 2 4 7 5 2" xfId="21515"/>
    <cellStyle name="Обычный 4 2 2 2 4 7 5 2 2" xfId="51037"/>
    <cellStyle name="Обычный 4 2 2 2 4 7 5 3" xfId="34800"/>
    <cellStyle name="Обычный 4 2 2 2 4 7 6" xfId="6730"/>
    <cellStyle name="Обычный 4 2 2 2 4 7 6 2" xfId="22991"/>
    <cellStyle name="Обычный 4 2 2 2 4 7 6 2 2" xfId="52513"/>
    <cellStyle name="Обычный 4 2 2 2 4 7 6 3" xfId="36276"/>
    <cellStyle name="Обычный 4 2 2 2 4 7 7" xfId="8206"/>
    <cellStyle name="Обычный 4 2 2 2 4 7 7 2" xfId="24467"/>
    <cellStyle name="Обычный 4 2 2 2 4 7 7 2 2" xfId="53989"/>
    <cellStyle name="Обычный 4 2 2 2 4 7 7 3" xfId="37752"/>
    <cellStyle name="Обычный 4 2 2 2 4 7 8" xfId="9682"/>
    <cellStyle name="Обычный 4 2 2 2 4 7 8 2" xfId="25943"/>
    <cellStyle name="Обычный 4 2 2 2 4 7 8 2 2" xfId="55465"/>
    <cellStyle name="Обычный 4 2 2 2 4 7 8 3" xfId="39228"/>
    <cellStyle name="Обычный 4 2 2 2 4 7 9" xfId="11180"/>
    <cellStyle name="Обычный 4 2 2 2 4 7 9 2" xfId="27419"/>
    <cellStyle name="Обычный 4 2 2 2 4 7 9 2 2" xfId="56941"/>
    <cellStyle name="Обычный 4 2 2 2 4 7 9 3" xfId="40704"/>
    <cellStyle name="Обычный 4 2 2 2 4 8" xfId="924"/>
    <cellStyle name="Обычный 4 2 2 2 4 8 10" xfId="17185"/>
    <cellStyle name="Обычный 4 2 2 2 4 8 10 2" xfId="46707"/>
    <cellStyle name="Обычный 4 2 2 2 4 8 11" xfId="59992"/>
    <cellStyle name="Обычный 4 2 2 2 4 8 12" xfId="30470"/>
    <cellStyle name="Обычный 4 2 2 2 4 8 2" xfId="2400"/>
    <cellStyle name="Обычный 4 2 2 2 4 8 2 2" xfId="12754"/>
    <cellStyle name="Обычный 4 2 2 2 4 8 2 2 2" xfId="28993"/>
    <cellStyle name="Обычный 4 2 2 2 4 8 2 2 2 2" xfId="58515"/>
    <cellStyle name="Обычный 4 2 2 2 4 8 2 2 3" xfId="42278"/>
    <cellStyle name="Обычный 4 2 2 2 4 8 2 3" xfId="15709"/>
    <cellStyle name="Обычный 4 2 2 2 4 8 2 3 2" xfId="45231"/>
    <cellStyle name="Обычный 4 2 2 2 4 8 2 4" xfId="18661"/>
    <cellStyle name="Обычный 4 2 2 2 4 8 2 4 2" xfId="48183"/>
    <cellStyle name="Обычный 4 2 2 2 4 8 2 5" xfId="61468"/>
    <cellStyle name="Обычный 4 2 2 2 4 8 2 6" xfId="31946"/>
    <cellStyle name="Обычный 4 2 2 2 4 8 3" xfId="3876"/>
    <cellStyle name="Обычный 4 2 2 2 4 8 3 2" xfId="20137"/>
    <cellStyle name="Обычный 4 2 2 2 4 8 3 2 2" xfId="49659"/>
    <cellStyle name="Обычный 4 2 2 2 4 8 3 3" xfId="33422"/>
    <cellStyle name="Обычный 4 2 2 2 4 8 4" xfId="5352"/>
    <cellStyle name="Обычный 4 2 2 2 4 8 4 2" xfId="21613"/>
    <cellStyle name="Обычный 4 2 2 2 4 8 4 2 2" xfId="51135"/>
    <cellStyle name="Обычный 4 2 2 2 4 8 4 3" xfId="34898"/>
    <cellStyle name="Обычный 4 2 2 2 4 8 5" xfId="6828"/>
    <cellStyle name="Обычный 4 2 2 2 4 8 5 2" xfId="23089"/>
    <cellStyle name="Обычный 4 2 2 2 4 8 5 2 2" xfId="52611"/>
    <cellStyle name="Обычный 4 2 2 2 4 8 5 3" xfId="36374"/>
    <cellStyle name="Обычный 4 2 2 2 4 8 6" xfId="8304"/>
    <cellStyle name="Обычный 4 2 2 2 4 8 6 2" xfId="24565"/>
    <cellStyle name="Обычный 4 2 2 2 4 8 6 2 2" xfId="54087"/>
    <cellStyle name="Обычный 4 2 2 2 4 8 6 3" xfId="37850"/>
    <cellStyle name="Обычный 4 2 2 2 4 8 7" xfId="9780"/>
    <cellStyle name="Обычный 4 2 2 2 4 8 7 2" xfId="26041"/>
    <cellStyle name="Обычный 4 2 2 2 4 8 7 2 2" xfId="55563"/>
    <cellStyle name="Обычный 4 2 2 2 4 8 7 3" xfId="39326"/>
    <cellStyle name="Обычный 4 2 2 2 4 8 8" xfId="11278"/>
    <cellStyle name="Обычный 4 2 2 2 4 8 8 2" xfId="27517"/>
    <cellStyle name="Обычный 4 2 2 2 4 8 8 2 2" xfId="57039"/>
    <cellStyle name="Обычный 4 2 2 2 4 8 8 3" xfId="40802"/>
    <cellStyle name="Обычный 4 2 2 2 4 8 9" xfId="14232"/>
    <cellStyle name="Обычный 4 2 2 2 4 8 9 2" xfId="43755"/>
    <cellStyle name="Обычный 4 2 2 2 4 9" xfId="1022"/>
    <cellStyle name="Обычный 4 2 2 2 4 9 10" xfId="17283"/>
    <cellStyle name="Обычный 4 2 2 2 4 9 10 2" xfId="46805"/>
    <cellStyle name="Обычный 4 2 2 2 4 9 11" xfId="60090"/>
    <cellStyle name="Обычный 4 2 2 2 4 9 12" xfId="30568"/>
    <cellStyle name="Обычный 4 2 2 2 4 9 2" xfId="2498"/>
    <cellStyle name="Обычный 4 2 2 2 4 9 2 2" xfId="12852"/>
    <cellStyle name="Обычный 4 2 2 2 4 9 2 2 2" xfId="29091"/>
    <cellStyle name="Обычный 4 2 2 2 4 9 2 2 2 2" xfId="58613"/>
    <cellStyle name="Обычный 4 2 2 2 4 9 2 2 3" xfId="42376"/>
    <cellStyle name="Обычный 4 2 2 2 4 9 2 3" xfId="15807"/>
    <cellStyle name="Обычный 4 2 2 2 4 9 2 3 2" xfId="45329"/>
    <cellStyle name="Обычный 4 2 2 2 4 9 2 4" xfId="18759"/>
    <cellStyle name="Обычный 4 2 2 2 4 9 2 4 2" xfId="48281"/>
    <cellStyle name="Обычный 4 2 2 2 4 9 2 5" xfId="61566"/>
    <cellStyle name="Обычный 4 2 2 2 4 9 2 6" xfId="32044"/>
    <cellStyle name="Обычный 4 2 2 2 4 9 3" xfId="3974"/>
    <cellStyle name="Обычный 4 2 2 2 4 9 3 2" xfId="20235"/>
    <cellStyle name="Обычный 4 2 2 2 4 9 3 2 2" xfId="49757"/>
    <cellStyle name="Обычный 4 2 2 2 4 9 3 3" xfId="33520"/>
    <cellStyle name="Обычный 4 2 2 2 4 9 4" xfId="5450"/>
    <cellStyle name="Обычный 4 2 2 2 4 9 4 2" xfId="21711"/>
    <cellStyle name="Обычный 4 2 2 2 4 9 4 2 2" xfId="51233"/>
    <cellStyle name="Обычный 4 2 2 2 4 9 4 3" xfId="34996"/>
    <cellStyle name="Обычный 4 2 2 2 4 9 5" xfId="6926"/>
    <cellStyle name="Обычный 4 2 2 2 4 9 5 2" xfId="23187"/>
    <cellStyle name="Обычный 4 2 2 2 4 9 5 2 2" xfId="52709"/>
    <cellStyle name="Обычный 4 2 2 2 4 9 5 3" xfId="36472"/>
    <cellStyle name="Обычный 4 2 2 2 4 9 6" xfId="8402"/>
    <cellStyle name="Обычный 4 2 2 2 4 9 6 2" xfId="24663"/>
    <cellStyle name="Обычный 4 2 2 2 4 9 6 2 2" xfId="54185"/>
    <cellStyle name="Обычный 4 2 2 2 4 9 6 3" xfId="37948"/>
    <cellStyle name="Обычный 4 2 2 2 4 9 7" xfId="9878"/>
    <cellStyle name="Обычный 4 2 2 2 4 9 7 2" xfId="26139"/>
    <cellStyle name="Обычный 4 2 2 2 4 9 7 2 2" xfId="55661"/>
    <cellStyle name="Обычный 4 2 2 2 4 9 7 3" xfId="39424"/>
    <cellStyle name="Обычный 4 2 2 2 4 9 8" xfId="11376"/>
    <cellStyle name="Обычный 4 2 2 2 4 9 8 2" xfId="27615"/>
    <cellStyle name="Обычный 4 2 2 2 4 9 8 2 2" xfId="57137"/>
    <cellStyle name="Обычный 4 2 2 2 4 9 8 3" xfId="40900"/>
    <cellStyle name="Обычный 4 2 2 2 4 9 9" xfId="14330"/>
    <cellStyle name="Обычный 4 2 2 2 4 9 9 2" xfId="43853"/>
    <cellStyle name="Обычный 4 2 2 2 5" xfId="308"/>
    <cellStyle name="Обычный 4 2 2 2 5 10" xfId="13617"/>
    <cellStyle name="Обычный 4 2 2 2 5 10 2" xfId="43140"/>
    <cellStyle name="Обычный 4 2 2 2 5 11" xfId="16570"/>
    <cellStyle name="Обычный 4 2 2 2 5 11 2" xfId="46092"/>
    <cellStyle name="Обычный 4 2 2 2 5 12" xfId="59377"/>
    <cellStyle name="Обычный 4 2 2 2 5 13" xfId="29855"/>
    <cellStyle name="Обычный 4 2 2 2 5 2" xfId="1096"/>
    <cellStyle name="Обычный 4 2 2 2 5 2 10" xfId="17357"/>
    <cellStyle name="Обычный 4 2 2 2 5 2 10 2" xfId="46879"/>
    <cellStyle name="Обычный 4 2 2 2 5 2 11" xfId="60164"/>
    <cellStyle name="Обычный 4 2 2 2 5 2 12" xfId="30642"/>
    <cellStyle name="Обычный 4 2 2 2 5 2 2" xfId="2572"/>
    <cellStyle name="Обычный 4 2 2 2 5 2 2 2" xfId="12926"/>
    <cellStyle name="Обычный 4 2 2 2 5 2 2 2 2" xfId="29165"/>
    <cellStyle name="Обычный 4 2 2 2 5 2 2 2 2 2" xfId="58687"/>
    <cellStyle name="Обычный 4 2 2 2 5 2 2 2 3" xfId="42450"/>
    <cellStyle name="Обычный 4 2 2 2 5 2 2 3" xfId="15881"/>
    <cellStyle name="Обычный 4 2 2 2 5 2 2 3 2" xfId="45403"/>
    <cellStyle name="Обычный 4 2 2 2 5 2 2 4" xfId="18833"/>
    <cellStyle name="Обычный 4 2 2 2 5 2 2 4 2" xfId="48355"/>
    <cellStyle name="Обычный 4 2 2 2 5 2 2 5" xfId="61640"/>
    <cellStyle name="Обычный 4 2 2 2 5 2 2 6" xfId="32118"/>
    <cellStyle name="Обычный 4 2 2 2 5 2 3" xfId="4048"/>
    <cellStyle name="Обычный 4 2 2 2 5 2 3 2" xfId="20309"/>
    <cellStyle name="Обычный 4 2 2 2 5 2 3 2 2" xfId="49831"/>
    <cellStyle name="Обычный 4 2 2 2 5 2 3 3" xfId="33594"/>
    <cellStyle name="Обычный 4 2 2 2 5 2 4" xfId="5524"/>
    <cellStyle name="Обычный 4 2 2 2 5 2 4 2" xfId="21785"/>
    <cellStyle name="Обычный 4 2 2 2 5 2 4 2 2" xfId="51307"/>
    <cellStyle name="Обычный 4 2 2 2 5 2 4 3" xfId="35070"/>
    <cellStyle name="Обычный 4 2 2 2 5 2 5" xfId="7000"/>
    <cellStyle name="Обычный 4 2 2 2 5 2 5 2" xfId="23261"/>
    <cellStyle name="Обычный 4 2 2 2 5 2 5 2 2" xfId="52783"/>
    <cellStyle name="Обычный 4 2 2 2 5 2 5 3" xfId="36546"/>
    <cellStyle name="Обычный 4 2 2 2 5 2 6" xfId="8476"/>
    <cellStyle name="Обычный 4 2 2 2 5 2 6 2" xfId="24737"/>
    <cellStyle name="Обычный 4 2 2 2 5 2 6 2 2" xfId="54259"/>
    <cellStyle name="Обычный 4 2 2 2 5 2 6 3" xfId="38022"/>
    <cellStyle name="Обычный 4 2 2 2 5 2 7" xfId="9952"/>
    <cellStyle name="Обычный 4 2 2 2 5 2 7 2" xfId="26213"/>
    <cellStyle name="Обычный 4 2 2 2 5 2 7 2 2" xfId="55735"/>
    <cellStyle name="Обычный 4 2 2 2 5 2 7 3" xfId="39498"/>
    <cellStyle name="Обычный 4 2 2 2 5 2 8" xfId="11450"/>
    <cellStyle name="Обычный 4 2 2 2 5 2 8 2" xfId="27689"/>
    <cellStyle name="Обычный 4 2 2 2 5 2 8 2 2" xfId="57211"/>
    <cellStyle name="Обычный 4 2 2 2 5 2 8 3" xfId="40974"/>
    <cellStyle name="Обычный 4 2 2 2 5 2 9" xfId="14404"/>
    <cellStyle name="Обычный 4 2 2 2 5 2 9 2" xfId="43927"/>
    <cellStyle name="Обычный 4 2 2 2 5 3" xfId="1785"/>
    <cellStyle name="Обычный 4 2 2 2 5 3 2" xfId="12139"/>
    <cellStyle name="Обычный 4 2 2 2 5 3 2 2" xfId="28378"/>
    <cellStyle name="Обычный 4 2 2 2 5 3 2 2 2" xfId="57900"/>
    <cellStyle name="Обычный 4 2 2 2 5 3 2 3" xfId="41663"/>
    <cellStyle name="Обычный 4 2 2 2 5 3 3" xfId="15094"/>
    <cellStyle name="Обычный 4 2 2 2 5 3 3 2" xfId="44616"/>
    <cellStyle name="Обычный 4 2 2 2 5 3 4" xfId="18046"/>
    <cellStyle name="Обычный 4 2 2 2 5 3 4 2" xfId="47568"/>
    <cellStyle name="Обычный 4 2 2 2 5 3 5" xfId="60853"/>
    <cellStyle name="Обычный 4 2 2 2 5 3 6" xfId="31331"/>
    <cellStyle name="Обычный 4 2 2 2 5 4" xfId="3261"/>
    <cellStyle name="Обычный 4 2 2 2 5 4 2" xfId="19522"/>
    <cellStyle name="Обычный 4 2 2 2 5 4 2 2" xfId="49044"/>
    <cellStyle name="Обычный 4 2 2 2 5 4 3" xfId="32807"/>
    <cellStyle name="Обычный 4 2 2 2 5 5" xfId="4737"/>
    <cellStyle name="Обычный 4 2 2 2 5 5 2" xfId="20998"/>
    <cellStyle name="Обычный 4 2 2 2 5 5 2 2" xfId="50520"/>
    <cellStyle name="Обычный 4 2 2 2 5 5 3" xfId="34283"/>
    <cellStyle name="Обычный 4 2 2 2 5 6" xfId="6213"/>
    <cellStyle name="Обычный 4 2 2 2 5 6 2" xfId="22474"/>
    <cellStyle name="Обычный 4 2 2 2 5 6 2 2" xfId="51996"/>
    <cellStyle name="Обычный 4 2 2 2 5 6 3" xfId="35759"/>
    <cellStyle name="Обычный 4 2 2 2 5 7" xfId="7689"/>
    <cellStyle name="Обычный 4 2 2 2 5 7 2" xfId="23950"/>
    <cellStyle name="Обычный 4 2 2 2 5 7 2 2" xfId="53472"/>
    <cellStyle name="Обычный 4 2 2 2 5 7 3" xfId="37235"/>
    <cellStyle name="Обычный 4 2 2 2 5 8" xfId="9165"/>
    <cellStyle name="Обычный 4 2 2 2 5 8 2" xfId="25426"/>
    <cellStyle name="Обычный 4 2 2 2 5 8 2 2" xfId="54948"/>
    <cellStyle name="Обычный 4 2 2 2 5 8 3" xfId="38711"/>
    <cellStyle name="Обычный 4 2 2 2 5 9" xfId="10663"/>
    <cellStyle name="Обычный 4 2 2 2 5 9 2" xfId="26902"/>
    <cellStyle name="Обычный 4 2 2 2 5 9 2 2" xfId="56424"/>
    <cellStyle name="Обычный 4 2 2 2 5 9 3" xfId="40187"/>
    <cellStyle name="Обычный 4 2 2 2 6" xfId="408"/>
    <cellStyle name="Обычный 4 2 2 2 6 10" xfId="13717"/>
    <cellStyle name="Обычный 4 2 2 2 6 10 2" xfId="43240"/>
    <cellStyle name="Обычный 4 2 2 2 6 11" xfId="16670"/>
    <cellStyle name="Обычный 4 2 2 2 6 11 2" xfId="46192"/>
    <cellStyle name="Обычный 4 2 2 2 6 12" xfId="59477"/>
    <cellStyle name="Обычный 4 2 2 2 6 13" xfId="29955"/>
    <cellStyle name="Обычный 4 2 2 2 6 2" xfId="1196"/>
    <cellStyle name="Обычный 4 2 2 2 6 2 10" xfId="17457"/>
    <cellStyle name="Обычный 4 2 2 2 6 2 10 2" xfId="46979"/>
    <cellStyle name="Обычный 4 2 2 2 6 2 11" xfId="60264"/>
    <cellStyle name="Обычный 4 2 2 2 6 2 12" xfId="30742"/>
    <cellStyle name="Обычный 4 2 2 2 6 2 2" xfId="2672"/>
    <cellStyle name="Обычный 4 2 2 2 6 2 2 2" xfId="13026"/>
    <cellStyle name="Обычный 4 2 2 2 6 2 2 2 2" xfId="29265"/>
    <cellStyle name="Обычный 4 2 2 2 6 2 2 2 2 2" xfId="58787"/>
    <cellStyle name="Обычный 4 2 2 2 6 2 2 2 3" xfId="42550"/>
    <cellStyle name="Обычный 4 2 2 2 6 2 2 3" xfId="15981"/>
    <cellStyle name="Обычный 4 2 2 2 6 2 2 3 2" xfId="45503"/>
    <cellStyle name="Обычный 4 2 2 2 6 2 2 4" xfId="18933"/>
    <cellStyle name="Обычный 4 2 2 2 6 2 2 4 2" xfId="48455"/>
    <cellStyle name="Обычный 4 2 2 2 6 2 2 5" xfId="61740"/>
    <cellStyle name="Обычный 4 2 2 2 6 2 2 6" xfId="32218"/>
    <cellStyle name="Обычный 4 2 2 2 6 2 3" xfId="4148"/>
    <cellStyle name="Обычный 4 2 2 2 6 2 3 2" xfId="20409"/>
    <cellStyle name="Обычный 4 2 2 2 6 2 3 2 2" xfId="49931"/>
    <cellStyle name="Обычный 4 2 2 2 6 2 3 3" xfId="33694"/>
    <cellStyle name="Обычный 4 2 2 2 6 2 4" xfId="5624"/>
    <cellStyle name="Обычный 4 2 2 2 6 2 4 2" xfId="21885"/>
    <cellStyle name="Обычный 4 2 2 2 6 2 4 2 2" xfId="51407"/>
    <cellStyle name="Обычный 4 2 2 2 6 2 4 3" xfId="35170"/>
    <cellStyle name="Обычный 4 2 2 2 6 2 5" xfId="7100"/>
    <cellStyle name="Обычный 4 2 2 2 6 2 5 2" xfId="23361"/>
    <cellStyle name="Обычный 4 2 2 2 6 2 5 2 2" xfId="52883"/>
    <cellStyle name="Обычный 4 2 2 2 6 2 5 3" xfId="36646"/>
    <cellStyle name="Обычный 4 2 2 2 6 2 6" xfId="8576"/>
    <cellStyle name="Обычный 4 2 2 2 6 2 6 2" xfId="24837"/>
    <cellStyle name="Обычный 4 2 2 2 6 2 6 2 2" xfId="54359"/>
    <cellStyle name="Обычный 4 2 2 2 6 2 6 3" xfId="38122"/>
    <cellStyle name="Обычный 4 2 2 2 6 2 7" xfId="10052"/>
    <cellStyle name="Обычный 4 2 2 2 6 2 7 2" xfId="26313"/>
    <cellStyle name="Обычный 4 2 2 2 6 2 7 2 2" xfId="55835"/>
    <cellStyle name="Обычный 4 2 2 2 6 2 7 3" xfId="39598"/>
    <cellStyle name="Обычный 4 2 2 2 6 2 8" xfId="11550"/>
    <cellStyle name="Обычный 4 2 2 2 6 2 8 2" xfId="27789"/>
    <cellStyle name="Обычный 4 2 2 2 6 2 8 2 2" xfId="57311"/>
    <cellStyle name="Обычный 4 2 2 2 6 2 8 3" xfId="41074"/>
    <cellStyle name="Обычный 4 2 2 2 6 2 9" xfId="14504"/>
    <cellStyle name="Обычный 4 2 2 2 6 2 9 2" xfId="44027"/>
    <cellStyle name="Обычный 4 2 2 2 6 3" xfId="1885"/>
    <cellStyle name="Обычный 4 2 2 2 6 3 2" xfId="12239"/>
    <cellStyle name="Обычный 4 2 2 2 6 3 2 2" xfId="28478"/>
    <cellStyle name="Обычный 4 2 2 2 6 3 2 2 2" xfId="58000"/>
    <cellStyle name="Обычный 4 2 2 2 6 3 2 3" xfId="41763"/>
    <cellStyle name="Обычный 4 2 2 2 6 3 3" xfId="15194"/>
    <cellStyle name="Обычный 4 2 2 2 6 3 3 2" xfId="44716"/>
    <cellStyle name="Обычный 4 2 2 2 6 3 4" xfId="18146"/>
    <cellStyle name="Обычный 4 2 2 2 6 3 4 2" xfId="47668"/>
    <cellStyle name="Обычный 4 2 2 2 6 3 5" xfId="60953"/>
    <cellStyle name="Обычный 4 2 2 2 6 3 6" xfId="31431"/>
    <cellStyle name="Обычный 4 2 2 2 6 4" xfId="3361"/>
    <cellStyle name="Обычный 4 2 2 2 6 4 2" xfId="19622"/>
    <cellStyle name="Обычный 4 2 2 2 6 4 2 2" xfId="49144"/>
    <cellStyle name="Обычный 4 2 2 2 6 4 3" xfId="32907"/>
    <cellStyle name="Обычный 4 2 2 2 6 5" xfId="4837"/>
    <cellStyle name="Обычный 4 2 2 2 6 5 2" xfId="21098"/>
    <cellStyle name="Обычный 4 2 2 2 6 5 2 2" xfId="50620"/>
    <cellStyle name="Обычный 4 2 2 2 6 5 3" xfId="34383"/>
    <cellStyle name="Обычный 4 2 2 2 6 6" xfId="6313"/>
    <cellStyle name="Обычный 4 2 2 2 6 6 2" xfId="22574"/>
    <cellStyle name="Обычный 4 2 2 2 6 6 2 2" xfId="52096"/>
    <cellStyle name="Обычный 4 2 2 2 6 6 3" xfId="35859"/>
    <cellStyle name="Обычный 4 2 2 2 6 7" xfId="7789"/>
    <cellStyle name="Обычный 4 2 2 2 6 7 2" xfId="24050"/>
    <cellStyle name="Обычный 4 2 2 2 6 7 2 2" xfId="53572"/>
    <cellStyle name="Обычный 4 2 2 2 6 7 3" xfId="37335"/>
    <cellStyle name="Обычный 4 2 2 2 6 8" xfId="9265"/>
    <cellStyle name="Обычный 4 2 2 2 6 8 2" xfId="25526"/>
    <cellStyle name="Обычный 4 2 2 2 6 8 2 2" xfId="55048"/>
    <cellStyle name="Обычный 4 2 2 2 6 8 3" xfId="38811"/>
    <cellStyle name="Обычный 4 2 2 2 6 9" xfId="10763"/>
    <cellStyle name="Обычный 4 2 2 2 6 9 2" xfId="27002"/>
    <cellStyle name="Обычный 4 2 2 2 6 9 2 2" xfId="56524"/>
    <cellStyle name="Обычный 4 2 2 2 6 9 3" xfId="40287"/>
    <cellStyle name="Обычный 4 2 2 2 7" xfId="507"/>
    <cellStyle name="Обычный 4 2 2 2 7 10" xfId="13816"/>
    <cellStyle name="Обычный 4 2 2 2 7 10 2" xfId="43339"/>
    <cellStyle name="Обычный 4 2 2 2 7 11" xfId="16769"/>
    <cellStyle name="Обычный 4 2 2 2 7 11 2" xfId="46291"/>
    <cellStyle name="Обычный 4 2 2 2 7 12" xfId="59576"/>
    <cellStyle name="Обычный 4 2 2 2 7 13" xfId="30054"/>
    <cellStyle name="Обычный 4 2 2 2 7 2" xfId="1295"/>
    <cellStyle name="Обычный 4 2 2 2 7 2 10" xfId="17556"/>
    <cellStyle name="Обычный 4 2 2 2 7 2 10 2" xfId="47078"/>
    <cellStyle name="Обычный 4 2 2 2 7 2 11" xfId="60363"/>
    <cellStyle name="Обычный 4 2 2 2 7 2 12" xfId="30841"/>
    <cellStyle name="Обычный 4 2 2 2 7 2 2" xfId="2771"/>
    <cellStyle name="Обычный 4 2 2 2 7 2 2 2" xfId="13125"/>
    <cellStyle name="Обычный 4 2 2 2 7 2 2 2 2" xfId="29364"/>
    <cellStyle name="Обычный 4 2 2 2 7 2 2 2 2 2" xfId="58886"/>
    <cellStyle name="Обычный 4 2 2 2 7 2 2 2 3" xfId="42649"/>
    <cellStyle name="Обычный 4 2 2 2 7 2 2 3" xfId="16080"/>
    <cellStyle name="Обычный 4 2 2 2 7 2 2 3 2" xfId="45602"/>
    <cellStyle name="Обычный 4 2 2 2 7 2 2 4" xfId="19032"/>
    <cellStyle name="Обычный 4 2 2 2 7 2 2 4 2" xfId="48554"/>
    <cellStyle name="Обычный 4 2 2 2 7 2 2 5" xfId="61839"/>
    <cellStyle name="Обычный 4 2 2 2 7 2 2 6" xfId="32317"/>
    <cellStyle name="Обычный 4 2 2 2 7 2 3" xfId="4247"/>
    <cellStyle name="Обычный 4 2 2 2 7 2 3 2" xfId="20508"/>
    <cellStyle name="Обычный 4 2 2 2 7 2 3 2 2" xfId="50030"/>
    <cellStyle name="Обычный 4 2 2 2 7 2 3 3" xfId="33793"/>
    <cellStyle name="Обычный 4 2 2 2 7 2 4" xfId="5723"/>
    <cellStyle name="Обычный 4 2 2 2 7 2 4 2" xfId="21984"/>
    <cellStyle name="Обычный 4 2 2 2 7 2 4 2 2" xfId="51506"/>
    <cellStyle name="Обычный 4 2 2 2 7 2 4 3" xfId="35269"/>
    <cellStyle name="Обычный 4 2 2 2 7 2 5" xfId="7199"/>
    <cellStyle name="Обычный 4 2 2 2 7 2 5 2" xfId="23460"/>
    <cellStyle name="Обычный 4 2 2 2 7 2 5 2 2" xfId="52982"/>
    <cellStyle name="Обычный 4 2 2 2 7 2 5 3" xfId="36745"/>
    <cellStyle name="Обычный 4 2 2 2 7 2 6" xfId="8675"/>
    <cellStyle name="Обычный 4 2 2 2 7 2 6 2" xfId="24936"/>
    <cellStyle name="Обычный 4 2 2 2 7 2 6 2 2" xfId="54458"/>
    <cellStyle name="Обычный 4 2 2 2 7 2 6 3" xfId="38221"/>
    <cellStyle name="Обычный 4 2 2 2 7 2 7" xfId="10151"/>
    <cellStyle name="Обычный 4 2 2 2 7 2 7 2" xfId="26412"/>
    <cellStyle name="Обычный 4 2 2 2 7 2 7 2 2" xfId="55934"/>
    <cellStyle name="Обычный 4 2 2 2 7 2 7 3" xfId="39697"/>
    <cellStyle name="Обычный 4 2 2 2 7 2 8" xfId="11649"/>
    <cellStyle name="Обычный 4 2 2 2 7 2 8 2" xfId="27888"/>
    <cellStyle name="Обычный 4 2 2 2 7 2 8 2 2" xfId="57410"/>
    <cellStyle name="Обычный 4 2 2 2 7 2 8 3" xfId="41173"/>
    <cellStyle name="Обычный 4 2 2 2 7 2 9" xfId="14603"/>
    <cellStyle name="Обычный 4 2 2 2 7 2 9 2" xfId="44126"/>
    <cellStyle name="Обычный 4 2 2 2 7 3" xfId="1984"/>
    <cellStyle name="Обычный 4 2 2 2 7 3 2" xfId="12338"/>
    <cellStyle name="Обычный 4 2 2 2 7 3 2 2" xfId="28577"/>
    <cellStyle name="Обычный 4 2 2 2 7 3 2 2 2" xfId="58099"/>
    <cellStyle name="Обычный 4 2 2 2 7 3 2 3" xfId="41862"/>
    <cellStyle name="Обычный 4 2 2 2 7 3 3" xfId="15293"/>
    <cellStyle name="Обычный 4 2 2 2 7 3 3 2" xfId="44815"/>
    <cellStyle name="Обычный 4 2 2 2 7 3 4" xfId="18245"/>
    <cellStyle name="Обычный 4 2 2 2 7 3 4 2" xfId="47767"/>
    <cellStyle name="Обычный 4 2 2 2 7 3 5" xfId="61052"/>
    <cellStyle name="Обычный 4 2 2 2 7 3 6" xfId="31530"/>
    <cellStyle name="Обычный 4 2 2 2 7 4" xfId="3460"/>
    <cellStyle name="Обычный 4 2 2 2 7 4 2" xfId="19721"/>
    <cellStyle name="Обычный 4 2 2 2 7 4 2 2" xfId="49243"/>
    <cellStyle name="Обычный 4 2 2 2 7 4 3" xfId="33006"/>
    <cellStyle name="Обычный 4 2 2 2 7 5" xfId="4936"/>
    <cellStyle name="Обычный 4 2 2 2 7 5 2" xfId="21197"/>
    <cellStyle name="Обычный 4 2 2 2 7 5 2 2" xfId="50719"/>
    <cellStyle name="Обычный 4 2 2 2 7 5 3" xfId="34482"/>
    <cellStyle name="Обычный 4 2 2 2 7 6" xfId="6412"/>
    <cellStyle name="Обычный 4 2 2 2 7 6 2" xfId="22673"/>
    <cellStyle name="Обычный 4 2 2 2 7 6 2 2" xfId="52195"/>
    <cellStyle name="Обычный 4 2 2 2 7 6 3" xfId="35958"/>
    <cellStyle name="Обычный 4 2 2 2 7 7" xfId="7888"/>
    <cellStyle name="Обычный 4 2 2 2 7 7 2" xfId="24149"/>
    <cellStyle name="Обычный 4 2 2 2 7 7 2 2" xfId="53671"/>
    <cellStyle name="Обычный 4 2 2 2 7 7 3" xfId="37434"/>
    <cellStyle name="Обычный 4 2 2 2 7 8" xfId="9364"/>
    <cellStyle name="Обычный 4 2 2 2 7 8 2" xfId="25625"/>
    <cellStyle name="Обычный 4 2 2 2 7 8 2 2" xfId="55147"/>
    <cellStyle name="Обычный 4 2 2 2 7 8 3" xfId="38910"/>
    <cellStyle name="Обычный 4 2 2 2 7 9" xfId="10862"/>
    <cellStyle name="Обычный 4 2 2 2 7 9 2" xfId="27101"/>
    <cellStyle name="Обычный 4 2 2 2 7 9 2 2" xfId="56623"/>
    <cellStyle name="Обычный 4 2 2 2 7 9 3" xfId="40386"/>
    <cellStyle name="Обычный 4 2 2 2 8" xfId="605"/>
    <cellStyle name="Обычный 4 2 2 2 8 10" xfId="13914"/>
    <cellStyle name="Обычный 4 2 2 2 8 10 2" xfId="43437"/>
    <cellStyle name="Обычный 4 2 2 2 8 11" xfId="16867"/>
    <cellStyle name="Обычный 4 2 2 2 8 11 2" xfId="46389"/>
    <cellStyle name="Обычный 4 2 2 2 8 12" xfId="59674"/>
    <cellStyle name="Обычный 4 2 2 2 8 13" xfId="30152"/>
    <cellStyle name="Обычный 4 2 2 2 8 2" xfId="1393"/>
    <cellStyle name="Обычный 4 2 2 2 8 2 10" xfId="17654"/>
    <cellStyle name="Обычный 4 2 2 2 8 2 10 2" xfId="47176"/>
    <cellStyle name="Обычный 4 2 2 2 8 2 11" xfId="60461"/>
    <cellStyle name="Обычный 4 2 2 2 8 2 12" xfId="30939"/>
    <cellStyle name="Обычный 4 2 2 2 8 2 2" xfId="2869"/>
    <cellStyle name="Обычный 4 2 2 2 8 2 2 2" xfId="13223"/>
    <cellStyle name="Обычный 4 2 2 2 8 2 2 2 2" xfId="29462"/>
    <cellStyle name="Обычный 4 2 2 2 8 2 2 2 2 2" xfId="58984"/>
    <cellStyle name="Обычный 4 2 2 2 8 2 2 2 3" xfId="42747"/>
    <cellStyle name="Обычный 4 2 2 2 8 2 2 3" xfId="16178"/>
    <cellStyle name="Обычный 4 2 2 2 8 2 2 3 2" xfId="45700"/>
    <cellStyle name="Обычный 4 2 2 2 8 2 2 4" xfId="19130"/>
    <cellStyle name="Обычный 4 2 2 2 8 2 2 4 2" xfId="48652"/>
    <cellStyle name="Обычный 4 2 2 2 8 2 2 5" xfId="61937"/>
    <cellStyle name="Обычный 4 2 2 2 8 2 2 6" xfId="32415"/>
    <cellStyle name="Обычный 4 2 2 2 8 2 3" xfId="4345"/>
    <cellStyle name="Обычный 4 2 2 2 8 2 3 2" xfId="20606"/>
    <cellStyle name="Обычный 4 2 2 2 8 2 3 2 2" xfId="50128"/>
    <cellStyle name="Обычный 4 2 2 2 8 2 3 3" xfId="33891"/>
    <cellStyle name="Обычный 4 2 2 2 8 2 4" xfId="5821"/>
    <cellStyle name="Обычный 4 2 2 2 8 2 4 2" xfId="22082"/>
    <cellStyle name="Обычный 4 2 2 2 8 2 4 2 2" xfId="51604"/>
    <cellStyle name="Обычный 4 2 2 2 8 2 4 3" xfId="35367"/>
    <cellStyle name="Обычный 4 2 2 2 8 2 5" xfId="7297"/>
    <cellStyle name="Обычный 4 2 2 2 8 2 5 2" xfId="23558"/>
    <cellStyle name="Обычный 4 2 2 2 8 2 5 2 2" xfId="53080"/>
    <cellStyle name="Обычный 4 2 2 2 8 2 5 3" xfId="36843"/>
    <cellStyle name="Обычный 4 2 2 2 8 2 6" xfId="8773"/>
    <cellStyle name="Обычный 4 2 2 2 8 2 6 2" xfId="25034"/>
    <cellStyle name="Обычный 4 2 2 2 8 2 6 2 2" xfId="54556"/>
    <cellStyle name="Обычный 4 2 2 2 8 2 6 3" xfId="38319"/>
    <cellStyle name="Обычный 4 2 2 2 8 2 7" xfId="10249"/>
    <cellStyle name="Обычный 4 2 2 2 8 2 7 2" xfId="26510"/>
    <cellStyle name="Обычный 4 2 2 2 8 2 7 2 2" xfId="56032"/>
    <cellStyle name="Обычный 4 2 2 2 8 2 7 3" xfId="39795"/>
    <cellStyle name="Обычный 4 2 2 2 8 2 8" xfId="11747"/>
    <cellStyle name="Обычный 4 2 2 2 8 2 8 2" xfId="27986"/>
    <cellStyle name="Обычный 4 2 2 2 8 2 8 2 2" xfId="57508"/>
    <cellStyle name="Обычный 4 2 2 2 8 2 8 3" xfId="41271"/>
    <cellStyle name="Обычный 4 2 2 2 8 2 9" xfId="14701"/>
    <cellStyle name="Обычный 4 2 2 2 8 2 9 2" xfId="44224"/>
    <cellStyle name="Обычный 4 2 2 2 8 3" xfId="2082"/>
    <cellStyle name="Обычный 4 2 2 2 8 3 2" xfId="12436"/>
    <cellStyle name="Обычный 4 2 2 2 8 3 2 2" xfId="28675"/>
    <cellStyle name="Обычный 4 2 2 2 8 3 2 2 2" xfId="58197"/>
    <cellStyle name="Обычный 4 2 2 2 8 3 2 3" xfId="41960"/>
    <cellStyle name="Обычный 4 2 2 2 8 3 3" xfId="15391"/>
    <cellStyle name="Обычный 4 2 2 2 8 3 3 2" xfId="44913"/>
    <cellStyle name="Обычный 4 2 2 2 8 3 4" xfId="18343"/>
    <cellStyle name="Обычный 4 2 2 2 8 3 4 2" xfId="47865"/>
    <cellStyle name="Обычный 4 2 2 2 8 3 5" xfId="61150"/>
    <cellStyle name="Обычный 4 2 2 2 8 3 6" xfId="31628"/>
    <cellStyle name="Обычный 4 2 2 2 8 4" xfId="3558"/>
    <cellStyle name="Обычный 4 2 2 2 8 4 2" xfId="19819"/>
    <cellStyle name="Обычный 4 2 2 2 8 4 2 2" xfId="49341"/>
    <cellStyle name="Обычный 4 2 2 2 8 4 3" xfId="33104"/>
    <cellStyle name="Обычный 4 2 2 2 8 5" xfId="5034"/>
    <cellStyle name="Обычный 4 2 2 2 8 5 2" xfId="21295"/>
    <cellStyle name="Обычный 4 2 2 2 8 5 2 2" xfId="50817"/>
    <cellStyle name="Обычный 4 2 2 2 8 5 3" xfId="34580"/>
    <cellStyle name="Обычный 4 2 2 2 8 6" xfId="6510"/>
    <cellStyle name="Обычный 4 2 2 2 8 6 2" xfId="22771"/>
    <cellStyle name="Обычный 4 2 2 2 8 6 2 2" xfId="52293"/>
    <cellStyle name="Обычный 4 2 2 2 8 6 3" xfId="36056"/>
    <cellStyle name="Обычный 4 2 2 2 8 7" xfId="7986"/>
    <cellStyle name="Обычный 4 2 2 2 8 7 2" xfId="24247"/>
    <cellStyle name="Обычный 4 2 2 2 8 7 2 2" xfId="53769"/>
    <cellStyle name="Обычный 4 2 2 2 8 7 3" xfId="37532"/>
    <cellStyle name="Обычный 4 2 2 2 8 8" xfId="9462"/>
    <cellStyle name="Обычный 4 2 2 2 8 8 2" xfId="25723"/>
    <cellStyle name="Обычный 4 2 2 2 8 8 2 2" xfId="55245"/>
    <cellStyle name="Обычный 4 2 2 2 8 8 3" xfId="39008"/>
    <cellStyle name="Обычный 4 2 2 2 8 9" xfId="10960"/>
    <cellStyle name="Обычный 4 2 2 2 8 9 2" xfId="27199"/>
    <cellStyle name="Обычный 4 2 2 2 8 9 2 2" xfId="56721"/>
    <cellStyle name="Обычный 4 2 2 2 8 9 3" xfId="40484"/>
    <cellStyle name="Обычный 4 2 2 2 9" xfId="703"/>
    <cellStyle name="Обычный 4 2 2 2 9 10" xfId="14012"/>
    <cellStyle name="Обычный 4 2 2 2 9 10 2" xfId="43535"/>
    <cellStyle name="Обычный 4 2 2 2 9 11" xfId="16965"/>
    <cellStyle name="Обычный 4 2 2 2 9 11 2" xfId="46487"/>
    <cellStyle name="Обычный 4 2 2 2 9 12" xfId="59772"/>
    <cellStyle name="Обычный 4 2 2 2 9 13" xfId="30250"/>
    <cellStyle name="Обычный 4 2 2 2 9 2" xfId="1491"/>
    <cellStyle name="Обычный 4 2 2 2 9 2 10" xfId="17752"/>
    <cellStyle name="Обычный 4 2 2 2 9 2 10 2" xfId="47274"/>
    <cellStyle name="Обычный 4 2 2 2 9 2 11" xfId="60559"/>
    <cellStyle name="Обычный 4 2 2 2 9 2 12" xfId="31037"/>
    <cellStyle name="Обычный 4 2 2 2 9 2 2" xfId="2967"/>
    <cellStyle name="Обычный 4 2 2 2 9 2 2 2" xfId="13321"/>
    <cellStyle name="Обычный 4 2 2 2 9 2 2 2 2" xfId="29560"/>
    <cellStyle name="Обычный 4 2 2 2 9 2 2 2 2 2" xfId="59082"/>
    <cellStyle name="Обычный 4 2 2 2 9 2 2 2 3" xfId="42845"/>
    <cellStyle name="Обычный 4 2 2 2 9 2 2 3" xfId="16276"/>
    <cellStyle name="Обычный 4 2 2 2 9 2 2 3 2" xfId="45798"/>
    <cellStyle name="Обычный 4 2 2 2 9 2 2 4" xfId="19228"/>
    <cellStyle name="Обычный 4 2 2 2 9 2 2 4 2" xfId="48750"/>
    <cellStyle name="Обычный 4 2 2 2 9 2 2 5" xfId="62035"/>
    <cellStyle name="Обычный 4 2 2 2 9 2 2 6" xfId="32513"/>
    <cellStyle name="Обычный 4 2 2 2 9 2 3" xfId="4443"/>
    <cellStyle name="Обычный 4 2 2 2 9 2 3 2" xfId="20704"/>
    <cellStyle name="Обычный 4 2 2 2 9 2 3 2 2" xfId="50226"/>
    <cellStyle name="Обычный 4 2 2 2 9 2 3 3" xfId="33989"/>
    <cellStyle name="Обычный 4 2 2 2 9 2 4" xfId="5919"/>
    <cellStyle name="Обычный 4 2 2 2 9 2 4 2" xfId="22180"/>
    <cellStyle name="Обычный 4 2 2 2 9 2 4 2 2" xfId="51702"/>
    <cellStyle name="Обычный 4 2 2 2 9 2 4 3" xfId="35465"/>
    <cellStyle name="Обычный 4 2 2 2 9 2 5" xfId="7395"/>
    <cellStyle name="Обычный 4 2 2 2 9 2 5 2" xfId="23656"/>
    <cellStyle name="Обычный 4 2 2 2 9 2 5 2 2" xfId="53178"/>
    <cellStyle name="Обычный 4 2 2 2 9 2 5 3" xfId="36941"/>
    <cellStyle name="Обычный 4 2 2 2 9 2 6" xfId="8871"/>
    <cellStyle name="Обычный 4 2 2 2 9 2 6 2" xfId="25132"/>
    <cellStyle name="Обычный 4 2 2 2 9 2 6 2 2" xfId="54654"/>
    <cellStyle name="Обычный 4 2 2 2 9 2 6 3" xfId="38417"/>
    <cellStyle name="Обычный 4 2 2 2 9 2 7" xfId="10347"/>
    <cellStyle name="Обычный 4 2 2 2 9 2 7 2" xfId="26608"/>
    <cellStyle name="Обычный 4 2 2 2 9 2 7 2 2" xfId="56130"/>
    <cellStyle name="Обычный 4 2 2 2 9 2 7 3" xfId="39893"/>
    <cellStyle name="Обычный 4 2 2 2 9 2 8" xfId="11845"/>
    <cellStyle name="Обычный 4 2 2 2 9 2 8 2" xfId="28084"/>
    <cellStyle name="Обычный 4 2 2 2 9 2 8 2 2" xfId="57606"/>
    <cellStyle name="Обычный 4 2 2 2 9 2 8 3" xfId="41369"/>
    <cellStyle name="Обычный 4 2 2 2 9 2 9" xfId="14799"/>
    <cellStyle name="Обычный 4 2 2 2 9 2 9 2" xfId="44322"/>
    <cellStyle name="Обычный 4 2 2 2 9 3" xfId="2180"/>
    <cellStyle name="Обычный 4 2 2 2 9 3 2" xfId="12534"/>
    <cellStyle name="Обычный 4 2 2 2 9 3 2 2" xfId="28773"/>
    <cellStyle name="Обычный 4 2 2 2 9 3 2 2 2" xfId="58295"/>
    <cellStyle name="Обычный 4 2 2 2 9 3 2 3" xfId="42058"/>
    <cellStyle name="Обычный 4 2 2 2 9 3 3" xfId="15489"/>
    <cellStyle name="Обычный 4 2 2 2 9 3 3 2" xfId="45011"/>
    <cellStyle name="Обычный 4 2 2 2 9 3 4" xfId="18441"/>
    <cellStyle name="Обычный 4 2 2 2 9 3 4 2" xfId="47963"/>
    <cellStyle name="Обычный 4 2 2 2 9 3 5" xfId="61248"/>
    <cellStyle name="Обычный 4 2 2 2 9 3 6" xfId="31726"/>
    <cellStyle name="Обычный 4 2 2 2 9 4" xfId="3656"/>
    <cellStyle name="Обычный 4 2 2 2 9 4 2" xfId="19917"/>
    <cellStyle name="Обычный 4 2 2 2 9 4 2 2" xfId="49439"/>
    <cellStyle name="Обычный 4 2 2 2 9 4 3" xfId="33202"/>
    <cellStyle name="Обычный 4 2 2 2 9 5" xfId="5132"/>
    <cellStyle name="Обычный 4 2 2 2 9 5 2" xfId="21393"/>
    <cellStyle name="Обычный 4 2 2 2 9 5 2 2" xfId="50915"/>
    <cellStyle name="Обычный 4 2 2 2 9 5 3" xfId="34678"/>
    <cellStyle name="Обычный 4 2 2 2 9 6" xfId="6608"/>
    <cellStyle name="Обычный 4 2 2 2 9 6 2" xfId="22869"/>
    <cellStyle name="Обычный 4 2 2 2 9 6 2 2" xfId="52391"/>
    <cellStyle name="Обычный 4 2 2 2 9 6 3" xfId="36154"/>
    <cellStyle name="Обычный 4 2 2 2 9 7" xfId="8084"/>
    <cellStyle name="Обычный 4 2 2 2 9 7 2" xfId="24345"/>
    <cellStyle name="Обычный 4 2 2 2 9 7 2 2" xfId="53867"/>
    <cellStyle name="Обычный 4 2 2 2 9 7 3" xfId="37630"/>
    <cellStyle name="Обычный 4 2 2 2 9 8" xfId="9560"/>
    <cellStyle name="Обычный 4 2 2 2 9 8 2" xfId="25821"/>
    <cellStyle name="Обычный 4 2 2 2 9 8 2 2" xfId="55343"/>
    <cellStyle name="Обычный 4 2 2 2 9 8 3" xfId="39106"/>
    <cellStyle name="Обычный 4 2 2 2 9 9" xfId="11058"/>
    <cellStyle name="Обычный 4 2 2 2 9 9 2" xfId="27297"/>
    <cellStyle name="Обычный 4 2 2 2 9 9 2 2" xfId="56819"/>
    <cellStyle name="Обычный 4 2 2 2 9 9 3" xfId="40582"/>
    <cellStyle name="Обычный 4 2 2 20" xfId="10553"/>
    <cellStyle name="Обычный 4 2 2 20 2" xfId="26792"/>
    <cellStyle name="Обычный 4 2 2 20 2 2" xfId="56314"/>
    <cellStyle name="Обычный 4 2 2 20 3" xfId="40077"/>
    <cellStyle name="Обычный 4 2 2 21" xfId="13507"/>
    <cellStyle name="Обычный 4 2 2 21 2" xfId="43030"/>
    <cellStyle name="Обычный 4 2 2 22" xfId="16460"/>
    <cellStyle name="Обычный 4 2 2 22 2" xfId="45982"/>
    <cellStyle name="Обычный 4 2 2 23" xfId="59267"/>
    <cellStyle name="Обычный 4 2 2 24" xfId="29745"/>
    <cellStyle name="Обычный 4 2 2 3" xfId="246"/>
    <cellStyle name="Обычный 4 2 2 3 10" xfId="1723"/>
    <cellStyle name="Обычный 4 2 2 3 10 2" xfId="12077"/>
    <cellStyle name="Обычный 4 2 2 3 10 2 2" xfId="28316"/>
    <cellStyle name="Обычный 4 2 2 3 10 2 2 2" xfId="57838"/>
    <cellStyle name="Обычный 4 2 2 3 10 2 3" xfId="41601"/>
    <cellStyle name="Обычный 4 2 2 3 10 3" xfId="15032"/>
    <cellStyle name="Обычный 4 2 2 3 10 3 2" xfId="44554"/>
    <cellStyle name="Обычный 4 2 2 3 10 4" xfId="17984"/>
    <cellStyle name="Обычный 4 2 2 3 10 4 2" xfId="47506"/>
    <cellStyle name="Обычный 4 2 2 3 10 5" xfId="60791"/>
    <cellStyle name="Обычный 4 2 2 3 10 6" xfId="31269"/>
    <cellStyle name="Обычный 4 2 2 3 11" xfId="3199"/>
    <cellStyle name="Обычный 4 2 2 3 11 2" xfId="19460"/>
    <cellStyle name="Обычный 4 2 2 3 11 2 2" xfId="48982"/>
    <cellStyle name="Обычный 4 2 2 3 11 3" xfId="32745"/>
    <cellStyle name="Обычный 4 2 2 3 12" xfId="4675"/>
    <cellStyle name="Обычный 4 2 2 3 12 2" xfId="20936"/>
    <cellStyle name="Обычный 4 2 2 3 12 2 2" xfId="50458"/>
    <cellStyle name="Обычный 4 2 2 3 12 3" xfId="34221"/>
    <cellStyle name="Обычный 4 2 2 3 13" xfId="6151"/>
    <cellStyle name="Обычный 4 2 2 3 13 2" xfId="22412"/>
    <cellStyle name="Обычный 4 2 2 3 13 2 2" xfId="51934"/>
    <cellStyle name="Обычный 4 2 2 3 13 3" xfId="35697"/>
    <cellStyle name="Обычный 4 2 2 3 14" xfId="7627"/>
    <cellStyle name="Обычный 4 2 2 3 14 2" xfId="23888"/>
    <cellStyle name="Обычный 4 2 2 3 14 2 2" xfId="53410"/>
    <cellStyle name="Обычный 4 2 2 3 14 3" xfId="37173"/>
    <cellStyle name="Обычный 4 2 2 3 15" xfId="9103"/>
    <cellStyle name="Обычный 4 2 2 3 15 2" xfId="25364"/>
    <cellStyle name="Обычный 4 2 2 3 15 2 2" xfId="54886"/>
    <cellStyle name="Обычный 4 2 2 3 15 3" xfId="38649"/>
    <cellStyle name="Обычный 4 2 2 3 16" xfId="10601"/>
    <cellStyle name="Обычный 4 2 2 3 16 2" xfId="26840"/>
    <cellStyle name="Обычный 4 2 2 3 16 2 2" xfId="56362"/>
    <cellStyle name="Обычный 4 2 2 3 16 3" xfId="40125"/>
    <cellStyle name="Обычный 4 2 2 3 17" xfId="13555"/>
    <cellStyle name="Обычный 4 2 2 3 17 2" xfId="43078"/>
    <cellStyle name="Обычный 4 2 2 3 18" xfId="16508"/>
    <cellStyle name="Обычный 4 2 2 3 18 2" xfId="46030"/>
    <cellStyle name="Обычный 4 2 2 3 19" xfId="59315"/>
    <cellStyle name="Обычный 4 2 2 3 2" xfId="344"/>
    <cellStyle name="Обычный 4 2 2 3 2 10" xfId="13653"/>
    <cellStyle name="Обычный 4 2 2 3 2 10 2" xfId="43176"/>
    <cellStyle name="Обычный 4 2 2 3 2 11" xfId="16606"/>
    <cellStyle name="Обычный 4 2 2 3 2 11 2" xfId="46128"/>
    <cellStyle name="Обычный 4 2 2 3 2 12" xfId="59413"/>
    <cellStyle name="Обычный 4 2 2 3 2 13" xfId="29891"/>
    <cellStyle name="Обычный 4 2 2 3 2 2" xfId="1132"/>
    <cellStyle name="Обычный 4 2 2 3 2 2 10" xfId="17393"/>
    <cellStyle name="Обычный 4 2 2 3 2 2 10 2" xfId="46915"/>
    <cellStyle name="Обычный 4 2 2 3 2 2 11" xfId="60200"/>
    <cellStyle name="Обычный 4 2 2 3 2 2 12" xfId="30678"/>
    <cellStyle name="Обычный 4 2 2 3 2 2 2" xfId="2608"/>
    <cellStyle name="Обычный 4 2 2 3 2 2 2 2" xfId="12962"/>
    <cellStyle name="Обычный 4 2 2 3 2 2 2 2 2" xfId="29201"/>
    <cellStyle name="Обычный 4 2 2 3 2 2 2 2 2 2" xfId="58723"/>
    <cellStyle name="Обычный 4 2 2 3 2 2 2 2 3" xfId="42486"/>
    <cellStyle name="Обычный 4 2 2 3 2 2 2 3" xfId="15917"/>
    <cellStyle name="Обычный 4 2 2 3 2 2 2 3 2" xfId="45439"/>
    <cellStyle name="Обычный 4 2 2 3 2 2 2 4" xfId="18869"/>
    <cellStyle name="Обычный 4 2 2 3 2 2 2 4 2" xfId="48391"/>
    <cellStyle name="Обычный 4 2 2 3 2 2 2 5" xfId="61676"/>
    <cellStyle name="Обычный 4 2 2 3 2 2 2 6" xfId="32154"/>
    <cellStyle name="Обычный 4 2 2 3 2 2 3" xfId="4084"/>
    <cellStyle name="Обычный 4 2 2 3 2 2 3 2" xfId="20345"/>
    <cellStyle name="Обычный 4 2 2 3 2 2 3 2 2" xfId="49867"/>
    <cellStyle name="Обычный 4 2 2 3 2 2 3 3" xfId="33630"/>
    <cellStyle name="Обычный 4 2 2 3 2 2 4" xfId="5560"/>
    <cellStyle name="Обычный 4 2 2 3 2 2 4 2" xfId="21821"/>
    <cellStyle name="Обычный 4 2 2 3 2 2 4 2 2" xfId="51343"/>
    <cellStyle name="Обычный 4 2 2 3 2 2 4 3" xfId="35106"/>
    <cellStyle name="Обычный 4 2 2 3 2 2 5" xfId="7036"/>
    <cellStyle name="Обычный 4 2 2 3 2 2 5 2" xfId="23297"/>
    <cellStyle name="Обычный 4 2 2 3 2 2 5 2 2" xfId="52819"/>
    <cellStyle name="Обычный 4 2 2 3 2 2 5 3" xfId="36582"/>
    <cellStyle name="Обычный 4 2 2 3 2 2 6" xfId="8512"/>
    <cellStyle name="Обычный 4 2 2 3 2 2 6 2" xfId="24773"/>
    <cellStyle name="Обычный 4 2 2 3 2 2 6 2 2" xfId="54295"/>
    <cellStyle name="Обычный 4 2 2 3 2 2 6 3" xfId="38058"/>
    <cellStyle name="Обычный 4 2 2 3 2 2 7" xfId="9988"/>
    <cellStyle name="Обычный 4 2 2 3 2 2 7 2" xfId="26249"/>
    <cellStyle name="Обычный 4 2 2 3 2 2 7 2 2" xfId="55771"/>
    <cellStyle name="Обычный 4 2 2 3 2 2 7 3" xfId="39534"/>
    <cellStyle name="Обычный 4 2 2 3 2 2 8" xfId="11486"/>
    <cellStyle name="Обычный 4 2 2 3 2 2 8 2" xfId="27725"/>
    <cellStyle name="Обычный 4 2 2 3 2 2 8 2 2" xfId="57247"/>
    <cellStyle name="Обычный 4 2 2 3 2 2 8 3" xfId="41010"/>
    <cellStyle name="Обычный 4 2 2 3 2 2 9" xfId="14440"/>
    <cellStyle name="Обычный 4 2 2 3 2 2 9 2" xfId="43963"/>
    <cellStyle name="Обычный 4 2 2 3 2 3" xfId="1821"/>
    <cellStyle name="Обычный 4 2 2 3 2 3 2" xfId="12175"/>
    <cellStyle name="Обычный 4 2 2 3 2 3 2 2" xfId="28414"/>
    <cellStyle name="Обычный 4 2 2 3 2 3 2 2 2" xfId="57936"/>
    <cellStyle name="Обычный 4 2 2 3 2 3 2 3" xfId="41699"/>
    <cellStyle name="Обычный 4 2 2 3 2 3 3" xfId="15130"/>
    <cellStyle name="Обычный 4 2 2 3 2 3 3 2" xfId="44652"/>
    <cellStyle name="Обычный 4 2 2 3 2 3 4" xfId="18082"/>
    <cellStyle name="Обычный 4 2 2 3 2 3 4 2" xfId="47604"/>
    <cellStyle name="Обычный 4 2 2 3 2 3 5" xfId="60889"/>
    <cellStyle name="Обычный 4 2 2 3 2 3 6" xfId="31367"/>
    <cellStyle name="Обычный 4 2 2 3 2 4" xfId="3297"/>
    <cellStyle name="Обычный 4 2 2 3 2 4 2" xfId="19558"/>
    <cellStyle name="Обычный 4 2 2 3 2 4 2 2" xfId="49080"/>
    <cellStyle name="Обычный 4 2 2 3 2 4 3" xfId="32843"/>
    <cellStyle name="Обычный 4 2 2 3 2 5" xfId="4773"/>
    <cellStyle name="Обычный 4 2 2 3 2 5 2" xfId="21034"/>
    <cellStyle name="Обычный 4 2 2 3 2 5 2 2" xfId="50556"/>
    <cellStyle name="Обычный 4 2 2 3 2 5 3" xfId="34319"/>
    <cellStyle name="Обычный 4 2 2 3 2 6" xfId="6249"/>
    <cellStyle name="Обычный 4 2 2 3 2 6 2" xfId="22510"/>
    <cellStyle name="Обычный 4 2 2 3 2 6 2 2" xfId="52032"/>
    <cellStyle name="Обычный 4 2 2 3 2 6 3" xfId="35795"/>
    <cellStyle name="Обычный 4 2 2 3 2 7" xfId="7725"/>
    <cellStyle name="Обычный 4 2 2 3 2 7 2" xfId="23986"/>
    <cellStyle name="Обычный 4 2 2 3 2 7 2 2" xfId="53508"/>
    <cellStyle name="Обычный 4 2 2 3 2 7 3" xfId="37271"/>
    <cellStyle name="Обычный 4 2 2 3 2 8" xfId="9201"/>
    <cellStyle name="Обычный 4 2 2 3 2 8 2" xfId="25462"/>
    <cellStyle name="Обычный 4 2 2 3 2 8 2 2" xfId="54984"/>
    <cellStyle name="Обычный 4 2 2 3 2 8 3" xfId="38747"/>
    <cellStyle name="Обычный 4 2 2 3 2 9" xfId="10699"/>
    <cellStyle name="Обычный 4 2 2 3 2 9 2" xfId="26938"/>
    <cellStyle name="Обычный 4 2 2 3 2 9 2 2" xfId="56460"/>
    <cellStyle name="Обычный 4 2 2 3 2 9 3" xfId="40223"/>
    <cellStyle name="Обычный 4 2 2 3 20" xfId="29793"/>
    <cellStyle name="Обычный 4 2 2 3 3" xfId="444"/>
    <cellStyle name="Обычный 4 2 2 3 3 10" xfId="13753"/>
    <cellStyle name="Обычный 4 2 2 3 3 10 2" xfId="43276"/>
    <cellStyle name="Обычный 4 2 2 3 3 11" xfId="16706"/>
    <cellStyle name="Обычный 4 2 2 3 3 11 2" xfId="46228"/>
    <cellStyle name="Обычный 4 2 2 3 3 12" xfId="59513"/>
    <cellStyle name="Обычный 4 2 2 3 3 13" xfId="29991"/>
    <cellStyle name="Обычный 4 2 2 3 3 2" xfId="1232"/>
    <cellStyle name="Обычный 4 2 2 3 3 2 10" xfId="17493"/>
    <cellStyle name="Обычный 4 2 2 3 3 2 10 2" xfId="47015"/>
    <cellStyle name="Обычный 4 2 2 3 3 2 11" xfId="60300"/>
    <cellStyle name="Обычный 4 2 2 3 3 2 12" xfId="30778"/>
    <cellStyle name="Обычный 4 2 2 3 3 2 2" xfId="2708"/>
    <cellStyle name="Обычный 4 2 2 3 3 2 2 2" xfId="13062"/>
    <cellStyle name="Обычный 4 2 2 3 3 2 2 2 2" xfId="29301"/>
    <cellStyle name="Обычный 4 2 2 3 3 2 2 2 2 2" xfId="58823"/>
    <cellStyle name="Обычный 4 2 2 3 3 2 2 2 3" xfId="42586"/>
    <cellStyle name="Обычный 4 2 2 3 3 2 2 3" xfId="16017"/>
    <cellStyle name="Обычный 4 2 2 3 3 2 2 3 2" xfId="45539"/>
    <cellStyle name="Обычный 4 2 2 3 3 2 2 4" xfId="18969"/>
    <cellStyle name="Обычный 4 2 2 3 3 2 2 4 2" xfId="48491"/>
    <cellStyle name="Обычный 4 2 2 3 3 2 2 5" xfId="61776"/>
    <cellStyle name="Обычный 4 2 2 3 3 2 2 6" xfId="32254"/>
    <cellStyle name="Обычный 4 2 2 3 3 2 3" xfId="4184"/>
    <cellStyle name="Обычный 4 2 2 3 3 2 3 2" xfId="20445"/>
    <cellStyle name="Обычный 4 2 2 3 3 2 3 2 2" xfId="49967"/>
    <cellStyle name="Обычный 4 2 2 3 3 2 3 3" xfId="33730"/>
    <cellStyle name="Обычный 4 2 2 3 3 2 4" xfId="5660"/>
    <cellStyle name="Обычный 4 2 2 3 3 2 4 2" xfId="21921"/>
    <cellStyle name="Обычный 4 2 2 3 3 2 4 2 2" xfId="51443"/>
    <cellStyle name="Обычный 4 2 2 3 3 2 4 3" xfId="35206"/>
    <cellStyle name="Обычный 4 2 2 3 3 2 5" xfId="7136"/>
    <cellStyle name="Обычный 4 2 2 3 3 2 5 2" xfId="23397"/>
    <cellStyle name="Обычный 4 2 2 3 3 2 5 2 2" xfId="52919"/>
    <cellStyle name="Обычный 4 2 2 3 3 2 5 3" xfId="36682"/>
    <cellStyle name="Обычный 4 2 2 3 3 2 6" xfId="8612"/>
    <cellStyle name="Обычный 4 2 2 3 3 2 6 2" xfId="24873"/>
    <cellStyle name="Обычный 4 2 2 3 3 2 6 2 2" xfId="54395"/>
    <cellStyle name="Обычный 4 2 2 3 3 2 6 3" xfId="38158"/>
    <cellStyle name="Обычный 4 2 2 3 3 2 7" xfId="10088"/>
    <cellStyle name="Обычный 4 2 2 3 3 2 7 2" xfId="26349"/>
    <cellStyle name="Обычный 4 2 2 3 3 2 7 2 2" xfId="55871"/>
    <cellStyle name="Обычный 4 2 2 3 3 2 7 3" xfId="39634"/>
    <cellStyle name="Обычный 4 2 2 3 3 2 8" xfId="11586"/>
    <cellStyle name="Обычный 4 2 2 3 3 2 8 2" xfId="27825"/>
    <cellStyle name="Обычный 4 2 2 3 3 2 8 2 2" xfId="57347"/>
    <cellStyle name="Обычный 4 2 2 3 3 2 8 3" xfId="41110"/>
    <cellStyle name="Обычный 4 2 2 3 3 2 9" xfId="14540"/>
    <cellStyle name="Обычный 4 2 2 3 3 2 9 2" xfId="44063"/>
    <cellStyle name="Обычный 4 2 2 3 3 3" xfId="1921"/>
    <cellStyle name="Обычный 4 2 2 3 3 3 2" xfId="12275"/>
    <cellStyle name="Обычный 4 2 2 3 3 3 2 2" xfId="28514"/>
    <cellStyle name="Обычный 4 2 2 3 3 3 2 2 2" xfId="58036"/>
    <cellStyle name="Обычный 4 2 2 3 3 3 2 3" xfId="41799"/>
    <cellStyle name="Обычный 4 2 2 3 3 3 3" xfId="15230"/>
    <cellStyle name="Обычный 4 2 2 3 3 3 3 2" xfId="44752"/>
    <cellStyle name="Обычный 4 2 2 3 3 3 4" xfId="18182"/>
    <cellStyle name="Обычный 4 2 2 3 3 3 4 2" xfId="47704"/>
    <cellStyle name="Обычный 4 2 2 3 3 3 5" xfId="60989"/>
    <cellStyle name="Обычный 4 2 2 3 3 3 6" xfId="31467"/>
    <cellStyle name="Обычный 4 2 2 3 3 4" xfId="3397"/>
    <cellStyle name="Обычный 4 2 2 3 3 4 2" xfId="19658"/>
    <cellStyle name="Обычный 4 2 2 3 3 4 2 2" xfId="49180"/>
    <cellStyle name="Обычный 4 2 2 3 3 4 3" xfId="32943"/>
    <cellStyle name="Обычный 4 2 2 3 3 5" xfId="4873"/>
    <cellStyle name="Обычный 4 2 2 3 3 5 2" xfId="21134"/>
    <cellStyle name="Обычный 4 2 2 3 3 5 2 2" xfId="50656"/>
    <cellStyle name="Обычный 4 2 2 3 3 5 3" xfId="34419"/>
    <cellStyle name="Обычный 4 2 2 3 3 6" xfId="6349"/>
    <cellStyle name="Обычный 4 2 2 3 3 6 2" xfId="22610"/>
    <cellStyle name="Обычный 4 2 2 3 3 6 2 2" xfId="52132"/>
    <cellStyle name="Обычный 4 2 2 3 3 6 3" xfId="35895"/>
    <cellStyle name="Обычный 4 2 2 3 3 7" xfId="7825"/>
    <cellStyle name="Обычный 4 2 2 3 3 7 2" xfId="24086"/>
    <cellStyle name="Обычный 4 2 2 3 3 7 2 2" xfId="53608"/>
    <cellStyle name="Обычный 4 2 2 3 3 7 3" xfId="37371"/>
    <cellStyle name="Обычный 4 2 2 3 3 8" xfId="9301"/>
    <cellStyle name="Обычный 4 2 2 3 3 8 2" xfId="25562"/>
    <cellStyle name="Обычный 4 2 2 3 3 8 2 2" xfId="55084"/>
    <cellStyle name="Обычный 4 2 2 3 3 8 3" xfId="38847"/>
    <cellStyle name="Обычный 4 2 2 3 3 9" xfId="10799"/>
    <cellStyle name="Обычный 4 2 2 3 3 9 2" xfId="27038"/>
    <cellStyle name="Обычный 4 2 2 3 3 9 2 2" xfId="56560"/>
    <cellStyle name="Обычный 4 2 2 3 3 9 3" xfId="40323"/>
    <cellStyle name="Обычный 4 2 2 3 4" xfId="543"/>
    <cellStyle name="Обычный 4 2 2 3 4 10" xfId="13852"/>
    <cellStyle name="Обычный 4 2 2 3 4 10 2" xfId="43375"/>
    <cellStyle name="Обычный 4 2 2 3 4 11" xfId="16805"/>
    <cellStyle name="Обычный 4 2 2 3 4 11 2" xfId="46327"/>
    <cellStyle name="Обычный 4 2 2 3 4 12" xfId="59612"/>
    <cellStyle name="Обычный 4 2 2 3 4 13" xfId="30090"/>
    <cellStyle name="Обычный 4 2 2 3 4 2" xfId="1331"/>
    <cellStyle name="Обычный 4 2 2 3 4 2 10" xfId="17592"/>
    <cellStyle name="Обычный 4 2 2 3 4 2 10 2" xfId="47114"/>
    <cellStyle name="Обычный 4 2 2 3 4 2 11" xfId="60399"/>
    <cellStyle name="Обычный 4 2 2 3 4 2 12" xfId="30877"/>
    <cellStyle name="Обычный 4 2 2 3 4 2 2" xfId="2807"/>
    <cellStyle name="Обычный 4 2 2 3 4 2 2 2" xfId="13161"/>
    <cellStyle name="Обычный 4 2 2 3 4 2 2 2 2" xfId="29400"/>
    <cellStyle name="Обычный 4 2 2 3 4 2 2 2 2 2" xfId="58922"/>
    <cellStyle name="Обычный 4 2 2 3 4 2 2 2 3" xfId="42685"/>
    <cellStyle name="Обычный 4 2 2 3 4 2 2 3" xfId="16116"/>
    <cellStyle name="Обычный 4 2 2 3 4 2 2 3 2" xfId="45638"/>
    <cellStyle name="Обычный 4 2 2 3 4 2 2 4" xfId="19068"/>
    <cellStyle name="Обычный 4 2 2 3 4 2 2 4 2" xfId="48590"/>
    <cellStyle name="Обычный 4 2 2 3 4 2 2 5" xfId="61875"/>
    <cellStyle name="Обычный 4 2 2 3 4 2 2 6" xfId="32353"/>
    <cellStyle name="Обычный 4 2 2 3 4 2 3" xfId="4283"/>
    <cellStyle name="Обычный 4 2 2 3 4 2 3 2" xfId="20544"/>
    <cellStyle name="Обычный 4 2 2 3 4 2 3 2 2" xfId="50066"/>
    <cellStyle name="Обычный 4 2 2 3 4 2 3 3" xfId="33829"/>
    <cellStyle name="Обычный 4 2 2 3 4 2 4" xfId="5759"/>
    <cellStyle name="Обычный 4 2 2 3 4 2 4 2" xfId="22020"/>
    <cellStyle name="Обычный 4 2 2 3 4 2 4 2 2" xfId="51542"/>
    <cellStyle name="Обычный 4 2 2 3 4 2 4 3" xfId="35305"/>
    <cellStyle name="Обычный 4 2 2 3 4 2 5" xfId="7235"/>
    <cellStyle name="Обычный 4 2 2 3 4 2 5 2" xfId="23496"/>
    <cellStyle name="Обычный 4 2 2 3 4 2 5 2 2" xfId="53018"/>
    <cellStyle name="Обычный 4 2 2 3 4 2 5 3" xfId="36781"/>
    <cellStyle name="Обычный 4 2 2 3 4 2 6" xfId="8711"/>
    <cellStyle name="Обычный 4 2 2 3 4 2 6 2" xfId="24972"/>
    <cellStyle name="Обычный 4 2 2 3 4 2 6 2 2" xfId="54494"/>
    <cellStyle name="Обычный 4 2 2 3 4 2 6 3" xfId="38257"/>
    <cellStyle name="Обычный 4 2 2 3 4 2 7" xfId="10187"/>
    <cellStyle name="Обычный 4 2 2 3 4 2 7 2" xfId="26448"/>
    <cellStyle name="Обычный 4 2 2 3 4 2 7 2 2" xfId="55970"/>
    <cellStyle name="Обычный 4 2 2 3 4 2 7 3" xfId="39733"/>
    <cellStyle name="Обычный 4 2 2 3 4 2 8" xfId="11685"/>
    <cellStyle name="Обычный 4 2 2 3 4 2 8 2" xfId="27924"/>
    <cellStyle name="Обычный 4 2 2 3 4 2 8 2 2" xfId="57446"/>
    <cellStyle name="Обычный 4 2 2 3 4 2 8 3" xfId="41209"/>
    <cellStyle name="Обычный 4 2 2 3 4 2 9" xfId="14639"/>
    <cellStyle name="Обычный 4 2 2 3 4 2 9 2" xfId="44162"/>
    <cellStyle name="Обычный 4 2 2 3 4 3" xfId="2020"/>
    <cellStyle name="Обычный 4 2 2 3 4 3 2" xfId="12374"/>
    <cellStyle name="Обычный 4 2 2 3 4 3 2 2" xfId="28613"/>
    <cellStyle name="Обычный 4 2 2 3 4 3 2 2 2" xfId="58135"/>
    <cellStyle name="Обычный 4 2 2 3 4 3 2 3" xfId="41898"/>
    <cellStyle name="Обычный 4 2 2 3 4 3 3" xfId="15329"/>
    <cellStyle name="Обычный 4 2 2 3 4 3 3 2" xfId="44851"/>
    <cellStyle name="Обычный 4 2 2 3 4 3 4" xfId="18281"/>
    <cellStyle name="Обычный 4 2 2 3 4 3 4 2" xfId="47803"/>
    <cellStyle name="Обычный 4 2 2 3 4 3 5" xfId="61088"/>
    <cellStyle name="Обычный 4 2 2 3 4 3 6" xfId="31566"/>
    <cellStyle name="Обычный 4 2 2 3 4 4" xfId="3496"/>
    <cellStyle name="Обычный 4 2 2 3 4 4 2" xfId="19757"/>
    <cellStyle name="Обычный 4 2 2 3 4 4 2 2" xfId="49279"/>
    <cellStyle name="Обычный 4 2 2 3 4 4 3" xfId="33042"/>
    <cellStyle name="Обычный 4 2 2 3 4 5" xfId="4972"/>
    <cellStyle name="Обычный 4 2 2 3 4 5 2" xfId="21233"/>
    <cellStyle name="Обычный 4 2 2 3 4 5 2 2" xfId="50755"/>
    <cellStyle name="Обычный 4 2 2 3 4 5 3" xfId="34518"/>
    <cellStyle name="Обычный 4 2 2 3 4 6" xfId="6448"/>
    <cellStyle name="Обычный 4 2 2 3 4 6 2" xfId="22709"/>
    <cellStyle name="Обычный 4 2 2 3 4 6 2 2" xfId="52231"/>
    <cellStyle name="Обычный 4 2 2 3 4 6 3" xfId="35994"/>
    <cellStyle name="Обычный 4 2 2 3 4 7" xfId="7924"/>
    <cellStyle name="Обычный 4 2 2 3 4 7 2" xfId="24185"/>
    <cellStyle name="Обычный 4 2 2 3 4 7 2 2" xfId="53707"/>
    <cellStyle name="Обычный 4 2 2 3 4 7 3" xfId="37470"/>
    <cellStyle name="Обычный 4 2 2 3 4 8" xfId="9400"/>
    <cellStyle name="Обычный 4 2 2 3 4 8 2" xfId="25661"/>
    <cellStyle name="Обычный 4 2 2 3 4 8 2 2" xfId="55183"/>
    <cellStyle name="Обычный 4 2 2 3 4 8 3" xfId="38946"/>
    <cellStyle name="Обычный 4 2 2 3 4 9" xfId="10898"/>
    <cellStyle name="Обычный 4 2 2 3 4 9 2" xfId="27137"/>
    <cellStyle name="Обычный 4 2 2 3 4 9 2 2" xfId="56659"/>
    <cellStyle name="Обычный 4 2 2 3 4 9 3" xfId="40422"/>
    <cellStyle name="Обычный 4 2 2 3 5" xfId="641"/>
    <cellStyle name="Обычный 4 2 2 3 5 10" xfId="13950"/>
    <cellStyle name="Обычный 4 2 2 3 5 10 2" xfId="43473"/>
    <cellStyle name="Обычный 4 2 2 3 5 11" xfId="16903"/>
    <cellStyle name="Обычный 4 2 2 3 5 11 2" xfId="46425"/>
    <cellStyle name="Обычный 4 2 2 3 5 12" xfId="59710"/>
    <cellStyle name="Обычный 4 2 2 3 5 13" xfId="30188"/>
    <cellStyle name="Обычный 4 2 2 3 5 2" xfId="1429"/>
    <cellStyle name="Обычный 4 2 2 3 5 2 10" xfId="17690"/>
    <cellStyle name="Обычный 4 2 2 3 5 2 10 2" xfId="47212"/>
    <cellStyle name="Обычный 4 2 2 3 5 2 11" xfId="60497"/>
    <cellStyle name="Обычный 4 2 2 3 5 2 12" xfId="30975"/>
    <cellStyle name="Обычный 4 2 2 3 5 2 2" xfId="2905"/>
    <cellStyle name="Обычный 4 2 2 3 5 2 2 2" xfId="13259"/>
    <cellStyle name="Обычный 4 2 2 3 5 2 2 2 2" xfId="29498"/>
    <cellStyle name="Обычный 4 2 2 3 5 2 2 2 2 2" xfId="59020"/>
    <cellStyle name="Обычный 4 2 2 3 5 2 2 2 3" xfId="42783"/>
    <cellStyle name="Обычный 4 2 2 3 5 2 2 3" xfId="16214"/>
    <cellStyle name="Обычный 4 2 2 3 5 2 2 3 2" xfId="45736"/>
    <cellStyle name="Обычный 4 2 2 3 5 2 2 4" xfId="19166"/>
    <cellStyle name="Обычный 4 2 2 3 5 2 2 4 2" xfId="48688"/>
    <cellStyle name="Обычный 4 2 2 3 5 2 2 5" xfId="61973"/>
    <cellStyle name="Обычный 4 2 2 3 5 2 2 6" xfId="32451"/>
    <cellStyle name="Обычный 4 2 2 3 5 2 3" xfId="4381"/>
    <cellStyle name="Обычный 4 2 2 3 5 2 3 2" xfId="20642"/>
    <cellStyle name="Обычный 4 2 2 3 5 2 3 2 2" xfId="50164"/>
    <cellStyle name="Обычный 4 2 2 3 5 2 3 3" xfId="33927"/>
    <cellStyle name="Обычный 4 2 2 3 5 2 4" xfId="5857"/>
    <cellStyle name="Обычный 4 2 2 3 5 2 4 2" xfId="22118"/>
    <cellStyle name="Обычный 4 2 2 3 5 2 4 2 2" xfId="51640"/>
    <cellStyle name="Обычный 4 2 2 3 5 2 4 3" xfId="35403"/>
    <cellStyle name="Обычный 4 2 2 3 5 2 5" xfId="7333"/>
    <cellStyle name="Обычный 4 2 2 3 5 2 5 2" xfId="23594"/>
    <cellStyle name="Обычный 4 2 2 3 5 2 5 2 2" xfId="53116"/>
    <cellStyle name="Обычный 4 2 2 3 5 2 5 3" xfId="36879"/>
    <cellStyle name="Обычный 4 2 2 3 5 2 6" xfId="8809"/>
    <cellStyle name="Обычный 4 2 2 3 5 2 6 2" xfId="25070"/>
    <cellStyle name="Обычный 4 2 2 3 5 2 6 2 2" xfId="54592"/>
    <cellStyle name="Обычный 4 2 2 3 5 2 6 3" xfId="38355"/>
    <cellStyle name="Обычный 4 2 2 3 5 2 7" xfId="10285"/>
    <cellStyle name="Обычный 4 2 2 3 5 2 7 2" xfId="26546"/>
    <cellStyle name="Обычный 4 2 2 3 5 2 7 2 2" xfId="56068"/>
    <cellStyle name="Обычный 4 2 2 3 5 2 7 3" xfId="39831"/>
    <cellStyle name="Обычный 4 2 2 3 5 2 8" xfId="11783"/>
    <cellStyle name="Обычный 4 2 2 3 5 2 8 2" xfId="28022"/>
    <cellStyle name="Обычный 4 2 2 3 5 2 8 2 2" xfId="57544"/>
    <cellStyle name="Обычный 4 2 2 3 5 2 8 3" xfId="41307"/>
    <cellStyle name="Обычный 4 2 2 3 5 2 9" xfId="14737"/>
    <cellStyle name="Обычный 4 2 2 3 5 2 9 2" xfId="44260"/>
    <cellStyle name="Обычный 4 2 2 3 5 3" xfId="2118"/>
    <cellStyle name="Обычный 4 2 2 3 5 3 2" xfId="12472"/>
    <cellStyle name="Обычный 4 2 2 3 5 3 2 2" xfId="28711"/>
    <cellStyle name="Обычный 4 2 2 3 5 3 2 2 2" xfId="58233"/>
    <cellStyle name="Обычный 4 2 2 3 5 3 2 3" xfId="41996"/>
    <cellStyle name="Обычный 4 2 2 3 5 3 3" xfId="15427"/>
    <cellStyle name="Обычный 4 2 2 3 5 3 3 2" xfId="44949"/>
    <cellStyle name="Обычный 4 2 2 3 5 3 4" xfId="18379"/>
    <cellStyle name="Обычный 4 2 2 3 5 3 4 2" xfId="47901"/>
    <cellStyle name="Обычный 4 2 2 3 5 3 5" xfId="61186"/>
    <cellStyle name="Обычный 4 2 2 3 5 3 6" xfId="31664"/>
    <cellStyle name="Обычный 4 2 2 3 5 4" xfId="3594"/>
    <cellStyle name="Обычный 4 2 2 3 5 4 2" xfId="19855"/>
    <cellStyle name="Обычный 4 2 2 3 5 4 2 2" xfId="49377"/>
    <cellStyle name="Обычный 4 2 2 3 5 4 3" xfId="33140"/>
    <cellStyle name="Обычный 4 2 2 3 5 5" xfId="5070"/>
    <cellStyle name="Обычный 4 2 2 3 5 5 2" xfId="21331"/>
    <cellStyle name="Обычный 4 2 2 3 5 5 2 2" xfId="50853"/>
    <cellStyle name="Обычный 4 2 2 3 5 5 3" xfId="34616"/>
    <cellStyle name="Обычный 4 2 2 3 5 6" xfId="6546"/>
    <cellStyle name="Обычный 4 2 2 3 5 6 2" xfId="22807"/>
    <cellStyle name="Обычный 4 2 2 3 5 6 2 2" xfId="52329"/>
    <cellStyle name="Обычный 4 2 2 3 5 6 3" xfId="36092"/>
    <cellStyle name="Обычный 4 2 2 3 5 7" xfId="8022"/>
    <cellStyle name="Обычный 4 2 2 3 5 7 2" xfId="24283"/>
    <cellStyle name="Обычный 4 2 2 3 5 7 2 2" xfId="53805"/>
    <cellStyle name="Обычный 4 2 2 3 5 7 3" xfId="37568"/>
    <cellStyle name="Обычный 4 2 2 3 5 8" xfId="9498"/>
    <cellStyle name="Обычный 4 2 2 3 5 8 2" xfId="25759"/>
    <cellStyle name="Обычный 4 2 2 3 5 8 2 2" xfId="55281"/>
    <cellStyle name="Обычный 4 2 2 3 5 8 3" xfId="39044"/>
    <cellStyle name="Обычный 4 2 2 3 5 9" xfId="10996"/>
    <cellStyle name="Обычный 4 2 2 3 5 9 2" xfId="27235"/>
    <cellStyle name="Обычный 4 2 2 3 5 9 2 2" xfId="56757"/>
    <cellStyle name="Обычный 4 2 2 3 5 9 3" xfId="40520"/>
    <cellStyle name="Обычный 4 2 2 3 6" xfId="739"/>
    <cellStyle name="Обычный 4 2 2 3 6 10" xfId="14048"/>
    <cellStyle name="Обычный 4 2 2 3 6 10 2" xfId="43571"/>
    <cellStyle name="Обычный 4 2 2 3 6 11" xfId="17001"/>
    <cellStyle name="Обычный 4 2 2 3 6 11 2" xfId="46523"/>
    <cellStyle name="Обычный 4 2 2 3 6 12" xfId="59808"/>
    <cellStyle name="Обычный 4 2 2 3 6 13" xfId="30286"/>
    <cellStyle name="Обычный 4 2 2 3 6 2" xfId="1527"/>
    <cellStyle name="Обычный 4 2 2 3 6 2 10" xfId="17788"/>
    <cellStyle name="Обычный 4 2 2 3 6 2 10 2" xfId="47310"/>
    <cellStyle name="Обычный 4 2 2 3 6 2 11" xfId="60595"/>
    <cellStyle name="Обычный 4 2 2 3 6 2 12" xfId="31073"/>
    <cellStyle name="Обычный 4 2 2 3 6 2 2" xfId="3003"/>
    <cellStyle name="Обычный 4 2 2 3 6 2 2 2" xfId="13357"/>
    <cellStyle name="Обычный 4 2 2 3 6 2 2 2 2" xfId="29596"/>
    <cellStyle name="Обычный 4 2 2 3 6 2 2 2 2 2" xfId="59118"/>
    <cellStyle name="Обычный 4 2 2 3 6 2 2 2 3" xfId="42881"/>
    <cellStyle name="Обычный 4 2 2 3 6 2 2 3" xfId="16312"/>
    <cellStyle name="Обычный 4 2 2 3 6 2 2 3 2" xfId="45834"/>
    <cellStyle name="Обычный 4 2 2 3 6 2 2 4" xfId="19264"/>
    <cellStyle name="Обычный 4 2 2 3 6 2 2 4 2" xfId="48786"/>
    <cellStyle name="Обычный 4 2 2 3 6 2 2 5" xfId="62071"/>
    <cellStyle name="Обычный 4 2 2 3 6 2 2 6" xfId="32549"/>
    <cellStyle name="Обычный 4 2 2 3 6 2 3" xfId="4479"/>
    <cellStyle name="Обычный 4 2 2 3 6 2 3 2" xfId="20740"/>
    <cellStyle name="Обычный 4 2 2 3 6 2 3 2 2" xfId="50262"/>
    <cellStyle name="Обычный 4 2 2 3 6 2 3 3" xfId="34025"/>
    <cellStyle name="Обычный 4 2 2 3 6 2 4" xfId="5955"/>
    <cellStyle name="Обычный 4 2 2 3 6 2 4 2" xfId="22216"/>
    <cellStyle name="Обычный 4 2 2 3 6 2 4 2 2" xfId="51738"/>
    <cellStyle name="Обычный 4 2 2 3 6 2 4 3" xfId="35501"/>
    <cellStyle name="Обычный 4 2 2 3 6 2 5" xfId="7431"/>
    <cellStyle name="Обычный 4 2 2 3 6 2 5 2" xfId="23692"/>
    <cellStyle name="Обычный 4 2 2 3 6 2 5 2 2" xfId="53214"/>
    <cellStyle name="Обычный 4 2 2 3 6 2 5 3" xfId="36977"/>
    <cellStyle name="Обычный 4 2 2 3 6 2 6" xfId="8907"/>
    <cellStyle name="Обычный 4 2 2 3 6 2 6 2" xfId="25168"/>
    <cellStyle name="Обычный 4 2 2 3 6 2 6 2 2" xfId="54690"/>
    <cellStyle name="Обычный 4 2 2 3 6 2 6 3" xfId="38453"/>
    <cellStyle name="Обычный 4 2 2 3 6 2 7" xfId="10383"/>
    <cellStyle name="Обычный 4 2 2 3 6 2 7 2" xfId="26644"/>
    <cellStyle name="Обычный 4 2 2 3 6 2 7 2 2" xfId="56166"/>
    <cellStyle name="Обычный 4 2 2 3 6 2 7 3" xfId="39929"/>
    <cellStyle name="Обычный 4 2 2 3 6 2 8" xfId="11881"/>
    <cellStyle name="Обычный 4 2 2 3 6 2 8 2" xfId="28120"/>
    <cellStyle name="Обычный 4 2 2 3 6 2 8 2 2" xfId="57642"/>
    <cellStyle name="Обычный 4 2 2 3 6 2 8 3" xfId="41405"/>
    <cellStyle name="Обычный 4 2 2 3 6 2 9" xfId="14835"/>
    <cellStyle name="Обычный 4 2 2 3 6 2 9 2" xfId="44358"/>
    <cellStyle name="Обычный 4 2 2 3 6 3" xfId="2216"/>
    <cellStyle name="Обычный 4 2 2 3 6 3 2" xfId="12570"/>
    <cellStyle name="Обычный 4 2 2 3 6 3 2 2" xfId="28809"/>
    <cellStyle name="Обычный 4 2 2 3 6 3 2 2 2" xfId="58331"/>
    <cellStyle name="Обычный 4 2 2 3 6 3 2 3" xfId="42094"/>
    <cellStyle name="Обычный 4 2 2 3 6 3 3" xfId="15525"/>
    <cellStyle name="Обычный 4 2 2 3 6 3 3 2" xfId="45047"/>
    <cellStyle name="Обычный 4 2 2 3 6 3 4" xfId="18477"/>
    <cellStyle name="Обычный 4 2 2 3 6 3 4 2" xfId="47999"/>
    <cellStyle name="Обычный 4 2 2 3 6 3 5" xfId="61284"/>
    <cellStyle name="Обычный 4 2 2 3 6 3 6" xfId="31762"/>
    <cellStyle name="Обычный 4 2 2 3 6 4" xfId="3692"/>
    <cellStyle name="Обычный 4 2 2 3 6 4 2" xfId="19953"/>
    <cellStyle name="Обычный 4 2 2 3 6 4 2 2" xfId="49475"/>
    <cellStyle name="Обычный 4 2 2 3 6 4 3" xfId="33238"/>
    <cellStyle name="Обычный 4 2 2 3 6 5" xfId="5168"/>
    <cellStyle name="Обычный 4 2 2 3 6 5 2" xfId="21429"/>
    <cellStyle name="Обычный 4 2 2 3 6 5 2 2" xfId="50951"/>
    <cellStyle name="Обычный 4 2 2 3 6 5 3" xfId="34714"/>
    <cellStyle name="Обычный 4 2 2 3 6 6" xfId="6644"/>
    <cellStyle name="Обычный 4 2 2 3 6 6 2" xfId="22905"/>
    <cellStyle name="Обычный 4 2 2 3 6 6 2 2" xfId="52427"/>
    <cellStyle name="Обычный 4 2 2 3 6 6 3" xfId="36190"/>
    <cellStyle name="Обычный 4 2 2 3 6 7" xfId="8120"/>
    <cellStyle name="Обычный 4 2 2 3 6 7 2" xfId="24381"/>
    <cellStyle name="Обычный 4 2 2 3 6 7 2 2" xfId="53903"/>
    <cellStyle name="Обычный 4 2 2 3 6 7 3" xfId="37666"/>
    <cellStyle name="Обычный 4 2 2 3 6 8" xfId="9596"/>
    <cellStyle name="Обычный 4 2 2 3 6 8 2" xfId="25857"/>
    <cellStyle name="Обычный 4 2 2 3 6 8 2 2" xfId="55379"/>
    <cellStyle name="Обычный 4 2 2 3 6 8 3" xfId="39142"/>
    <cellStyle name="Обычный 4 2 2 3 6 9" xfId="11094"/>
    <cellStyle name="Обычный 4 2 2 3 6 9 2" xfId="27333"/>
    <cellStyle name="Обычный 4 2 2 3 6 9 2 2" xfId="56855"/>
    <cellStyle name="Обычный 4 2 2 3 6 9 3" xfId="40618"/>
    <cellStyle name="Обычный 4 2 2 3 7" xfId="837"/>
    <cellStyle name="Обычный 4 2 2 3 7 10" xfId="14146"/>
    <cellStyle name="Обычный 4 2 2 3 7 10 2" xfId="43669"/>
    <cellStyle name="Обычный 4 2 2 3 7 11" xfId="17099"/>
    <cellStyle name="Обычный 4 2 2 3 7 11 2" xfId="46621"/>
    <cellStyle name="Обычный 4 2 2 3 7 12" xfId="59906"/>
    <cellStyle name="Обычный 4 2 2 3 7 13" xfId="30384"/>
    <cellStyle name="Обычный 4 2 2 3 7 2" xfId="1625"/>
    <cellStyle name="Обычный 4 2 2 3 7 2 10" xfId="17886"/>
    <cellStyle name="Обычный 4 2 2 3 7 2 10 2" xfId="47408"/>
    <cellStyle name="Обычный 4 2 2 3 7 2 11" xfId="60693"/>
    <cellStyle name="Обычный 4 2 2 3 7 2 12" xfId="31171"/>
    <cellStyle name="Обычный 4 2 2 3 7 2 2" xfId="3101"/>
    <cellStyle name="Обычный 4 2 2 3 7 2 2 2" xfId="13455"/>
    <cellStyle name="Обычный 4 2 2 3 7 2 2 2 2" xfId="29694"/>
    <cellStyle name="Обычный 4 2 2 3 7 2 2 2 2 2" xfId="59216"/>
    <cellStyle name="Обычный 4 2 2 3 7 2 2 2 3" xfId="42979"/>
    <cellStyle name="Обычный 4 2 2 3 7 2 2 3" xfId="16410"/>
    <cellStyle name="Обычный 4 2 2 3 7 2 2 3 2" xfId="45932"/>
    <cellStyle name="Обычный 4 2 2 3 7 2 2 4" xfId="19362"/>
    <cellStyle name="Обычный 4 2 2 3 7 2 2 4 2" xfId="48884"/>
    <cellStyle name="Обычный 4 2 2 3 7 2 2 5" xfId="62169"/>
    <cellStyle name="Обычный 4 2 2 3 7 2 2 6" xfId="32647"/>
    <cellStyle name="Обычный 4 2 2 3 7 2 3" xfId="4577"/>
    <cellStyle name="Обычный 4 2 2 3 7 2 3 2" xfId="20838"/>
    <cellStyle name="Обычный 4 2 2 3 7 2 3 2 2" xfId="50360"/>
    <cellStyle name="Обычный 4 2 2 3 7 2 3 3" xfId="34123"/>
    <cellStyle name="Обычный 4 2 2 3 7 2 4" xfId="6053"/>
    <cellStyle name="Обычный 4 2 2 3 7 2 4 2" xfId="22314"/>
    <cellStyle name="Обычный 4 2 2 3 7 2 4 2 2" xfId="51836"/>
    <cellStyle name="Обычный 4 2 2 3 7 2 4 3" xfId="35599"/>
    <cellStyle name="Обычный 4 2 2 3 7 2 5" xfId="7529"/>
    <cellStyle name="Обычный 4 2 2 3 7 2 5 2" xfId="23790"/>
    <cellStyle name="Обычный 4 2 2 3 7 2 5 2 2" xfId="53312"/>
    <cellStyle name="Обычный 4 2 2 3 7 2 5 3" xfId="37075"/>
    <cellStyle name="Обычный 4 2 2 3 7 2 6" xfId="9005"/>
    <cellStyle name="Обычный 4 2 2 3 7 2 6 2" xfId="25266"/>
    <cellStyle name="Обычный 4 2 2 3 7 2 6 2 2" xfId="54788"/>
    <cellStyle name="Обычный 4 2 2 3 7 2 6 3" xfId="38551"/>
    <cellStyle name="Обычный 4 2 2 3 7 2 7" xfId="10481"/>
    <cellStyle name="Обычный 4 2 2 3 7 2 7 2" xfId="26742"/>
    <cellStyle name="Обычный 4 2 2 3 7 2 7 2 2" xfId="56264"/>
    <cellStyle name="Обычный 4 2 2 3 7 2 7 3" xfId="40027"/>
    <cellStyle name="Обычный 4 2 2 3 7 2 8" xfId="11979"/>
    <cellStyle name="Обычный 4 2 2 3 7 2 8 2" xfId="28218"/>
    <cellStyle name="Обычный 4 2 2 3 7 2 8 2 2" xfId="57740"/>
    <cellStyle name="Обычный 4 2 2 3 7 2 8 3" xfId="41503"/>
    <cellStyle name="Обычный 4 2 2 3 7 2 9" xfId="14933"/>
    <cellStyle name="Обычный 4 2 2 3 7 2 9 2" xfId="44456"/>
    <cellStyle name="Обычный 4 2 2 3 7 3" xfId="2314"/>
    <cellStyle name="Обычный 4 2 2 3 7 3 2" xfId="12668"/>
    <cellStyle name="Обычный 4 2 2 3 7 3 2 2" xfId="28907"/>
    <cellStyle name="Обычный 4 2 2 3 7 3 2 2 2" xfId="58429"/>
    <cellStyle name="Обычный 4 2 2 3 7 3 2 3" xfId="42192"/>
    <cellStyle name="Обычный 4 2 2 3 7 3 3" xfId="15623"/>
    <cellStyle name="Обычный 4 2 2 3 7 3 3 2" xfId="45145"/>
    <cellStyle name="Обычный 4 2 2 3 7 3 4" xfId="18575"/>
    <cellStyle name="Обычный 4 2 2 3 7 3 4 2" xfId="48097"/>
    <cellStyle name="Обычный 4 2 2 3 7 3 5" xfId="61382"/>
    <cellStyle name="Обычный 4 2 2 3 7 3 6" xfId="31860"/>
    <cellStyle name="Обычный 4 2 2 3 7 4" xfId="3790"/>
    <cellStyle name="Обычный 4 2 2 3 7 4 2" xfId="20051"/>
    <cellStyle name="Обычный 4 2 2 3 7 4 2 2" xfId="49573"/>
    <cellStyle name="Обычный 4 2 2 3 7 4 3" xfId="33336"/>
    <cellStyle name="Обычный 4 2 2 3 7 5" xfId="5266"/>
    <cellStyle name="Обычный 4 2 2 3 7 5 2" xfId="21527"/>
    <cellStyle name="Обычный 4 2 2 3 7 5 2 2" xfId="51049"/>
    <cellStyle name="Обычный 4 2 2 3 7 5 3" xfId="34812"/>
    <cellStyle name="Обычный 4 2 2 3 7 6" xfId="6742"/>
    <cellStyle name="Обычный 4 2 2 3 7 6 2" xfId="23003"/>
    <cellStyle name="Обычный 4 2 2 3 7 6 2 2" xfId="52525"/>
    <cellStyle name="Обычный 4 2 2 3 7 6 3" xfId="36288"/>
    <cellStyle name="Обычный 4 2 2 3 7 7" xfId="8218"/>
    <cellStyle name="Обычный 4 2 2 3 7 7 2" xfId="24479"/>
    <cellStyle name="Обычный 4 2 2 3 7 7 2 2" xfId="54001"/>
    <cellStyle name="Обычный 4 2 2 3 7 7 3" xfId="37764"/>
    <cellStyle name="Обычный 4 2 2 3 7 8" xfId="9694"/>
    <cellStyle name="Обычный 4 2 2 3 7 8 2" xfId="25955"/>
    <cellStyle name="Обычный 4 2 2 3 7 8 2 2" xfId="55477"/>
    <cellStyle name="Обычный 4 2 2 3 7 8 3" xfId="39240"/>
    <cellStyle name="Обычный 4 2 2 3 7 9" xfId="11192"/>
    <cellStyle name="Обычный 4 2 2 3 7 9 2" xfId="27431"/>
    <cellStyle name="Обычный 4 2 2 3 7 9 2 2" xfId="56953"/>
    <cellStyle name="Обычный 4 2 2 3 7 9 3" xfId="40716"/>
    <cellStyle name="Обычный 4 2 2 3 8" xfId="936"/>
    <cellStyle name="Обычный 4 2 2 3 8 10" xfId="17197"/>
    <cellStyle name="Обычный 4 2 2 3 8 10 2" xfId="46719"/>
    <cellStyle name="Обычный 4 2 2 3 8 11" xfId="60004"/>
    <cellStyle name="Обычный 4 2 2 3 8 12" xfId="30482"/>
    <cellStyle name="Обычный 4 2 2 3 8 2" xfId="2412"/>
    <cellStyle name="Обычный 4 2 2 3 8 2 2" xfId="12766"/>
    <cellStyle name="Обычный 4 2 2 3 8 2 2 2" xfId="29005"/>
    <cellStyle name="Обычный 4 2 2 3 8 2 2 2 2" xfId="58527"/>
    <cellStyle name="Обычный 4 2 2 3 8 2 2 3" xfId="42290"/>
    <cellStyle name="Обычный 4 2 2 3 8 2 3" xfId="15721"/>
    <cellStyle name="Обычный 4 2 2 3 8 2 3 2" xfId="45243"/>
    <cellStyle name="Обычный 4 2 2 3 8 2 4" xfId="18673"/>
    <cellStyle name="Обычный 4 2 2 3 8 2 4 2" xfId="48195"/>
    <cellStyle name="Обычный 4 2 2 3 8 2 5" xfId="61480"/>
    <cellStyle name="Обычный 4 2 2 3 8 2 6" xfId="31958"/>
    <cellStyle name="Обычный 4 2 2 3 8 3" xfId="3888"/>
    <cellStyle name="Обычный 4 2 2 3 8 3 2" xfId="20149"/>
    <cellStyle name="Обычный 4 2 2 3 8 3 2 2" xfId="49671"/>
    <cellStyle name="Обычный 4 2 2 3 8 3 3" xfId="33434"/>
    <cellStyle name="Обычный 4 2 2 3 8 4" xfId="5364"/>
    <cellStyle name="Обычный 4 2 2 3 8 4 2" xfId="21625"/>
    <cellStyle name="Обычный 4 2 2 3 8 4 2 2" xfId="51147"/>
    <cellStyle name="Обычный 4 2 2 3 8 4 3" xfId="34910"/>
    <cellStyle name="Обычный 4 2 2 3 8 5" xfId="6840"/>
    <cellStyle name="Обычный 4 2 2 3 8 5 2" xfId="23101"/>
    <cellStyle name="Обычный 4 2 2 3 8 5 2 2" xfId="52623"/>
    <cellStyle name="Обычный 4 2 2 3 8 5 3" xfId="36386"/>
    <cellStyle name="Обычный 4 2 2 3 8 6" xfId="8316"/>
    <cellStyle name="Обычный 4 2 2 3 8 6 2" xfId="24577"/>
    <cellStyle name="Обычный 4 2 2 3 8 6 2 2" xfId="54099"/>
    <cellStyle name="Обычный 4 2 2 3 8 6 3" xfId="37862"/>
    <cellStyle name="Обычный 4 2 2 3 8 7" xfId="9792"/>
    <cellStyle name="Обычный 4 2 2 3 8 7 2" xfId="26053"/>
    <cellStyle name="Обычный 4 2 2 3 8 7 2 2" xfId="55575"/>
    <cellStyle name="Обычный 4 2 2 3 8 7 3" xfId="39338"/>
    <cellStyle name="Обычный 4 2 2 3 8 8" xfId="11290"/>
    <cellStyle name="Обычный 4 2 2 3 8 8 2" xfId="27529"/>
    <cellStyle name="Обычный 4 2 2 3 8 8 2 2" xfId="57051"/>
    <cellStyle name="Обычный 4 2 2 3 8 8 3" xfId="40814"/>
    <cellStyle name="Обычный 4 2 2 3 8 9" xfId="14244"/>
    <cellStyle name="Обычный 4 2 2 3 8 9 2" xfId="43767"/>
    <cellStyle name="Обычный 4 2 2 3 9" xfId="1034"/>
    <cellStyle name="Обычный 4 2 2 3 9 10" xfId="17295"/>
    <cellStyle name="Обычный 4 2 2 3 9 10 2" xfId="46817"/>
    <cellStyle name="Обычный 4 2 2 3 9 11" xfId="60102"/>
    <cellStyle name="Обычный 4 2 2 3 9 12" xfId="30580"/>
    <cellStyle name="Обычный 4 2 2 3 9 2" xfId="2510"/>
    <cellStyle name="Обычный 4 2 2 3 9 2 2" xfId="12864"/>
    <cellStyle name="Обычный 4 2 2 3 9 2 2 2" xfId="29103"/>
    <cellStyle name="Обычный 4 2 2 3 9 2 2 2 2" xfId="58625"/>
    <cellStyle name="Обычный 4 2 2 3 9 2 2 3" xfId="42388"/>
    <cellStyle name="Обычный 4 2 2 3 9 2 3" xfId="15819"/>
    <cellStyle name="Обычный 4 2 2 3 9 2 3 2" xfId="45341"/>
    <cellStyle name="Обычный 4 2 2 3 9 2 4" xfId="18771"/>
    <cellStyle name="Обычный 4 2 2 3 9 2 4 2" xfId="48293"/>
    <cellStyle name="Обычный 4 2 2 3 9 2 5" xfId="61578"/>
    <cellStyle name="Обычный 4 2 2 3 9 2 6" xfId="32056"/>
    <cellStyle name="Обычный 4 2 2 3 9 3" xfId="3986"/>
    <cellStyle name="Обычный 4 2 2 3 9 3 2" xfId="20247"/>
    <cellStyle name="Обычный 4 2 2 3 9 3 2 2" xfId="49769"/>
    <cellStyle name="Обычный 4 2 2 3 9 3 3" xfId="33532"/>
    <cellStyle name="Обычный 4 2 2 3 9 4" xfId="5462"/>
    <cellStyle name="Обычный 4 2 2 3 9 4 2" xfId="21723"/>
    <cellStyle name="Обычный 4 2 2 3 9 4 2 2" xfId="51245"/>
    <cellStyle name="Обычный 4 2 2 3 9 4 3" xfId="35008"/>
    <cellStyle name="Обычный 4 2 2 3 9 5" xfId="6938"/>
    <cellStyle name="Обычный 4 2 2 3 9 5 2" xfId="23199"/>
    <cellStyle name="Обычный 4 2 2 3 9 5 2 2" xfId="52721"/>
    <cellStyle name="Обычный 4 2 2 3 9 5 3" xfId="36484"/>
    <cellStyle name="Обычный 4 2 2 3 9 6" xfId="8414"/>
    <cellStyle name="Обычный 4 2 2 3 9 6 2" xfId="24675"/>
    <cellStyle name="Обычный 4 2 2 3 9 6 2 2" xfId="54197"/>
    <cellStyle name="Обычный 4 2 2 3 9 6 3" xfId="37960"/>
    <cellStyle name="Обычный 4 2 2 3 9 7" xfId="9890"/>
    <cellStyle name="Обычный 4 2 2 3 9 7 2" xfId="26151"/>
    <cellStyle name="Обычный 4 2 2 3 9 7 2 2" xfId="55673"/>
    <cellStyle name="Обычный 4 2 2 3 9 7 3" xfId="39436"/>
    <cellStyle name="Обычный 4 2 2 3 9 8" xfId="11388"/>
    <cellStyle name="Обычный 4 2 2 3 9 8 2" xfId="27627"/>
    <cellStyle name="Обычный 4 2 2 3 9 8 2 2" xfId="57149"/>
    <cellStyle name="Обычный 4 2 2 3 9 8 3" xfId="40912"/>
    <cellStyle name="Обычный 4 2 2 3 9 9" xfId="14342"/>
    <cellStyle name="Обычный 4 2 2 3 9 9 2" xfId="43865"/>
    <cellStyle name="Обычный 4 2 2 4" xfId="270"/>
    <cellStyle name="Обычный 4 2 2 4 10" xfId="1747"/>
    <cellStyle name="Обычный 4 2 2 4 10 2" xfId="12101"/>
    <cellStyle name="Обычный 4 2 2 4 10 2 2" xfId="28340"/>
    <cellStyle name="Обычный 4 2 2 4 10 2 2 2" xfId="57862"/>
    <cellStyle name="Обычный 4 2 2 4 10 2 3" xfId="41625"/>
    <cellStyle name="Обычный 4 2 2 4 10 3" xfId="15056"/>
    <cellStyle name="Обычный 4 2 2 4 10 3 2" xfId="44578"/>
    <cellStyle name="Обычный 4 2 2 4 10 4" xfId="18008"/>
    <cellStyle name="Обычный 4 2 2 4 10 4 2" xfId="47530"/>
    <cellStyle name="Обычный 4 2 2 4 10 5" xfId="60815"/>
    <cellStyle name="Обычный 4 2 2 4 10 6" xfId="31293"/>
    <cellStyle name="Обычный 4 2 2 4 11" xfId="3223"/>
    <cellStyle name="Обычный 4 2 2 4 11 2" xfId="19484"/>
    <cellStyle name="Обычный 4 2 2 4 11 2 2" xfId="49006"/>
    <cellStyle name="Обычный 4 2 2 4 11 3" xfId="32769"/>
    <cellStyle name="Обычный 4 2 2 4 12" xfId="4699"/>
    <cellStyle name="Обычный 4 2 2 4 12 2" xfId="20960"/>
    <cellStyle name="Обычный 4 2 2 4 12 2 2" xfId="50482"/>
    <cellStyle name="Обычный 4 2 2 4 12 3" xfId="34245"/>
    <cellStyle name="Обычный 4 2 2 4 13" xfId="6175"/>
    <cellStyle name="Обычный 4 2 2 4 13 2" xfId="22436"/>
    <cellStyle name="Обычный 4 2 2 4 13 2 2" xfId="51958"/>
    <cellStyle name="Обычный 4 2 2 4 13 3" xfId="35721"/>
    <cellStyle name="Обычный 4 2 2 4 14" xfId="7651"/>
    <cellStyle name="Обычный 4 2 2 4 14 2" xfId="23912"/>
    <cellStyle name="Обычный 4 2 2 4 14 2 2" xfId="53434"/>
    <cellStyle name="Обычный 4 2 2 4 14 3" xfId="37197"/>
    <cellStyle name="Обычный 4 2 2 4 15" xfId="9127"/>
    <cellStyle name="Обычный 4 2 2 4 15 2" xfId="25388"/>
    <cellStyle name="Обычный 4 2 2 4 15 2 2" xfId="54910"/>
    <cellStyle name="Обычный 4 2 2 4 15 3" xfId="38673"/>
    <cellStyle name="Обычный 4 2 2 4 16" xfId="10625"/>
    <cellStyle name="Обычный 4 2 2 4 16 2" xfId="26864"/>
    <cellStyle name="Обычный 4 2 2 4 16 2 2" xfId="56386"/>
    <cellStyle name="Обычный 4 2 2 4 16 3" xfId="40149"/>
    <cellStyle name="Обычный 4 2 2 4 17" xfId="13579"/>
    <cellStyle name="Обычный 4 2 2 4 17 2" xfId="43102"/>
    <cellStyle name="Обычный 4 2 2 4 18" xfId="16532"/>
    <cellStyle name="Обычный 4 2 2 4 18 2" xfId="46054"/>
    <cellStyle name="Обычный 4 2 2 4 19" xfId="59339"/>
    <cellStyle name="Обычный 4 2 2 4 2" xfId="368"/>
    <cellStyle name="Обычный 4 2 2 4 2 10" xfId="13677"/>
    <cellStyle name="Обычный 4 2 2 4 2 10 2" xfId="43200"/>
    <cellStyle name="Обычный 4 2 2 4 2 11" xfId="16630"/>
    <cellStyle name="Обычный 4 2 2 4 2 11 2" xfId="46152"/>
    <cellStyle name="Обычный 4 2 2 4 2 12" xfId="59437"/>
    <cellStyle name="Обычный 4 2 2 4 2 13" xfId="29915"/>
    <cellStyle name="Обычный 4 2 2 4 2 2" xfId="1156"/>
    <cellStyle name="Обычный 4 2 2 4 2 2 10" xfId="17417"/>
    <cellStyle name="Обычный 4 2 2 4 2 2 10 2" xfId="46939"/>
    <cellStyle name="Обычный 4 2 2 4 2 2 11" xfId="60224"/>
    <cellStyle name="Обычный 4 2 2 4 2 2 12" xfId="30702"/>
    <cellStyle name="Обычный 4 2 2 4 2 2 2" xfId="2632"/>
    <cellStyle name="Обычный 4 2 2 4 2 2 2 2" xfId="12986"/>
    <cellStyle name="Обычный 4 2 2 4 2 2 2 2 2" xfId="29225"/>
    <cellStyle name="Обычный 4 2 2 4 2 2 2 2 2 2" xfId="58747"/>
    <cellStyle name="Обычный 4 2 2 4 2 2 2 2 3" xfId="42510"/>
    <cellStyle name="Обычный 4 2 2 4 2 2 2 3" xfId="15941"/>
    <cellStyle name="Обычный 4 2 2 4 2 2 2 3 2" xfId="45463"/>
    <cellStyle name="Обычный 4 2 2 4 2 2 2 4" xfId="18893"/>
    <cellStyle name="Обычный 4 2 2 4 2 2 2 4 2" xfId="48415"/>
    <cellStyle name="Обычный 4 2 2 4 2 2 2 5" xfId="61700"/>
    <cellStyle name="Обычный 4 2 2 4 2 2 2 6" xfId="32178"/>
    <cellStyle name="Обычный 4 2 2 4 2 2 3" xfId="4108"/>
    <cellStyle name="Обычный 4 2 2 4 2 2 3 2" xfId="20369"/>
    <cellStyle name="Обычный 4 2 2 4 2 2 3 2 2" xfId="49891"/>
    <cellStyle name="Обычный 4 2 2 4 2 2 3 3" xfId="33654"/>
    <cellStyle name="Обычный 4 2 2 4 2 2 4" xfId="5584"/>
    <cellStyle name="Обычный 4 2 2 4 2 2 4 2" xfId="21845"/>
    <cellStyle name="Обычный 4 2 2 4 2 2 4 2 2" xfId="51367"/>
    <cellStyle name="Обычный 4 2 2 4 2 2 4 3" xfId="35130"/>
    <cellStyle name="Обычный 4 2 2 4 2 2 5" xfId="7060"/>
    <cellStyle name="Обычный 4 2 2 4 2 2 5 2" xfId="23321"/>
    <cellStyle name="Обычный 4 2 2 4 2 2 5 2 2" xfId="52843"/>
    <cellStyle name="Обычный 4 2 2 4 2 2 5 3" xfId="36606"/>
    <cellStyle name="Обычный 4 2 2 4 2 2 6" xfId="8536"/>
    <cellStyle name="Обычный 4 2 2 4 2 2 6 2" xfId="24797"/>
    <cellStyle name="Обычный 4 2 2 4 2 2 6 2 2" xfId="54319"/>
    <cellStyle name="Обычный 4 2 2 4 2 2 6 3" xfId="38082"/>
    <cellStyle name="Обычный 4 2 2 4 2 2 7" xfId="10012"/>
    <cellStyle name="Обычный 4 2 2 4 2 2 7 2" xfId="26273"/>
    <cellStyle name="Обычный 4 2 2 4 2 2 7 2 2" xfId="55795"/>
    <cellStyle name="Обычный 4 2 2 4 2 2 7 3" xfId="39558"/>
    <cellStyle name="Обычный 4 2 2 4 2 2 8" xfId="11510"/>
    <cellStyle name="Обычный 4 2 2 4 2 2 8 2" xfId="27749"/>
    <cellStyle name="Обычный 4 2 2 4 2 2 8 2 2" xfId="57271"/>
    <cellStyle name="Обычный 4 2 2 4 2 2 8 3" xfId="41034"/>
    <cellStyle name="Обычный 4 2 2 4 2 2 9" xfId="14464"/>
    <cellStyle name="Обычный 4 2 2 4 2 2 9 2" xfId="43987"/>
    <cellStyle name="Обычный 4 2 2 4 2 3" xfId="1845"/>
    <cellStyle name="Обычный 4 2 2 4 2 3 2" xfId="12199"/>
    <cellStyle name="Обычный 4 2 2 4 2 3 2 2" xfId="28438"/>
    <cellStyle name="Обычный 4 2 2 4 2 3 2 2 2" xfId="57960"/>
    <cellStyle name="Обычный 4 2 2 4 2 3 2 3" xfId="41723"/>
    <cellStyle name="Обычный 4 2 2 4 2 3 3" xfId="15154"/>
    <cellStyle name="Обычный 4 2 2 4 2 3 3 2" xfId="44676"/>
    <cellStyle name="Обычный 4 2 2 4 2 3 4" xfId="18106"/>
    <cellStyle name="Обычный 4 2 2 4 2 3 4 2" xfId="47628"/>
    <cellStyle name="Обычный 4 2 2 4 2 3 5" xfId="60913"/>
    <cellStyle name="Обычный 4 2 2 4 2 3 6" xfId="31391"/>
    <cellStyle name="Обычный 4 2 2 4 2 4" xfId="3321"/>
    <cellStyle name="Обычный 4 2 2 4 2 4 2" xfId="19582"/>
    <cellStyle name="Обычный 4 2 2 4 2 4 2 2" xfId="49104"/>
    <cellStyle name="Обычный 4 2 2 4 2 4 3" xfId="32867"/>
    <cellStyle name="Обычный 4 2 2 4 2 5" xfId="4797"/>
    <cellStyle name="Обычный 4 2 2 4 2 5 2" xfId="21058"/>
    <cellStyle name="Обычный 4 2 2 4 2 5 2 2" xfId="50580"/>
    <cellStyle name="Обычный 4 2 2 4 2 5 3" xfId="34343"/>
    <cellStyle name="Обычный 4 2 2 4 2 6" xfId="6273"/>
    <cellStyle name="Обычный 4 2 2 4 2 6 2" xfId="22534"/>
    <cellStyle name="Обычный 4 2 2 4 2 6 2 2" xfId="52056"/>
    <cellStyle name="Обычный 4 2 2 4 2 6 3" xfId="35819"/>
    <cellStyle name="Обычный 4 2 2 4 2 7" xfId="7749"/>
    <cellStyle name="Обычный 4 2 2 4 2 7 2" xfId="24010"/>
    <cellStyle name="Обычный 4 2 2 4 2 7 2 2" xfId="53532"/>
    <cellStyle name="Обычный 4 2 2 4 2 7 3" xfId="37295"/>
    <cellStyle name="Обычный 4 2 2 4 2 8" xfId="9225"/>
    <cellStyle name="Обычный 4 2 2 4 2 8 2" xfId="25486"/>
    <cellStyle name="Обычный 4 2 2 4 2 8 2 2" xfId="55008"/>
    <cellStyle name="Обычный 4 2 2 4 2 8 3" xfId="38771"/>
    <cellStyle name="Обычный 4 2 2 4 2 9" xfId="10723"/>
    <cellStyle name="Обычный 4 2 2 4 2 9 2" xfId="26962"/>
    <cellStyle name="Обычный 4 2 2 4 2 9 2 2" xfId="56484"/>
    <cellStyle name="Обычный 4 2 2 4 2 9 3" xfId="40247"/>
    <cellStyle name="Обычный 4 2 2 4 20" xfId="29817"/>
    <cellStyle name="Обычный 4 2 2 4 3" xfId="468"/>
    <cellStyle name="Обычный 4 2 2 4 3 10" xfId="13777"/>
    <cellStyle name="Обычный 4 2 2 4 3 10 2" xfId="43300"/>
    <cellStyle name="Обычный 4 2 2 4 3 11" xfId="16730"/>
    <cellStyle name="Обычный 4 2 2 4 3 11 2" xfId="46252"/>
    <cellStyle name="Обычный 4 2 2 4 3 12" xfId="59537"/>
    <cellStyle name="Обычный 4 2 2 4 3 13" xfId="30015"/>
    <cellStyle name="Обычный 4 2 2 4 3 2" xfId="1256"/>
    <cellStyle name="Обычный 4 2 2 4 3 2 10" xfId="17517"/>
    <cellStyle name="Обычный 4 2 2 4 3 2 10 2" xfId="47039"/>
    <cellStyle name="Обычный 4 2 2 4 3 2 11" xfId="60324"/>
    <cellStyle name="Обычный 4 2 2 4 3 2 12" xfId="30802"/>
    <cellStyle name="Обычный 4 2 2 4 3 2 2" xfId="2732"/>
    <cellStyle name="Обычный 4 2 2 4 3 2 2 2" xfId="13086"/>
    <cellStyle name="Обычный 4 2 2 4 3 2 2 2 2" xfId="29325"/>
    <cellStyle name="Обычный 4 2 2 4 3 2 2 2 2 2" xfId="58847"/>
    <cellStyle name="Обычный 4 2 2 4 3 2 2 2 3" xfId="42610"/>
    <cellStyle name="Обычный 4 2 2 4 3 2 2 3" xfId="16041"/>
    <cellStyle name="Обычный 4 2 2 4 3 2 2 3 2" xfId="45563"/>
    <cellStyle name="Обычный 4 2 2 4 3 2 2 4" xfId="18993"/>
    <cellStyle name="Обычный 4 2 2 4 3 2 2 4 2" xfId="48515"/>
    <cellStyle name="Обычный 4 2 2 4 3 2 2 5" xfId="61800"/>
    <cellStyle name="Обычный 4 2 2 4 3 2 2 6" xfId="32278"/>
    <cellStyle name="Обычный 4 2 2 4 3 2 3" xfId="4208"/>
    <cellStyle name="Обычный 4 2 2 4 3 2 3 2" xfId="20469"/>
    <cellStyle name="Обычный 4 2 2 4 3 2 3 2 2" xfId="49991"/>
    <cellStyle name="Обычный 4 2 2 4 3 2 3 3" xfId="33754"/>
    <cellStyle name="Обычный 4 2 2 4 3 2 4" xfId="5684"/>
    <cellStyle name="Обычный 4 2 2 4 3 2 4 2" xfId="21945"/>
    <cellStyle name="Обычный 4 2 2 4 3 2 4 2 2" xfId="51467"/>
    <cellStyle name="Обычный 4 2 2 4 3 2 4 3" xfId="35230"/>
    <cellStyle name="Обычный 4 2 2 4 3 2 5" xfId="7160"/>
    <cellStyle name="Обычный 4 2 2 4 3 2 5 2" xfId="23421"/>
    <cellStyle name="Обычный 4 2 2 4 3 2 5 2 2" xfId="52943"/>
    <cellStyle name="Обычный 4 2 2 4 3 2 5 3" xfId="36706"/>
    <cellStyle name="Обычный 4 2 2 4 3 2 6" xfId="8636"/>
    <cellStyle name="Обычный 4 2 2 4 3 2 6 2" xfId="24897"/>
    <cellStyle name="Обычный 4 2 2 4 3 2 6 2 2" xfId="54419"/>
    <cellStyle name="Обычный 4 2 2 4 3 2 6 3" xfId="38182"/>
    <cellStyle name="Обычный 4 2 2 4 3 2 7" xfId="10112"/>
    <cellStyle name="Обычный 4 2 2 4 3 2 7 2" xfId="26373"/>
    <cellStyle name="Обычный 4 2 2 4 3 2 7 2 2" xfId="55895"/>
    <cellStyle name="Обычный 4 2 2 4 3 2 7 3" xfId="39658"/>
    <cellStyle name="Обычный 4 2 2 4 3 2 8" xfId="11610"/>
    <cellStyle name="Обычный 4 2 2 4 3 2 8 2" xfId="27849"/>
    <cellStyle name="Обычный 4 2 2 4 3 2 8 2 2" xfId="57371"/>
    <cellStyle name="Обычный 4 2 2 4 3 2 8 3" xfId="41134"/>
    <cellStyle name="Обычный 4 2 2 4 3 2 9" xfId="14564"/>
    <cellStyle name="Обычный 4 2 2 4 3 2 9 2" xfId="44087"/>
    <cellStyle name="Обычный 4 2 2 4 3 3" xfId="1945"/>
    <cellStyle name="Обычный 4 2 2 4 3 3 2" xfId="12299"/>
    <cellStyle name="Обычный 4 2 2 4 3 3 2 2" xfId="28538"/>
    <cellStyle name="Обычный 4 2 2 4 3 3 2 2 2" xfId="58060"/>
    <cellStyle name="Обычный 4 2 2 4 3 3 2 3" xfId="41823"/>
    <cellStyle name="Обычный 4 2 2 4 3 3 3" xfId="15254"/>
    <cellStyle name="Обычный 4 2 2 4 3 3 3 2" xfId="44776"/>
    <cellStyle name="Обычный 4 2 2 4 3 3 4" xfId="18206"/>
    <cellStyle name="Обычный 4 2 2 4 3 3 4 2" xfId="47728"/>
    <cellStyle name="Обычный 4 2 2 4 3 3 5" xfId="61013"/>
    <cellStyle name="Обычный 4 2 2 4 3 3 6" xfId="31491"/>
    <cellStyle name="Обычный 4 2 2 4 3 4" xfId="3421"/>
    <cellStyle name="Обычный 4 2 2 4 3 4 2" xfId="19682"/>
    <cellStyle name="Обычный 4 2 2 4 3 4 2 2" xfId="49204"/>
    <cellStyle name="Обычный 4 2 2 4 3 4 3" xfId="32967"/>
    <cellStyle name="Обычный 4 2 2 4 3 5" xfId="4897"/>
    <cellStyle name="Обычный 4 2 2 4 3 5 2" xfId="21158"/>
    <cellStyle name="Обычный 4 2 2 4 3 5 2 2" xfId="50680"/>
    <cellStyle name="Обычный 4 2 2 4 3 5 3" xfId="34443"/>
    <cellStyle name="Обычный 4 2 2 4 3 6" xfId="6373"/>
    <cellStyle name="Обычный 4 2 2 4 3 6 2" xfId="22634"/>
    <cellStyle name="Обычный 4 2 2 4 3 6 2 2" xfId="52156"/>
    <cellStyle name="Обычный 4 2 2 4 3 6 3" xfId="35919"/>
    <cellStyle name="Обычный 4 2 2 4 3 7" xfId="7849"/>
    <cellStyle name="Обычный 4 2 2 4 3 7 2" xfId="24110"/>
    <cellStyle name="Обычный 4 2 2 4 3 7 2 2" xfId="53632"/>
    <cellStyle name="Обычный 4 2 2 4 3 7 3" xfId="37395"/>
    <cellStyle name="Обычный 4 2 2 4 3 8" xfId="9325"/>
    <cellStyle name="Обычный 4 2 2 4 3 8 2" xfId="25586"/>
    <cellStyle name="Обычный 4 2 2 4 3 8 2 2" xfId="55108"/>
    <cellStyle name="Обычный 4 2 2 4 3 8 3" xfId="38871"/>
    <cellStyle name="Обычный 4 2 2 4 3 9" xfId="10823"/>
    <cellStyle name="Обычный 4 2 2 4 3 9 2" xfId="27062"/>
    <cellStyle name="Обычный 4 2 2 4 3 9 2 2" xfId="56584"/>
    <cellStyle name="Обычный 4 2 2 4 3 9 3" xfId="40347"/>
    <cellStyle name="Обычный 4 2 2 4 4" xfId="567"/>
    <cellStyle name="Обычный 4 2 2 4 4 10" xfId="13876"/>
    <cellStyle name="Обычный 4 2 2 4 4 10 2" xfId="43399"/>
    <cellStyle name="Обычный 4 2 2 4 4 11" xfId="16829"/>
    <cellStyle name="Обычный 4 2 2 4 4 11 2" xfId="46351"/>
    <cellStyle name="Обычный 4 2 2 4 4 12" xfId="59636"/>
    <cellStyle name="Обычный 4 2 2 4 4 13" xfId="30114"/>
    <cellStyle name="Обычный 4 2 2 4 4 2" xfId="1355"/>
    <cellStyle name="Обычный 4 2 2 4 4 2 10" xfId="17616"/>
    <cellStyle name="Обычный 4 2 2 4 4 2 10 2" xfId="47138"/>
    <cellStyle name="Обычный 4 2 2 4 4 2 11" xfId="60423"/>
    <cellStyle name="Обычный 4 2 2 4 4 2 12" xfId="30901"/>
    <cellStyle name="Обычный 4 2 2 4 4 2 2" xfId="2831"/>
    <cellStyle name="Обычный 4 2 2 4 4 2 2 2" xfId="13185"/>
    <cellStyle name="Обычный 4 2 2 4 4 2 2 2 2" xfId="29424"/>
    <cellStyle name="Обычный 4 2 2 4 4 2 2 2 2 2" xfId="58946"/>
    <cellStyle name="Обычный 4 2 2 4 4 2 2 2 3" xfId="42709"/>
    <cellStyle name="Обычный 4 2 2 4 4 2 2 3" xfId="16140"/>
    <cellStyle name="Обычный 4 2 2 4 4 2 2 3 2" xfId="45662"/>
    <cellStyle name="Обычный 4 2 2 4 4 2 2 4" xfId="19092"/>
    <cellStyle name="Обычный 4 2 2 4 4 2 2 4 2" xfId="48614"/>
    <cellStyle name="Обычный 4 2 2 4 4 2 2 5" xfId="61899"/>
    <cellStyle name="Обычный 4 2 2 4 4 2 2 6" xfId="32377"/>
    <cellStyle name="Обычный 4 2 2 4 4 2 3" xfId="4307"/>
    <cellStyle name="Обычный 4 2 2 4 4 2 3 2" xfId="20568"/>
    <cellStyle name="Обычный 4 2 2 4 4 2 3 2 2" xfId="50090"/>
    <cellStyle name="Обычный 4 2 2 4 4 2 3 3" xfId="33853"/>
    <cellStyle name="Обычный 4 2 2 4 4 2 4" xfId="5783"/>
    <cellStyle name="Обычный 4 2 2 4 4 2 4 2" xfId="22044"/>
    <cellStyle name="Обычный 4 2 2 4 4 2 4 2 2" xfId="51566"/>
    <cellStyle name="Обычный 4 2 2 4 4 2 4 3" xfId="35329"/>
    <cellStyle name="Обычный 4 2 2 4 4 2 5" xfId="7259"/>
    <cellStyle name="Обычный 4 2 2 4 4 2 5 2" xfId="23520"/>
    <cellStyle name="Обычный 4 2 2 4 4 2 5 2 2" xfId="53042"/>
    <cellStyle name="Обычный 4 2 2 4 4 2 5 3" xfId="36805"/>
    <cellStyle name="Обычный 4 2 2 4 4 2 6" xfId="8735"/>
    <cellStyle name="Обычный 4 2 2 4 4 2 6 2" xfId="24996"/>
    <cellStyle name="Обычный 4 2 2 4 4 2 6 2 2" xfId="54518"/>
    <cellStyle name="Обычный 4 2 2 4 4 2 6 3" xfId="38281"/>
    <cellStyle name="Обычный 4 2 2 4 4 2 7" xfId="10211"/>
    <cellStyle name="Обычный 4 2 2 4 4 2 7 2" xfId="26472"/>
    <cellStyle name="Обычный 4 2 2 4 4 2 7 2 2" xfId="55994"/>
    <cellStyle name="Обычный 4 2 2 4 4 2 7 3" xfId="39757"/>
    <cellStyle name="Обычный 4 2 2 4 4 2 8" xfId="11709"/>
    <cellStyle name="Обычный 4 2 2 4 4 2 8 2" xfId="27948"/>
    <cellStyle name="Обычный 4 2 2 4 4 2 8 2 2" xfId="57470"/>
    <cellStyle name="Обычный 4 2 2 4 4 2 8 3" xfId="41233"/>
    <cellStyle name="Обычный 4 2 2 4 4 2 9" xfId="14663"/>
    <cellStyle name="Обычный 4 2 2 4 4 2 9 2" xfId="44186"/>
    <cellStyle name="Обычный 4 2 2 4 4 3" xfId="2044"/>
    <cellStyle name="Обычный 4 2 2 4 4 3 2" xfId="12398"/>
    <cellStyle name="Обычный 4 2 2 4 4 3 2 2" xfId="28637"/>
    <cellStyle name="Обычный 4 2 2 4 4 3 2 2 2" xfId="58159"/>
    <cellStyle name="Обычный 4 2 2 4 4 3 2 3" xfId="41922"/>
    <cellStyle name="Обычный 4 2 2 4 4 3 3" xfId="15353"/>
    <cellStyle name="Обычный 4 2 2 4 4 3 3 2" xfId="44875"/>
    <cellStyle name="Обычный 4 2 2 4 4 3 4" xfId="18305"/>
    <cellStyle name="Обычный 4 2 2 4 4 3 4 2" xfId="47827"/>
    <cellStyle name="Обычный 4 2 2 4 4 3 5" xfId="61112"/>
    <cellStyle name="Обычный 4 2 2 4 4 3 6" xfId="31590"/>
    <cellStyle name="Обычный 4 2 2 4 4 4" xfId="3520"/>
    <cellStyle name="Обычный 4 2 2 4 4 4 2" xfId="19781"/>
    <cellStyle name="Обычный 4 2 2 4 4 4 2 2" xfId="49303"/>
    <cellStyle name="Обычный 4 2 2 4 4 4 3" xfId="33066"/>
    <cellStyle name="Обычный 4 2 2 4 4 5" xfId="4996"/>
    <cellStyle name="Обычный 4 2 2 4 4 5 2" xfId="21257"/>
    <cellStyle name="Обычный 4 2 2 4 4 5 2 2" xfId="50779"/>
    <cellStyle name="Обычный 4 2 2 4 4 5 3" xfId="34542"/>
    <cellStyle name="Обычный 4 2 2 4 4 6" xfId="6472"/>
    <cellStyle name="Обычный 4 2 2 4 4 6 2" xfId="22733"/>
    <cellStyle name="Обычный 4 2 2 4 4 6 2 2" xfId="52255"/>
    <cellStyle name="Обычный 4 2 2 4 4 6 3" xfId="36018"/>
    <cellStyle name="Обычный 4 2 2 4 4 7" xfId="7948"/>
    <cellStyle name="Обычный 4 2 2 4 4 7 2" xfId="24209"/>
    <cellStyle name="Обычный 4 2 2 4 4 7 2 2" xfId="53731"/>
    <cellStyle name="Обычный 4 2 2 4 4 7 3" xfId="37494"/>
    <cellStyle name="Обычный 4 2 2 4 4 8" xfId="9424"/>
    <cellStyle name="Обычный 4 2 2 4 4 8 2" xfId="25685"/>
    <cellStyle name="Обычный 4 2 2 4 4 8 2 2" xfId="55207"/>
    <cellStyle name="Обычный 4 2 2 4 4 8 3" xfId="38970"/>
    <cellStyle name="Обычный 4 2 2 4 4 9" xfId="10922"/>
    <cellStyle name="Обычный 4 2 2 4 4 9 2" xfId="27161"/>
    <cellStyle name="Обычный 4 2 2 4 4 9 2 2" xfId="56683"/>
    <cellStyle name="Обычный 4 2 2 4 4 9 3" xfId="40446"/>
    <cellStyle name="Обычный 4 2 2 4 5" xfId="665"/>
    <cellStyle name="Обычный 4 2 2 4 5 10" xfId="13974"/>
    <cellStyle name="Обычный 4 2 2 4 5 10 2" xfId="43497"/>
    <cellStyle name="Обычный 4 2 2 4 5 11" xfId="16927"/>
    <cellStyle name="Обычный 4 2 2 4 5 11 2" xfId="46449"/>
    <cellStyle name="Обычный 4 2 2 4 5 12" xfId="59734"/>
    <cellStyle name="Обычный 4 2 2 4 5 13" xfId="30212"/>
    <cellStyle name="Обычный 4 2 2 4 5 2" xfId="1453"/>
    <cellStyle name="Обычный 4 2 2 4 5 2 10" xfId="17714"/>
    <cellStyle name="Обычный 4 2 2 4 5 2 10 2" xfId="47236"/>
    <cellStyle name="Обычный 4 2 2 4 5 2 11" xfId="60521"/>
    <cellStyle name="Обычный 4 2 2 4 5 2 12" xfId="30999"/>
    <cellStyle name="Обычный 4 2 2 4 5 2 2" xfId="2929"/>
    <cellStyle name="Обычный 4 2 2 4 5 2 2 2" xfId="13283"/>
    <cellStyle name="Обычный 4 2 2 4 5 2 2 2 2" xfId="29522"/>
    <cellStyle name="Обычный 4 2 2 4 5 2 2 2 2 2" xfId="59044"/>
    <cellStyle name="Обычный 4 2 2 4 5 2 2 2 3" xfId="42807"/>
    <cellStyle name="Обычный 4 2 2 4 5 2 2 3" xfId="16238"/>
    <cellStyle name="Обычный 4 2 2 4 5 2 2 3 2" xfId="45760"/>
    <cellStyle name="Обычный 4 2 2 4 5 2 2 4" xfId="19190"/>
    <cellStyle name="Обычный 4 2 2 4 5 2 2 4 2" xfId="48712"/>
    <cellStyle name="Обычный 4 2 2 4 5 2 2 5" xfId="61997"/>
    <cellStyle name="Обычный 4 2 2 4 5 2 2 6" xfId="32475"/>
    <cellStyle name="Обычный 4 2 2 4 5 2 3" xfId="4405"/>
    <cellStyle name="Обычный 4 2 2 4 5 2 3 2" xfId="20666"/>
    <cellStyle name="Обычный 4 2 2 4 5 2 3 2 2" xfId="50188"/>
    <cellStyle name="Обычный 4 2 2 4 5 2 3 3" xfId="33951"/>
    <cellStyle name="Обычный 4 2 2 4 5 2 4" xfId="5881"/>
    <cellStyle name="Обычный 4 2 2 4 5 2 4 2" xfId="22142"/>
    <cellStyle name="Обычный 4 2 2 4 5 2 4 2 2" xfId="51664"/>
    <cellStyle name="Обычный 4 2 2 4 5 2 4 3" xfId="35427"/>
    <cellStyle name="Обычный 4 2 2 4 5 2 5" xfId="7357"/>
    <cellStyle name="Обычный 4 2 2 4 5 2 5 2" xfId="23618"/>
    <cellStyle name="Обычный 4 2 2 4 5 2 5 2 2" xfId="53140"/>
    <cellStyle name="Обычный 4 2 2 4 5 2 5 3" xfId="36903"/>
    <cellStyle name="Обычный 4 2 2 4 5 2 6" xfId="8833"/>
    <cellStyle name="Обычный 4 2 2 4 5 2 6 2" xfId="25094"/>
    <cellStyle name="Обычный 4 2 2 4 5 2 6 2 2" xfId="54616"/>
    <cellStyle name="Обычный 4 2 2 4 5 2 6 3" xfId="38379"/>
    <cellStyle name="Обычный 4 2 2 4 5 2 7" xfId="10309"/>
    <cellStyle name="Обычный 4 2 2 4 5 2 7 2" xfId="26570"/>
    <cellStyle name="Обычный 4 2 2 4 5 2 7 2 2" xfId="56092"/>
    <cellStyle name="Обычный 4 2 2 4 5 2 7 3" xfId="39855"/>
    <cellStyle name="Обычный 4 2 2 4 5 2 8" xfId="11807"/>
    <cellStyle name="Обычный 4 2 2 4 5 2 8 2" xfId="28046"/>
    <cellStyle name="Обычный 4 2 2 4 5 2 8 2 2" xfId="57568"/>
    <cellStyle name="Обычный 4 2 2 4 5 2 8 3" xfId="41331"/>
    <cellStyle name="Обычный 4 2 2 4 5 2 9" xfId="14761"/>
    <cellStyle name="Обычный 4 2 2 4 5 2 9 2" xfId="44284"/>
    <cellStyle name="Обычный 4 2 2 4 5 3" xfId="2142"/>
    <cellStyle name="Обычный 4 2 2 4 5 3 2" xfId="12496"/>
    <cellStyle name="Обычный 4 2 2 4 5 3 2 2" xfId="28735"/>
    <cellStyle name="Обычный 4 2 2 4 5 3 2 2 2" xfId="58257"/>
    <cellStyle name="Обычный 4 2 2 4 5 3 2 3" xfId="42020"/>
    <cellStyle name="Обычный 4 2 2 4 5 3 3" xfId="15451"/>
    <cellStyle name="Обычный 4 2 2 4 5 3 3 2" xfId="44973"/>
    <cellStyle name="Обычный 4 2 2 4 5 3 4" xfId="18403"/>
    <cellStyle name="Обычный 4 2 2 4 5 3 4 2" xfId="47925"/>
    <cellStyle name="Обычный 4 2 2 4 5 3 5" xfId="61210"/>
    <cellStyle name="Обычный 4 2 2 4 5 3 6" xfId="31688"/>
    <cellStyle name="Обычный 4 2 2 4 5 4" xfId="3618"/>
    <cellStyle name="Обычный 4 2 2 4 5 4 2" xfId="19879"/>
    <cellStyle name="Обычный 4 2 2 4 5 4 2 2" xfId="49401"/>
    <cellStyle name="Обычный 4 2 2 4 5 4 3" xfId="33164"/>
    <cellStyle name="Обычный 4 2 2 4 5 5" xfId="5094"/>
    <cellStyle name="Обычный 4 2 2 4 5 5 2" xfId="21355"/>
    <cellStyle name="Обычный 4 2 2 4 5 5 2 2" xfId="50877"/>
    <cellStyle name="Обычный 4 2 2 4 5 5 3" xfId="34640"/>
    <cellStyle name="Обычный 4 2 2 4 5 6" xfId="6570"/>
    <cellStyle name="Обычный 4 2 2 4 5 6 2" xfId="22831"/>
    <cellStyle name="Обычный 4 2 2 4 5 6 2 2" xfId="52353"/>
    <cellStyle name="Обычный 4 2 2 4 5 6 3" xfId="36116"/>
    <cellStyle name="Обычный 4 2 2 4 5 7" xfId="8046"/>
    <cellStyle name="Обычный 4 2 2 4 5 7 2" xfId="24307"/>
    <cellStyle name="Обычный 4 2 2 4 5 7 2 2" xfId="53829"/>
    <cellStyle name="Обычный 4 2 2 4 5 7 3" xfId="37592"/>
    <cellStyle name="Обычный 4 2 2 4 5 8" xfId="9522"/>
    <cellStyle name="Обычный 4 2 2 4 5 8 2" xfId="25783"/>
    <cellStyle name="Обычный 4 2 2 4 5 8 2 2" xfId="55305"/>
    <cellStyle name="Обычный 4 2 2 4 5 8 3" xfId="39068"/>
    <cellStyle name="Обычный 4 2 2 4 5 9" xfId="11020"/>
    <cellStyle name="Обычный 4 2 2 4 5 9 2" xfId="27259"/>
    <cellStyle name="Обычный 4 2 2 4 5 9 2 2" xfId="56781"/>
    <cellStyle name="Обычный 4 2 2 4 5 9 3" xfId="40544"/>
    <cellStyle name="Обычный 4 2 2 4 6" xfId="763"/>
    <cellStyle name="Обычный 4 2 2 4 6 10" xfId="14072"/>
    <cellStyle name="Обычный 4 2 2 4 6 10 2" xfId="43595"/>
    <cellStyle name="Обычный 4 2 2 4 6 11" xfId="17025"/>
    <cellStyle name="Обычный 4 2 2 4 6 11 2" xfId="46547"/>
    <cellStyle name="Обычный 4 2 2 4 6 12" xfId="59832"/>
    <cellStyle name="Обычный 4 2 2 4 6 13" xfId="30310"/>
    <cellStyle name="Обычный 4 2 2 4 6 2" xfId="1551"/>
    <cellStyle name="Обычный 4 2 2 4 6 2 10" xfId="17812"/>
    <cellStyle name="Обычный 4 2 2 4 6 2 10 2" xfId="47334"/>
    <cellStyle name="Обычный 4 2 2 4 6 2 11" xfId="60619"/>
    <cellStyle name="Обычный 4 2 2 4 6 2 12" xfId="31097"/>
    <cellStyle name="Обычный 4 2 2 4 6 2 2" xfId="3027"/>
    <cellStyle name="Обычный 4 2 2 4 6 2 2 2" xfId="13381"/>
    <cellStyle name="Обычный 4 2 2 4 6 2 2 2 2" xfId="29620"/>
    <cellStyle name="Обычный 4 2 2 4 6 2 2 2 2 2" xfId="59142"/>
    <cellStyle name="Обычный 4 2 2 4 6 2 2 2 3" xfId="42905"/>
    <cellStyle name="Обычный 4 2 2 4 6 2 2 3" xfId="16336"/>
    <cellStyle name="Обычный 4 2 2 4 6 2 2 3 2" xfId="45858"/>
    <cellStyle name="Обычный 4 2 2 4 6 2 2 4" xfId="19288"/>
    <cellStyle name="Обычный 4 2 2 4 6 2 2 4 2" xfId="48810"/>
    <cellStyle name="Обычный 4 2 2 4 6 2 2 5" xfId="62095"/>
    <cellStyle name="Обычный 4 2 2 4 6 2 2 6" xfId="32573"/>
    <cellStyle name="Обычный 4 2 2 4 6 2 3" xfId="4503"/>
    <cellStyle name="Обычный 4 2 2 4 6 2 3 2" xfId="20764"/>
    <cellStyle name="Обычный 4 2 2 4 6 2 3 2 2" xfId="50286"/>
    <cellStyle name="Обычный 4 2 2 4 6 2 3 3" xfId="34049"/>
    <cellStyle name="Обычный 4 2 2 4 6 2 4" xfId="5979"/>
    <cellStyle name="Обычный 4 2 2 4 6 2 4 2" xfId="22240"/>
    <cellStyle name="Обычный 4 2 2 4 6 2 4 2 2" xfId="51762"/>
    <cellStyle name="Обычный 4 2 2 4 6 2 4 3" xfId="35525"/>
    <cellStyle name="Обычный 4 2 2 4 6 2 5" xfId="7455"/>
    <cellStyle name="Обычный 4 2 2 4 6 2 5 2" xfId="23716"/>
    <cellStyle name="Обычный 4 2 2 4 6 2 5 2 2" xfId="53238"/>
    <cellStyle name="Обычный 4 2 2 4 6 2 5 3" xfId="37001"/>
    <cellStyle name="Обычный 4 2 2 4 6 2 6" xfId="8931"/>
    <cellStyle name="Обычный 4 2 2 4 6 2 6 2" xfId="25192"/>
    <cellStyle name="Обычный 4 2 2 4 6 2 6 2 2" xfId="54714"/>
    <cellStyle name="Обычный 4 2 2 4 6 2 6 3" xfId="38477"/>
    <cellStyle name="Обычный 4 2 2 4 6 2 7" xfId="10407"/>
    <cellStyle name="Обычный 4 2 2 4 6 2 7 2" xfId="26668"/>
    <cellStyle name="Обычный 4 2 2 4 6 2 7 2 2" xfId="56190"/>
    <cellStyle name="Обычный 4 2 2 4 6 2 7 3" xfId="39953"/>
    <cellStyle name="Обычный 4 2 2 4 6 2 8" xfId="11905"/>
    <cellStyle name="Обычный 4 2 2 4 6 2 8 2" xfId="28144"/>
    <cellStyle name="Обычный 4 2 2 4 6 2 8 2 2" xfId="57666"/>
    <cellStyle name="Обычный 4 2 2 4 6 2 8 3" xfId="41429"/>
    <cellStyle name="Обычный 4 2 2 4 6 2 9" xfId="14859"/>
    <cellStyle name="Обычный 4 2 2 4 6 2 9 2" xfId="44382"/>
    <cellStyle name="Обычный 4 2 2 4 6 3" xfId="2240"/>
    <cellStyle name="Обычный 4 2 2 4 6 3 2" xfId="12594"/>
    <cellStyle name="Обычный 4 2 2 4 6 3 2 2" xfId="28833"/>
    <cellStyle name="Обычный 4 2 2 4 6 3 2 2 2" xfId="58355"/>
    <cellStyle name="Обычный 4 2 2 4 6 3 2 3" xfId="42118"/>
    <cellStyle name="Обычный 4 2 2 4 6 3 3" xfId="15549"/>
    <cellStyle name="Обычный 4 2 2 4 6 3 3 2" xfId="45071"/>
    <cellStyle name="Обычный 4 2 2 4 6 3 4" xfId="18501"/>
    <cellStyle name="Обычный 4 2 2 4 6 3 4 2" xfId="48023"/>
    <cellStyle name="Обычный 4 2 2 4 6 3 5" xfId="61308"/>
    <cellStyle name="Обычный 4 2 2 4 6 3 6" xfId="31786"/>
    <cellStyle name="Обычный 4 2 2 4 6 4" xfId="3716"/>
    <cellStyle name="Обычный 4 2 2 4 6 4 2" xfId="19977"/>
    <cellStyle name="Обычный 4 2 2 4 6 4 2 2" xfId="49499"/>
    <cellStyle name="Обычный 4 2 2 4 6 4 3" xfId="33262"/>
    <cellStyle name="Обычный 4 2 2 4 6 5" xfId="5192"/>
    <cellStyle name="Обычный 4 2 2 4 6 5 2" xfId="21453"/>
    <cellStyle name="Обычный 4 2 2 4 6 5 2 2" xfId="50975"/>
    <cellStyle name="Обычный 4 2 2 4 6 5 3" xfId="34738"/>
    <cellStyle name="Обычный 4 2 2 4 6 6" xfId="6668"/>
    <cellStyle name="Обычный 4 2 2 4 6 6 2" xfId="22929"/>
    <cellStyle name="Обычный 4 2 2 4 6 6 2 2" xfId="52451"/>
    <cellStyle name="Обычный 4 2 2 4 6 6 3" xfId="36214"/>
    <cellStyle name="Обычный 4 2 2 4 6 7" xfId="8144"/>
    <cellStyle name="Обычный 4 2 2 4 6 7 2" xfId="24405"/>
    <cellStyle name="Обычный 4 2 2 4 6 7 2 2" xfId="53927"/>
    <cellStyle name="Обычный 4 2 2 4 6 7 3" xfId="37690"/>
    <cellStyle name="Обычный 4 2 2 4 6 8" xfId="9620"/>
    <cellStyle name="Обычный 4 2 2 4 6 8 2" xfId="25881"/>
    <cellStyle name="Обычный 4 2 2 4 6 8 2 2" xfId="55403"/>
    <cellStyle name="Обычный 4 2 2 4 6 8 3" xfId="39166"/>
    <cellStyle name="Обычный 4 2 2 4 6 9" xfId="11118"/>
    <cellStyle name="Обычный 4 2 2 4 6 9 2" xfId="27357"/>
    <cellStyle name="Обычный 4 2 2 4 6 9 2 2" xfId="56879"/>
    <cellStyle name="Обычный 4 2 2 4 6 9 3" xfId="40642"/>
    <cellStyle name="Обычный 4 2 2 4 7" xfId="861"/>
    <cellStyle name="Обычный 4 2 2 4 7 10" xfId="14170"/>
    <cellStyle name="Обычный 4 2 2 4 7 10 2" xfId="43693"/>
    <cellStyle name="Обычный 4 2 2 4 7 11" xfId="17123"/>
    <cellStyle name="Обычный 4 2 2 4 7 11 2" xfId="46645"/>
    <cellStyle name="Обычный 4 2 2 4 7 12" xfId="59930"/>
    <cellStyle name="Обычный 4 2 2 4 7 13" xfId="30408"/>
    <cellStyle name="Обычный 4 2 2 4 7 2" xfId="1649"/>
    <cellStyle name="Обычный 4 2 2 4 7 2 10" xfId="17910"/>
    <cellStyle name="Обычный 4 2 2 4 7 2 10 2" xfId="47432"/>
    <cellStyle name="Обычный 4 2 2 4 7 2 11" xfId="60717"/>
    <cellStyle name="Обычный 4 2 2 4 7 2 12" xfId="31195"/>
    <cellStyle name="Обычный 4 2 2 4 7 2 2" xfId="3125"/>
    <cellStyle name="Обычный 4 2 2 4 7 2 2 2" xfId="13479"/>
    <cellStyle name="Обычный 4 2 2 4 7 2 2 2 2" xfId="29718"/>
    <cellStyle name="Обычный 4 2 2 4 7 2 2 2 2 2" xfId="59240"/>
    <cellStyle name="Обычный 4 2 2 4 7 2 2 2 3" xfId="43003"/>
    <cellStyle name="Обычный 4 2 2 4 7 2 2 3" xfId="16434"/>
    <cellStyle name="Обычный 4 2 2 4 7 2 2 3 2" xfId="45956"/>
    <cellStyle name="Обычный 4 2 2 4 7 2 2 4" xfId="19386"/>
    <cellStyle name="Обычный 4 2 2 4 7 2 2 4 2" xfId="48908"/>
    <cellStyle name="Обычный 4 2 2 4 7 2 2 5" xfId="62193"/>
    <cellStyle name="Обычный 4 2 2 4 7 2 2 6" xfId="32671"/>
    <cellStyle name="Обычный 4 2 2 4 7 2 3" xfId="4601"/>
    <cellStyle name="Обычный 4 2 2 4 7 2 3 2" xfId="20862"/>
    <cellStyle name="Обычный 4 2 2 4 7 2 3 2 2" xfId="50384"/>
    <cellStyle name="Обычный 4 2 2 4 7 2 3 3" xfId="34147"/>
    <cellStyle name="Обычный 4 2 2 4 7 2 4" xfId="6077"/>
    <cellStyle name="Обычный 4 2 2 4 7 2 4 2" xfId="22338"/>
    <cellStyle name="Обычный 4 2 2 4 7 2 4 2 2" xfId="51860"/>
    <cellStyle name="Обычный 4 2 2 4 7 2 4 3" xfId="35623"/>
    <cellStyle name="Обычный 4 2 2 4 7 2 5" xfId="7553"/>
    <cellStyle name="Обычный 4 2 2 4 7 2 5 2" xfId="23814"/>
    <cellStyle name="Обычный 4 2 2 4 7 2 5 2 2" xfId="53336"/>
    <cellStyle name="Обычный 4 2 2 4 7 2 5 3" xfId="37099"/>
    <cellStyle name="Обычный 4 2 2 4 7 2 6" xfId="9029"/>
    <cellStyle name="Обычный 4 2 2 4 7 2 6 2" xfId="25290"/>
    <cellStyle name="Обычный 4 2 2 4 7 2 6 2 2" xfId="54812"/>
    <cellStyle name="Обычный 4 2 2 4 7 2 6 3" xfId="38575"/>
    <cellStyle name="Обычный 4 2 2 4 7 2 7" xfId="10505"/>
    <cellStyle name="Обычный 4 2 2 4 7 2 7 2" xfId="26766"/>
    <cellStyle name="Обычный 4 2 2 4 7 2 7 2 2" xfId="56288"/>
    <cellStyle name="Обычный 4 2 2 4 7 2 7 3" xfId="40051"/>
    <cellStyle name="Обычный 4 2 2 4 7 2 8" xfId="12003"/>
    <cellStyle name="Обычный 4 2 2 4 7 2 8 2" xfId="28242"/>
    <cellStyle name="Обычный 4 2 2 4 7 2 8 2 2" xfId="57764"/>
    <cellStyle name="Обычный 4 2 2 4 7 2 8 3" xfId="41527"/>
    <cellStyle name="Обычный 4 2 2 4 7 2 9" xfId="14957"/>
    <cellStyle name="Обычный 4 2 2 4 7 2 9 2" xfId="44480"/>
    <cellStyle name="Обычный 4 2 2 4 7 3" xfId="2338"/>
    <cellStyle name="Обычный 4 2 2 4 7 3 2" xfId="12692"/>
    <cellStyle name="Обычный 4 2 2 4 7 3 2 2" xfId="28931"/>
    <cellStyle name="Обычный 4 2 2 4 7 3 2 2 2" xfId="58453"/>
    <cellStyle name="Обычный 4 2 2 4 7 3 2 3" xfId="42216"/>
    <cellStyle name="Обычный 4 2 2 4 7 3 3" xfId="15647"/>
    <cellStyle name="Обычный 4 2 2 4 7 3 3 2" xfId="45169"/>
    <cellStyle name="Обычный 4 2 2 4 7 3 4" xfId="18599"/>
    <cellStyle name="Обычный 4 2 2 4 7 3 4 2" xfId="48121"/>
    <cellStyle name="Обычный 4 2 2 4 7 3 5" xfId="61406"/>
    <cellStyle name="Обычный 4 2 2 4 7 3 6" xfId="31884"/>
    <cellStyle name="Обычный 4 2 2 4 7 4" xfId="3814"/>
    <cellStyle name="Обычный 4 2 2 4 7 4 2" xfId="20075"/>
    <cellStyle name="Обычный 4 2 2 4 7 4 2 2" xfId="49597"/>
    <cellStyle name="Обычный 4 2 2 4 7 4 3" xfId="33360"/>
    <cellStyle name="Обычный 4 2 2 4 7 5" xfId="5290"/>
    <cellStyle name="Обычный 4 2 2 4 7 5 2" xfId="21551"/>
    <cellStyle name="Обычный 4 2 2 4 7 5 2 2" xfId="51073"/>
    <cellStyle name="Обычный 4 2 2 4 7 5 3" xfId="34836"/>
    <cellStyle name="Обычный 4 2 2 4 7 6" xfId="6766"/>
    <cellStyle name="Обычный 4 2 2 4 7 6 2" xfId="23027"/>
    <cellStyle name="Обычный 4 2 2 4 7 6 2 2" xfId="52549"/>
    <cellStyle name="Обычный 4 2 2 4 7 6 3" xfId="36312"/>
    <cellStyle name="Обычный 4 2 2 4 7 7" xfId="8242"/>
    <cellStyle name="Обычный 4 2 2 4 7 7 2" xfId="24503"/>
    <cellStyle name="Обычный 4 2 2 4 7 7 2 2" xfId="54025"/>
    <cellStyle name="Обычный 4 2 2 4 7 7 3" xfId="37788"/>
    <cellStyle name="Обычный 4 2 2 4 7 8" xfId="9718"/>
    <cellStyle name="Обычный 4 2 2 4 7 8 2" xfId="25979"/>
    <cellStyle name="Обычный 4 2 2 4 7 8 2 2" xfId="55501"/>
    <cellStyle name="Обычный 4 2 2 4 7 8 3" xfId="39264"/>
    <cellStyle name="Обычный 4 2 2 4 7 9" xfId="11216"/>
    <cellStyle name="Обычный 4 2 2 4 7 9 2" xfId="27455"/>
    <cellStyle name="Обычный 4 2 2 4 7 9 2 2" xfId="56977"/>
    <cellStyle name="Обычный 4 2 2 4 7 9 3" xfId="40740"/>
    <cellStyle name="Обычный 4 2 2 4 8" xfId="960"/>
    <cellStyle name="Обычный 4 2 2 4 8 10" xfId="17221"/>
    <cellStyle name="Обычный 4 2 2 4 8 10 2" xfId="46743"/>
    <cellStyle name="Обычный 4 2 2 4 8 11" xfId="60028"/>
    <cellStyle name="Обычный 4 2 2 4 8 12" xfId="30506"/>
    <cellStyle name="Обычный 4 2 2 4 8 2" xfId="2436"/>
    <cellStyle name="Обычный 4 2 2 4 8 2 2" xfId="12790"/>
    <cellStyle name="Обычный 4 2 2 4 8 2 2 2" xfId="29029"/>
    <cellStyle name="Обычный 4 2 2 4 8 2 2 2 2" xfId="58551"/>
    <cellStyle name="Обычный 4 2 2 4 8 2 2 3" xfId="42314"/>
    <cellStyle name="Обычный 4 2 2 4 8 2 3" xfId="15745"/>
    <cellStyle name="Обычный 4 2 2 4 8 2 3 2" xfId="45267"/>
    <cellStyle name="Обычный 4 2 2 4 8 2 4" xfId="18697"/>
    <cellStyle name="Обычный 4 2 2 4 8 2 4 2" xfId="48219"/>
    <cellStyle name="Обычный 4 2 2 4 8 2 5" xfId="61504"/>
    <cellStyle name="Обычный 4 2 2 4 8 2 6" xfId="31982"/>
    <cellStyle name="Обычный 4 2 2 4 8 3" xfId="3912"/>
    <cellStyle name="Обычный 4 2 2 4 8 3 2" xfId="20173"/>
    <cellStyle name="Обычный 4 2 2 4 8 3 2 2" xfId="49695"/>
    <cellStyle name="Обычный 4 2 2 4 8 3 3" xfId="33458"/>
    <cellStyle name="Обычный 4 2 2 4 8 4" xfId="5388"/>
    <cellStyle name="Обычный 4 2 2 4 8 4 2" xfId="21649"/>
    <cellStyle name="Обычный 4 2 2 4 8 4 2 2" xfId="51171"/>
    <cellStyle name="Обычный 4 2 2 4 8 4 3" xfId="34934"/>
    <cellStyle name="Обычный 4 2 2 4 8 5" xfId="6864"/>
    <cellStyle name="Обычный 4 2 2 4 8 5 2" xfId="23125"/>
    <cellStyle name="Обычный 4 2 2 4 8 5 2 2" xfId="52647"/>
    <cellStyle name="Обычный 4 2 2 4 8 5 3" xfId="36410"/>
    <cellStyle name="Обычный 4 2 2 4 8 6" xfId="8340"/>
    <cellStyle name="Обычный 4 2 2 4 8 6 2" xfId="24601"/>
    <cellStyle name="Обычный 4 2 2 4 8 6 2 2" xfId="54123"/>
    <cellStyle name="Обычный 4 2 2 4 8 6 3" xfId="37886"/>
    <cellStyle name="Обычный 4 2 2 4 8 7" xfId="9816"/>
    <cellStyle name="Обычный 4 2 2 4 8 7 2" xfId="26077"/>
    <cellStyle name="Обычный 4 2 2 4 8 7 2 2" xfId="55599"/>
    <cellStyle name="Обычный 4 2 2 4 8 7 3" xfId="39362"/>
    <cellStyle name="Обычный 4 2 2 4 8 8" xfId="11314"/>
    <cellStyle name="Обычный 4 2 2 4 8 8 2" xfId="27553"/>
    <cellStyle name="Обычный 4 2 2 4 8 8 2 2" xfId="57075"/>
    <cellStyle name="Обычный 4 2 2 4 8 8 3" xfId="40838"/>
    <cellStyle name="Обычный 4 2 2 4 8 9" xfId="14268"/>
    <cellStyle name="Обычный 4 2 2 4 8 9 2" xfId="43791"/>
    <cellStyle name="Обычный 4 2 2 4 9" xfId="1058"/>
    <cellStyle name="Обычный 4 2 2 4 9 10" xfId="17319"/>
    <cellStyle name="Обычный 4 2 2 4 9 10 2" xfId="46841"/>
    <cellStyle name="Обычный 4 2 2 4 9 11" xfId="60126"/>
    <cellStyle name="Обычный 4 2 2 4 9 12" xfId="30604"/>
    <cellStyle name="Обычный 4 2 2 4 9 2" xfId="2534"/>
    <cellStyle name="Обычный 4 2 2 4 9 2 2" xfId="12888"/>
    <cellStyle name="Обычный 4 2 2 4 9 2 2 2" xfId="29127"/>
    <cellStyle name="Обычный 4 2 2 4 9 2 2 2 2" xfId="58649"/>
    <cellStyle name="Обычный 4 2 2 4 9 2 2 3" xfId="42412"/>
    <cellStyle name="Обычный 4 2 2 4 9 2 3" xfId="15843"/>
    <cellStyle name="Обычный 4 2 2 4 9 2 3 2" xfId="45365"/>
    <cellStyle name="Обычный 4 2 2 4 9 2 4" xfId="18795"/>
    <cellStyle name="Обычный 4 2 2 4 9 2 4 2" xfId="48317"/>
    <cellStyle name="Обычный 4 2 2 4 9 2 5" xfId="61602"/>
    <cellStyle name="Обычный 4 2 2 4 9 2 6" xfId="32080"/>
    <cellStyle name="Обычный 4 2 2 4 9 3" xfId="4010"/>
    <cellStyle name="Обычный 4 2 2 4 9 3 2" xfId="20271"/>
    <cellStyle name="Обычный 4 2 2 4 9 3 2 2" xfId="49793"/>
    <cellStyle name="Обычный 4 2 2 4 9 3 3" xfId="33556"/>
    <cellStyle name="Обычный 4 2 2 4 9 4" xfId="5486"/>
    <cellStyle name="Обычный 4 2 2 4 9 4 2" xfId="21747"/>
    <cellStyle name="Обычный 4 2 2 4 9 4 2 2" xfId="51269"/>
    <cellStyle name="Обычный 4 2 2 4 9 4 3" xfId="35032"/>
    <cellStyle name="Обычный 4 2 2 4 9 5" xfId="6962"/>
    <cellStyle name="Обычный 4 2 2 4 9 5 2" xfId="23223"/>
    <cellStyle name="Обычный 4 2 2 4 9 5 2 2" xfId="52745"/>
    <cellStyle name="Обычный 4 2 2 4 9 5 3" xfId="36508"/>
    <cellStyle name="Обычный 4 2 2 4 9 6" xfId="8438"/>
    <cellStyle name="Обычный 4 2 2 4 9 6 2" xfId="24699"/>
    <cellStyle name="Обычный 4 2 2 4 9 6 2 2" xfId="54221"/>
    <cellStyle name="Обычный 4 2 2 4 9 6 3" xfId="37984"/>
    <cellStyle name="Обычный 4 2 2 4 9 7" xfId="9914"/>
    <cellStyle name="Обычный 4 2 2 4 9 7 2" xfId="26175"/>
    <cellStyle name="Обычный 4 2 2 4 9 7 2 2" xfId="55697"/>
    <cellStyle name="Обычный 4 2 2 4 9 7 3" xfId="39460"/>
    <cellStyle name="Обычный 4 2 2 4 9 8" xfId="11412"/>
    <cellStyle name="Обычный 4 2 2 4 9 8 2" xfId="27651"/>
    <cellStyle name="Обычный 4 2 2 4 9 8 2 2" xfId="57173"/>
    <cellStyle name="Обычный 4 2 2 4 9 8 3" xfId="40936"/>
    <cellStyle name="Обычный 4 2 2 4 9 9" xfId="14366"/>
    <cellStyle name="Обычный 4 2 2 4 9 9 2" xfId="43889"/>
    <cellStyle name="Обычный 4 2 2 5" xfId="222"/>
    <cellStyle name="Обычный 4 2 2 5 10" xfId="1699"/>
    <cellStyle name="Обычный 4 2 2 5 10 2" xfId="12053"/>
    <cellStyle name="Обычный 4 2 2 5 10 2 2" xfId="28292"/>
    <cellStyle name="Обычный 4 2 2 5 10 2 2 2" xfId="57814"/>
    <cellStyle name="Обычный 4 2 2 5 10 2 3" xfId="41577"/>
    <cellStyle name="Обычный 4 2 2 5 10 3" xfId="15008"/>
    <cellStyle name="Обычный 4 2 2 5 10 3 2" xfId="44530"/>
    <cellStyle name="Обычный 4 2 2 5 10 4" xfId="17960"/>
    <cellStyle name="Обычный 4 2 2 5 10 4 2" xfId="47482"/>
    <cellStyle name="Обычный 4 2 2 5 10 5" xfId="60767"/>
    <cellStyle name="Обычный 4 2 2 5 10 6" xfId="31245"/>
    <cellStyle name="Обычный 4 2 2 5 11" xfId="3175"/>
    <cellStyle name="Обычный 4 2 2 5 11 2" xfId="19436"/>
    <cellStyle name="Обычный 4 2 2 5 11 2 2" xfId="48958"/>
    <cellStyle name="Обычный 4 2 2 5 11 3" xfId="32721"/>
    <cellStyle name="Обычный 4 2 2 5 12" xfId="4651"/>
    <cellStyle name="Обычный 4 2 2 5 12 2" xfId="20912"/>
    <cellStyle name="Обычный 4 2 2 5 12 2 2" xfId="50434"/>
    <cellStyle name="Обычный 4 2 2 5 12 3" xfId="34197"/>
    <cellStyle name="Обычный 4 2 2 5 13" xfId="6127"/>
    <cellStyle name="Обычный 4 2 2 5 13 2" xfId="22388"/>
    <cellStyle name="Обычный 4 2 2 5 13 2 2" xfId="51910"/>
    <cellStyle name="Обычный 4 2 2 5 13 3" xfId="35673"/>
    <cellStyle name="Обычный 4 2 2 5 14" xfId="7603"/>
    <cellStyle name="Обычный 4 2 2 5 14 2" xfId="23864"/>
    <cellStyle name="Обычный 4 2 2 5 14 2 2" xfId="53386"/>
    <cellStyle name="Обычный 4 2 2 5 14 3" xfId="37149"/>
    <cellStyle name="Обычный 4 2 2 5 15" xfId="9079"/>
    <cellStyle name="Обычный 4 2 2 5 15 2" xfId="25340"/>
    <cellStyle name="Обычный 4 2 2 5 15 2 2" xfId="54862"/>
    <cellStyle name="Обычный 4 2 2 5 15 3" xfId="38625"/>
    <cellStyle name="Обычный 4 2 2 5 16" xfId="10577"/>
    <cellStyle name="Обычный 4 2 2 5 16 2" xfId="26816"/>
    <cellStyle name="Обычный 4 2 2 5 16 2 2" xfId="56338"/>
    <cellStyle name="Обычный 4 2 2 5 16 3" xfId="40101"/>
    <cellStyle name="Обычный 4 2 2 5 17" xfId="13531"/>
    <cellStyle name="Обычный 4 2 2 5 17 2" xfId="43054"/>
    <cellStyle name="Обычный 4 2 2 5 18" xfId="16484"/>
    <cellStyle name="Обычный 4 2 2 5 18 2" xfId="46006"/>
    <cellStyle name="Обычный 4 2 2 5 19" xfId="59291"/>
    <cellStyle name="Обычный 4 2 2 5 2" xfId="320"/>
    <cellStyle name="Обычный 4 2 2 5 2 10" xfId="13629"/>
    <cellStyle name="Обычный 4 2 2 5 2 10 2" xfId="43152"/>
    <cellStyle name="Обычный 4 2 2 5 2 11" xfId="16582"/>
    <cellStyle name="Обычный 4 2 2 5 2 11 2" xfId="46104"/>
    <cellStyle name="Обычный 4 2 2 5 2 12" xfId="59389"/>
    <cellStyle name="Обычный 4 2 2 5 2 13" xfId="29867"/>
    <cellStyle name="Обычный 4 2 2 5 2 2" xfId="1108"/>
    <cellStyle name="Обычный 4 2 2 5 2 2 10" xfId="17369"/>
    <cellStyle name="Обычный 4 2 2 5 2 2 10 2" xfId="46891"/>
    <cellStyle name="Обычный 4 2 2 5 2 2 11" xfId="60176"/>
    <cellStyle name="Обычный 4 2 2 5 2 2 12" xfId="30654"/>
    <cellStyle name="Обычный 4 2 2 5 2 2 2" xfId="2584"/>
    <cellStyle name="Обычный 4 2 2 5 2 2 2 2" xfId="12938"/>
    <cellStyle name="Обычный 4 2 2 5 2 2 2 2 2" xfId="29177"/>
    <cellStyle name="Обычный 4 2 2 5 2 2 2 2 2 2" xfId="58699"/>
    <cellStyle name="Обычный 4 2 2 5 2 2 2 2 3" xfId="42462"/>
    <cellStyle name="Обычный 4 2 2 5 2 2 2 3" xfId="15893"/>
    <cellStyle name="Обычный 4 2 2 5 2 2 2 3 2" xfId="45415"/>
    <cellStyle name="Обычный 4 2 2 5 2 2 2 4" xfId="18845"/>
    <cellStyle name="Обычный 4 2 2 5 2 2 2 4 2" xfId="48367"/>
    <cellStyle name="Обычный 4 2 2 5 2 2 2 5" xfId="61652"/>
    <cellStyle name="Обычный 4 2 2 5 2 2 2 6" xfId="32130"/>
    <cellStyle name="Обычный 4 2 2 5 2 2 3" xfId="4060"/>
    <cellStyle name="Обычный 4 2 2 5 2 2 3 2" xfId="20321"/>
    <cellStyle name="Обычный 4 2 2 5 2 2 3 2 2" xfId="49843"/>
    <cellStyle name="Обычный 4 2 2 5 2 2 3 3" xfId="33606"/>
    <cellStyle name="Обычный 4 2 2 5 2 2 4" xfId="5536"/>
    <cellStyle name="Обычный 4 2 2 5 2 2 4 2" xfId="21797"/>
    <cellStyle name="Обычный 4 2 2 5 2 2 4 2 2" xfId="51319"/>
    <cellStyle name="Обычный 4 2 2 5 2 2 4 3" xfId="35082"/>
    <cellStyle name="Обычный 4 2 2 5 2 2 5" xfId="7012"/>
    <cellStyle name="Обычный 4 2 2 5 2 2 5 2" xfId="23273"/>
    <cellStyle name="Обычный 4 2 2 5 2 2 5 2 2" xfId="52795"/>
    <cellStyle name="Обычный 4 2 2 5 2 2 5 3" xfId="36558"/>
    <cellStyle name="Обычный 4 2 2 5 2 2 6" xfId="8488"/>
    <cellStyle name="Обычный 4 2 2 5 2 2 6 2" xfId="24749"/>
    <cellStyle name="Обычный 4 2 2 5 2 2 6 2 2" xfId="54271"/>
    <cellStyle name="Обычный 4 2 2 5 2 2 6 3" xfId="38034"/>
    <cellStyle name="Обычный 4 2 2 5 2 2 7" xfId="9964"/>
    <cellStyle name="Обычный 4 2 2 5 2 2 7 2" xfId="26225"/>
    <cellStyle name="Обычный 4 2 2 5 2 2 7 2 2" xfId="55747"/>
    <cellStyle name="Обычный 4 2 2 5 2 2 7 3" xfId="39510"/>
    <cellStyle name="Обычный 4 2 2 5 2 2 8" xfId="11462"/>
    <cellStyle name="Обычный 4 2 2 5 2 2 8 2" xfId="27701"/>
    <cellStyle name="Обычный 4 2 2 5 2 2 8 2 2" xfId="57223"/>
    <cellStyle name="Обычный 4 2 2 5 2 2 8 3" xfId="40986"/>
    <cellStyle name="Обычный 4 2 2 5 2 2 9" xfId="14416"/>
    <cellStyle name="Обычный 4 2 2 5 2 2 9 2" xfId="43939"/>
    <cellStyle name="Обычный 4 2 2 5 2 3" xfId="1797"/>
    <cellStyle name="Обычный 4 2 2 5 2 3 2" xfId="12151"/>
    <cellStyle name="Обычный 4 2 2 5 2 3 2 2" xfId="28390"/>
    <cellStyle name="Обычный 4 2 2 5 2 3 2 2 2" xfId="57912"/>
    <cellStyle name="Обычный 4 2 2 5 2 3 2 3" xfId="41675"/>
    <cellStyle name="Обычный 4 2 2 5 2 3 3" xfId="15106"/>
    <cellStyle name="Обычный 4 2 2 5 2 3 3 2" xfId="44628"/>
    <cellStyle name="Обычный 4 2 2 5 2 3 4" xfId="18058"/>
    <cellStyle name="Обычный 4 2 2 5 2 3 4 2" xfId="47580"/>
    <cellStyle name="Обычный 4 2 2 5 2 3 5" xfId="60865"/>
    <cellStyle name="Обычный 4 2 2 5 2 3 6" xfId="31343"/>
    <cellStyle name="Обычный 4 2 2 5 2 4" xfId="3273"/>
    <cellStyle name="Обычный 4 2 2 5 2 4 2" xfId="19534"/>
    <cellStyle name="Обычный 4 2 2 5 2 4 2 2" xfId="49056"/>
    <cellStyle name="Обычный 4 2 2 5 2 4 3" xfId="32819"/>
    <cellStyle name="Обычный 4 2 2 5 2 5" xfId="4749"/>
    <cellStyle name="Обычный 4 2 2 5 2 5 2" xfId="21010"/>
    <cellStyle name="Обычный 4 2 2 5 2 5 2 2" xfId="50532"/>
    <cellStyle name="Обычный 4 2 2 5 2 5 3" xfId="34295"/>
    <cellStyle name="Обычный 4 2 2 5 2 6" xfId="6225"/>
    <cellStyle name="Обычный 4 2 2 5 2 6 2" xfId="22486"/>
    <cellStyle name="Обычный 4 2 2 5 2 6 2 2" xfId="52008"/>
    <cellStyle name="Обычный 4 2 2 5 2 6 3" xfId="35771"/>
    <cellStyle name="Обычный 4 2 2 5 2 7" xfId="7701"/>
    <cellStyle name="Обычный 4 2 2 5 2 7 2" xfId="23962"/>
    <cellStyle name="Обычный 4 2 2 5 2 7 2 2" xfId="53484"/>
    <cellStyle name="Обычный 4 2 2 5 2 7 3" xfId="37247"/>
    <cellStyle name="Обычный 4 2 2 5 2 8" xfId="9177"/>
    <cellStyle name="Обычный 4 2 2 5 2 8 2" xfId="25438"/>
    <cellStyle name="Обычный 4 2 2 5 2 8 2 2" xfId="54960"/>
    <cellStyle name="Обычный 4 2 2 5 2 8 3" xfId="38723"/>
    <cellStyle name="Обычный 4 2 2 5 2 9" xfId="10675"/>
    <cellStyle name="Обычный 4 2 2 5 2 9 2" xfId="26914"/>
    <cellStyle name="Обычный 4 2 2 5 2 9 2 2" xfId="56436"/>
    <cellStyle name="Обычный 4 2 2 5 2 9 3" xfId="40199"/>
    <cellStyle name="Обычный 4 2 2 5 20" xfId="29769"/>
    <cellStyle name="Обычный 4 2 2 5 3" xfId="420"/>
    <cellStyle name="Обычный 4 2 2 5 3 10" xfId="13729"/>
    <cellStyle name="Обычный 4 2 2 5 3 10 2" xfId="43252"/>
    <cellStyle name="Обычный 4 2 2 5 3 11" xfId="16682"/>
    <cellStyle name="Обычный 4 2 2 5 3 11 2" xfId="46204"/>
    <cellStyle name="Обычный 4 2 2 5 3 12" xfId="59489"/>
    <cellStyle name="Обычный 4 2 2 5 3 13" xfId="29967"/>
    <cellStyle name="Обычный 4 2 2 5 3 2" xfId="1208"/>
    <cellStyle name="Обычный 4 2 2 5 3 2 10" xfId="17469"/>
    <cellStyle name="Обычный 4 2 2 5 3 2 10 2" xfId="46991"/>
    <cellStyle name="Обычный 4 2 2 5 3 2 11" xfId="60276"/>
    <cellStyle name="Обычный 4 2 2 5 3 2 12" xfId="30754"/>
    <cellStyle name="Обычный 4 2 2 5 3 2 2" xfId="2684"/>
    <cellStyle name="Обычный 4 2 2 5 3 2 2 2" xfId="13038"/>
    <cellStyle name="Обычный 4 2 2 5 3 2 2 2 2" xfId="29277"/>
    <cellStyle name="Обычный 4 2 2 5 3 2 2 2 2 2" xfId="58799"/>
    <cellStyle name="Обычный 4 2 2 5 3 2 2 2 3" xfId="42562"/>
    <cellStyle name="Обычный 4 2 2 5 3 2 2 3" xfId="15993"/>
    <cellStyle name="Обычный 4 2 2 5 3 2 2 3 2" xfId="45515"/>
    <cellStyle name="Обычный 4 2 2 5 3 2 2 4" xfId="18945"/>
    <cellStyle name="Обычный 4 2 2 5 3 2 2 4 2" xfId="48467"/>
    <cellStyle name="Обычный 4 2 2 5 3 2 2 5" xfId="61752"/>
    <cellStyle name="Обычный 4 2 2 5 3 2 2 6" xfId="32230"/>
    <cellStyle name="Обычный 4 2 2 5 3 2 3" xfId="4160"/>
    <cellStyle name="Обычный 4 2 2 5 3 2 3 2" xfId="20421"/>
    <cellStyle name="Обычный 4 2 2 5 3 2 3 2 2" xfId="49943"/>
    <cellStyle name="Обычный 4 2 2 5 3 2 3 3" xfId="33706"/>
    <cellStyle name="Обычный 4 2 2 5 3 2 4" xfId="5636"/>
    <cellStyle name="Обычный 4 2 2 5 3 2 4 2" xfId="21897"/>
    <cellStyle name="Обычный 4 2 2 5 3 2 4 2 2" xfId="51419"/>
    <cellStyle name="Обычный 4 2 2 5 3 2 4 3" xfId="35182"/>
    <cellStyle name="Обычный 4 2 2 5 3 2 5" xfId="7112"/>
    <cellStyle name="Обычный 4 2 2 5 3 2 5 2" xfId="23373"/>
    <cellStyle name="Обычный 4 2 2 5 3 2 5 2 2" xfId="52895"/>
    <cellStyle name="Обычный 4 2 2 5 3 2 5 3" xfId="36658"/>
    <cellStyle name="Обычный 4 2 2 5 3 2 6" xfId="8588"/>
    <cellStyle name="Обычный 4 2 2 5 3 2 6 2" xfId="24849"/>
    <cellStyle name="Обычный 4 2 2 5 3 2 6 2 2" xfId="54371"/>
    <cellStyle name="Обычный 4 2 2 5 3 2 6 3" xfId="38134"/>
    <cellStyle name="Обычный 4 2 2 5 3 2 7" xfId="10064"/>
    <cellStyle name="Обычный 4 2 2 5 3 2 7 2" xfId="26325"/>
    <cellStyle name="Обычный 4 2 2 5 3 2 7 2 2" xfId="55847"/>
    <cellStyle name="Обычный 4 2 2 5 3 2 7 3" xfId="39610"/>
    <cellStyle name="Обычный 4 2 2 5 3 2 8" xfId="11562"/>
    <cellStyle name="Обычный 4 2 2 5 3 2 8 2" xfId="27801"/>
    <cellStyle name="Обычный 4 2 2 5 3 2 8 2 2" xfId="57323"/>
    <cellStyle name="Обычный 4 2 2 5 3 2 8 3" xfId="41086"/>
    <cellStyle name="Обычный 4 2 2 5 3 2 9" xfId="14516"/>
    <cellStyle name="Обычный 4 2 2 5 3 2 9 2" xfId="44039"/>
    <cellStyle name="Обычный 4 2 2 5 3 3" xfId="1897"/>
    <cellStyle name="Обычный 4 2 2 5 3 3 2" xfId="12251"/>
    <cellStyle name="Обычный 4 2 2 5 3 3 2 2" xfId="28490"/>
    <cellStyle name="Обычный 4 2 2 5 3 3 2 2 2" xfId="58012"/>
    <cellStyle name="Обычный 4 2 2 5 3 3 2 3" xfId="41775"/>
    <cellStyle name="Обычный 4 2 2 5 3 3 3" xfId="15206"/>
    <cellStyle name="Обычный 4 2 2 5 3 3 3 2" xfId="44728"/>
    <cellStyle name="Обычный 4 2 2 5 3 3 4" xfId="18158"/>
    <cellStyle name="Обычный 4 2 2 5 3 3 4 2" xfId="47680"/>
    <cellStyle name="Обычный 4 2 2 5 3 3 5" xfId="60965"/>
    <cellStyle name="Обычный 4 2 2 5 3 3 6" xfId="31443"/>
    <cellStyle name="Обычный 4 2 2 5 3 4" xfId="3373"/>
    <cellStyle name="Обычный 4 2 2 5 3 4 2" xfId="19634"/>
    <cellStyle name="Обычный 4 2 2 5 3 4 2 2" xfId="49156"/>
    <cellStyle name="Обычный 4 2 2 5 3 4 3" xfId="32919"/>
    <cellStyle name="Обычный 4 2 2 5 3 5" xfId="4849"/>
    <cellStyle name="Обычный 4 2 2 5 3 5 2" xfId="21110"/>
    <cellStyle name="Обычный 4 2 2 5 3 5 2 2" xfId="50632"/>
    <cellStyle name="Обычный 4 2 2 5 3 5 3" xfId="34395"/>
    <cellStyle name="Обычный 4 2 2 5 3 6" xfId="6325"/>
    <cellStyle name="Обычный 4 2 2 5 3 6 2" xfId="22586"/>
    <cellStyle name="Обычный 4 2 2 5 3 6 2 2" xfId="52108"/>
    <cellStyle name="Обычный 4 2 2 5 3 6 3" xfId="35871"/>
    <cellStyle name="Обычный 4 2 2 5 3 7" xfId="7801"/>
    <cellStyle name="Обычный 4 2 2 5 3 7 2" xfId="24062"/>
    <cellStyle name="Обычный 4 2 2 5 3 7 2 2" xfId="53584"/>
    <cellStyle name="Обычный 4 2 2 5 3 7 3" xfId="37347"/>
    <cellStyle name="Обычный 4 2 2 5 3 8" xfId="9277"/>
    <cellStyle name="Обычный 4 2 2 5 3 8 2" xfId="25538"/>
    <cellStyle name="Обычный 4 2 2 5 3 8 2 2" xfId="55060"/>
    <cellStyle name="Обычный 4 2 2 5 3 8 3" xfId="38823"/>
    <cellStyle name="Обычный 4 2 2 5 3 9" xfId="10775"/>
    <cellStyle name="Обычный 4 2 2 5 3 9 2" xfId="27014"/>
    <cellStyle name="Обычный 4 2 2 5 3 9 2 2" xfId="56536"/>
    <cellStyle name="Обычный 4 2 2 5 3 9 3" xfId="40299"/>
    <cellStyle name="Обычный 4 2 2 5 4" xfId="519"/>
    <cellStyle name="Обычный 4 2 2 5 4 10" xfId="13828"/>
    <cellStyle name="Обычный 4 2 2 5 4 10 2" xfId="43351"/>
    <cellStyle name="Обычный 4 2 2 5 4 11" xfId="16781"/>
    <cellStyle name="Обычный 4 2 2 5 4 11 2" xfId="46303"/>
    <cellStyle name="Обычный 4 2 2 5 4 12" xfId="59588"/>
    <cellStyle name="Обычный 4 2 2 5 4 13" xfId="30066"/>
    <cellStyle name="Обычный 4 2 2 5 4 2" xfId="1307"/>
    <cellStyle name="Обычный 4 2 2 5 4 2 10" xfId="17568"/>
    <cellStyle name="Обычный 4 2 2 5 4 2 10 2" xfId="47090"/>
    <cellStyle name="Обычный 4 2 2 5 4 2 11" xfId="60375"/>
    <cellStyle name="Обычный 4 2 2 5 4 2 12" xfId="30853"/>
    <cellStyle name="Обычный 4 2 2 5 4 2 2" xfId="2783"/>
    <cellStyle name="Обычный 4 2 2 5 4 2 2 2" xfId="13137"/>
    <cellStyle name="Обычный 4 2 2 5 4 2 2 2 2" xfId="29376"/>
    <cellStyle name="Обычный 4 2 2 5 4 2 2 2 2 2" xfId="58898"/>
    <cellStyle name="Обычный 4 2 2 5 4 2 2 2 3" xfId="42661"/>
    <cellStyle name="Обычный 4 2 2 5 4 2 2 3" xfId="16092"/>
    <cellStyle name="Обычный 4 2 2 5 4 2 2 3 2" xfId="45614"/>
    <cellStyle name="Обычный 4 2 2 5 4 2 2 4" xfId="19044"/>
    <cellStyle name="Обычный 4 2 2 5 4 2 2 4 2" xfId="48566"/>
    <cellStyle name="Обычный 4 2 2 5 4 2 2 5" xfId="61851"/>
    <cellStyle name="Обычный 4 2 2 5 4 2 2 6" xfId="32329"/>
    <cellStyle name="Обычный 4 2 2 5 4 2 3" xfId="4259"/>
    <cellStyle name="Обычный 4 2 2 5 4 2 3 2" xfId="20520"/>
    <cellStyle name="Обычный 4 2 2 5 4 2 3 2 2" xfId="50042"/>
    <cellStyle name="Обычный 4 2 2 5 4 2 3 3" xfId="33805"/>
    <cellStyle name="Обычный 4 2 2 5 4 2 4" xfId="5735"/>
    <cellStyle name="Обычный 4 2 2 5 4 2 4 2" xfId="21996"/>
    <cellStyle name="Обычный 4 2 2 5 4 2 4 2 2" xfId="51518"/>
    <cellStyle name="Обычный 4 2 2 5 4 2 4 3" xfId="35281"/>
    <cellStyle name="Обычный 4 2 2 5 4 2 5" xfId="7211"/>
    <cellStyle name="Обычный 4 2 2 5 4 2 5 2" xfId="23472"/>
    <cellStyle name="Обычный 4 2 2 5 4 2 5 2 2" xfId="52994"/>
    <cellStyle name="Обычный 4 2 2 5 4 2 5 3" xfId="36757"/>
    <cellStyle name="Обычный 4 2 2 5 4 2 6" xfId="8687"/>
    <cellStyle name="Обычный 4 2 2 5 4 2 6 2" xfId="24948"/>
    <cellStyle name="Обычный 4 2 2 5 4 2 6 2 2" xfId="54470"/>
    <cellStyle name="Обычный 4 2 2 5 4 2 6 3" xfId="38233"/>
    <cellStyle name="Обычный 4 2 2 5 4 2 7" xfId="10163"/>
    <cellStyle name="Обычный 4 2 2 5 4 2 7 2" xfId="26424"/>
    <cellStyle name="Обычный 4 2 2 5 4 2 7 2 2" xfId="55946"/>
    <cellStyle name="Обычный 4 2 2 5 4 2 7 3" xfId="39709"/>
    <cellStyle name="Обычный 4 2 2 5 4 2 8" xfId="11661"/>
    <cellStyle name="Обычный 4 2 2 5 4 2 8 2" xfId="27900"/>
    <cellStyle name="Обычный 4 2 2 5 4 2 8 2 2" xfId="57422"/>
    <cellStyle name="Обычный 4 2 2 5 4 2 8 3" xfId="41185"/>
    <cellStyle name="Обычный 4 2 2 5 4 2 9" xfId="14615"/>
    <cellStyle name="Обычный 4 2 2 5 4 2 9 2" xfId="44138"/>
    <cellStyle name="Обычный 4 2 2 5 4 3" xfId="1996"/>
    <cellStyle name="Обычный 4 2 2 5 4 3 2" xfId="12350"/>
    <cellStyle name="Обычный 4 2 2 5 4 3 2 2" xfId="28589"/>
    <cellStyle name="Обычный 4 2 2 5 4 3 2 2 2" xfId="58111"/>
    <cellStyle name="Обычный 4 2 2 5 4 3 2 3" xfId="41874"/>
    <cellStyle name="Обычный 4 2 2 5 4 3 3" xfId="15305"/>
    <cellStyle name="Обычный 4 2 2 5 4 3 3 2" xfId="44827"/>
    <cellStyle name="Обычный 4 2 2 5 4 3 4" xfId="18257"/>
    <cellStyle name="Обычный 4 2 2 5 4 3 4 2" xfId="47779"/>
    <cellStyle name="Обычный 4 2 2 5 4 3 5" xfId="61064"/>
    <cellStyle name="Обычный 4 2 2 5 4 3 6" xfId="31542"/>
    <cellStyle name="Обычный 4 2 2 5 4 4" xfId="3472"/>
    <cellStyle name="Обычный 4 2 2 5 4 4 2" xfId="19733"/>
    <cellStyle name="Обычный 4 2 2 5 4 4 2 2" xfId="49255"/>
    <cellStyle name="Обычный 4 2 2 5 4 4 3" xfId="33018"/>
    <cellStyle name="Обычный 4 2 2 5 4 5" xfId="4948"/>
    <cellStyle name="Обычный 4 2 2 5 4 5 2" xfId="21209"/>
    <cellStyle name="Обычный 4 2 2 5 4 5 2 2" xfId="50731"/>
    <cellStyle name="Обычный 4 2 2 5 4 5 3" xfId="34494"/>
    <cellStyle name="Обычный 4 2 2 5 4 6" xfId="6424"/>
    <cellStyle name="Обычный 4 2 2 5 4 6 2" xfId="22685"/>
    <cellStyle name="Обычный 4 2 2 5 4 6 2 2" xfId="52207"/>
    <cellStyle name="Обычный 4 2 2 5 4 6 3" xfId="35970"/>
    <cellStyle name="Обычный 4 2 2 5 4 7" xfId="7900"/>
    <cellStyle name="Обычный 4 2 2 5 4 7 2" xfId="24161"/>
    <cellStyle name="Обычный 4 2 2 5 4 7 2 2" xfId="53683"/>
    <cellStyle name="Обычный 4 2 2 5 4 7 3" xfId="37446"/>
    <cellStyle name="Обычный 4 2 2 5 4 8" xfId="9376"/>
    <cellStyle name="Обычный 4 2 2 5 4 8 2" xfId="25637"/>
    <cellStyle name="Обычный 4 2 2 5 4 8 2 2" xfId="55159"/>
    <cellStyle name="Обычный 4 2 2 5 4 8 3" xfId="38922"/>
    <cellStyle name="Обычный 4 2 2 5 4 9" xfId="10874"/>
    <cellStyle name="Обычный 4 2 2 5 4 9 2" xfId="27113"/>
    <cellStyle name="Обычный 4 2 2 5 4 9 2 2" xfId="56635"/>
    <cellStyle name="Обычный 4 2 2 5 4 9 3" xfId="40398"/>
    <cellStyle name="Обычный 4 2 2 5 5" xfId="617"/>
    <cellStyle name="Обычный 4 2 2 5 5 10" xfId="13926"/>
    <cellStyle name="Обычный 4 2 2 5 5 10 2" xfId="43449"/>
    <cellStyle name="Обычный 4 2 2 5 5 11" xfId="16879"/>
    <cellStyle name="Обычный 4 2 2 5 5 11 2" xfId="46401"/>
    <cellStyle name="Обычный 4 2 2 5 5 12" xfId="59686"/>
    <cellStyle name="Обычный 4 2 2 5 5 13" xfId="30164"/>
    <cellStyle name="Обычный 4 2 2 5 5 2" xfId="1405"/>
    <cellStyle name="Обычный 4 2 2 5 5 2 10" xfId="17666"/>
    <cellStyle name="Обычный 4 2 2 5 5 2 10 2" xfId="47188"/>
    <cellStyle name="Обычный 4 2 2 5 5 2 11" xfId="60473"/>
    <cellStyle name="Обычный 4 2 2 5 5 2 12" xfId="30951"/>
    <cellStyle name="Обычный 4 2 2 5 5 2 2" xfId="2881"/>
    <cellStyle name="Обычный 4 2 2 5 5 2 2 2" xfId="13235"/>
    <cellStyle name="Обычный 4 2 2 5 5 2 2 2 2" xfId="29474"/>
    <cellStyle name="Обычный 4 2 2 5 5 2 2 2 2 2" xfId="58996"/>
    <cellStyle name="Обычный 4 2 2 5 5 2 2 2 3" xfId="42759"/>
    <cellStyle name="Обычный 4 2 2 5 5 2 2 3" xfId="16190"/>
    <cellStyle name="Обычный 4 2 2 5 5 2 2 3 2" xfId="45712"/>
    <cellStyle name="Обычный 4 2 2 5 5 2 2 4" xfId="19142"/>
    <cellStyle name="Обычный 4 2 2 5 5 2 2 4 2" xfId="48664"/>
    <cellStyle name="Обычный 4 2 2 5 5 2 2 5" xfId="61949"/>
    <cellStyle name="Обычный 4 2 2 5 5 2 2 6" xfId="32427"/>
    <cellStyle name="Обычный 4 2 2 5 5 2 3" xfId="4357"/>
    <cellStyle name="Обычный 4 2 2 5 5 2 3 2" xfId="20618"/>
    <cellStyle name="Обычный 4 2 2 5 5 2 3 2 2" xfId="50140"/>
    <cellStyle name="Обычный 4 2 2 5 5 2 3 3" xfId="33903"/>
    <cellStyle name="Обычный 4 2 2 5 5 2 4" xfId="5833"/>
    <cellStyle name="Обычный 4 2 2 5 5 2 4 2" xfId="22094"/>
    <cellStyle name="Обычный 4 2 2 5 5 2 4 2 2" xfId="51616"/>
    <cellStyle name="Обычный 4 2 2 5 5 2 4 3" xfId="35379"/>
    <cellStyle name="Обычный 4 2 2 5 5 2 5" xfId="7309"/>
    <cellStyle name="Обычный 4 2 2 5 5 2 5 2" xfId="23570"/>
    <cellStyle name="Обычный 4 2 2 5 5 2 5 2 2" xfId="53092"/>
    <cellStyle name="Обычный 4 2 2 5 5 2 5 3" xfId="36855"/>
    <cellStyle name="Обычный 4 2 2 5 5 2 6" xfId="8785"/>
    <cellStyle name="Обычный 4 2 2 5 5 2 6 2" xfId="25046"/>
    <cellStyle name="Обычный 4 2 2 5 5 2 6 2 2" xfId="54568"/>
    <cellStyle name="Обычный 4 2 2 5 5 2 6 3" xfId="38331"/>
    <cellStyle name="Обычный 4 2 2 5 5 2 7" xfId="10261"/>
    <cellStyle name="Обычный 4 2 2 5 5 2 7 2" xfId="26522"/>
    <cellStyle name="Обычный 4 2 2 5 5 2 7 2 2" xfId="56044"/>
    <cellStyle name="Обычный 4 2 2 5 5 2 7 3" xfId="39807"/>
    <cellStyle name="Обычный 4 2 2 5 5 2 8" xfId="11759"/>
    <cellStyle name="Обычный 4 2 2 5 5 2 8 2" xfId="27998"/>
    <cellStyle name="Обычный 4 2 2 5 5 2 8 2 2" xfId="57520"/>
    <cellStyle name="Обычный 4 2 2 5 5 2 8 3" xfId="41283"/>
    <cellStyle name="Обычный 4 2 2 5 5 2 9" xfId="14713"/>
    <cellStyle name="Обычный 4 2 2 5 5 2 9 2" xfId="44236"/>
    <cellStyle name="Обычный 4 2 2 5 5 3" xfId="2094"/>
    <cellStyle name="Обычный 4 2 2 5 5 3 2" xfId="12448"/>
    <cellStyle name="Обычный 4 2 2 5 5 3 2 2" xfId="28687"/>
    <cellStyle name="Обычный 4 2 2 5 5 3 2 2 2" xfId="58209"/>
    <cellStyle name="Обычный 4 2 2 5 5 3 2 3" xfId="41972"/>
    <cellStyle name="Обычный 4 2 2 5 5 3 3" xfId="15403"/>
    <cellStyle name="Обычный 4 2 2 5 5 3 3 2" xfId="44925"/>
    <cellStyle name="Обычный 4 2 2 5 5 3 4" xfId="18355"/>
    <cellStyle name="Обычный 4 2 2 5 5 3 4 2" xfId="47877"/>
    <cellStyle name="Обычный 4 2 2 5 5 3 5" xfId="61162"/>
    <cellStyle name="Обычный 4 2 2 5 5 3 6" xfId="31640"/>
    <cellStyle name="Обычный 4 2 2 5 5 4" xfId="3570"/>
    <cellStyle name="Обычный 4 2 2 5 5 4 2" xfId="19831"/>
    <cellStyle name="Обычный 4 2 2 5 5 4 2 2" xfId="49353"/>
    <cellStyle name="Обычный 4 2 2 5 5 4 3" xfId="33116"/>
    <cellStyle name="Обычный 4 2 2 5 5 5" xfId="5046"/>
    <cellStyle name="Обычный 4 2 2 5 5 5 2" xfId="21307"/>
    <cellStyle name="Обычный 4 2 2 5 5 5 2 2" xfId="50829"/>
    <cellStyle name="Обычный 4 2 2 5 5 5 3" xfId="34592"/>
    <cellStyle name="Обычный 4 2 2 5 5 6" xfId="6522"/>
    <cellStyle name="Обычный 4 2 2 5 5 6 2" xfId="22783"/>
    <cellStyle name="Обычный 4 2 2 5 5 6 2 2" xfId="52305"/>
    <cellStyle name="Обычный 4 2 2 5 5 6 3" xfId="36068"/>
    <cellStyle name="Обычный 4 2 2 5 5 7" xfId="7998"/>
    <cellStyle name="Обычный 4 2 2 5 5 7 2" xfId="24259"/>
    <cellStyle name="Обычный 4 2 2 5 5 7 2 2" xfId="53781"/>
    <cellStyle name="Обычный 4 2 2 5 5 7 3" xfId="37544"/>
    <cellStyle name="Обычный 4 2 2 5 5 8" xfId="9474"/>
    <cellStyle name="Обычный 4 2 2 5 5 8 2" xfId="25735"/>
    <cellStyle name="Обычный 4 2 2 5 5 8 2 2" xfId="55257"/>
    <cellStyle name="Обычный 4 2 2 5 5 8 3" xfId="39020"/>
    <cellStyle name="Обычный 4 2 2 5 5 9" xfId="10972"/>
    <cellStyle name="Обычный 4 2 2 5 5 9 2" xfId="27211"/>
    <cellStyle name="Обычный 4 2 2 5 5 9 2 2" xfId="56733"/>
    <cellStyle name="Обычный 4 2 2 5 5 9 3" xfId="40496"/>
    <cellStyle name="Обычный 4 2 2 5 6" xfId="715"/>
    <cellStyle name="Обычный 4 2 2 5 6 10" xfId="14024"/>
    <cellStyle name="Обычный 4 2 2 5 6 10 2" xfId="43547"/>
    <cellStyle name="Обычный 4 2 2 5 6 11" xfId="16977"/>
    <cellStyle name="Обычный 4 2 2 5 6 11 2" xfId="46499"/>
    <cellStyle name="Обычный 4 2 2 5 6 12" xfId="59784"/>
    <cellStyle name="Обычный 4 2 2 5 6 13" xfId="30262"/>
    <cellStyle name="Обычный 4 2 2 5 6 2" xfId="1503"/>
    <cellStyle name="Обычный 4 2 2 5 6 2 10" xfId="17764"/>
    <cellStyle name="Обычный 4 2 2 5 6 2 10 2" xfId="47286"/>
    <cellStyle name="Обычный 4 2 2 5 6 2 11" xfId="60571"/>
    <cellStyle name="Обычный 4 2 2 5 6 2 12" xfId="31049"/>
    <cellStyle name="Обычный 4 2 2 5 6 2 2" xfId="2979"/>
    <cellStyle name="Обычный 4 2 2 5 6 2 2 2" xfId="13333"/>
    <cellStyle name="Обычный 4 2 2 5 6 2 2 2 2" xfId="29572"/>
    <cellStyle name="Обычный 4 2 2 5 6 2 2 2 2 2" xfId="59094"/>
    <cellStyle name="Обычный 4 2 2 5 6 2 2 2 3" xfId="42857"/>
    <cellStyle name="Обычный 4 2 2 5 6 2 2 3" xfId="16288"/>
    <cellStyle name="Обычный 4 2 2 5 6 2 2 3 2" xfId="45810"/>
    <cellStyle name="Обычный 4 2 2 5 6 2 2 4" xfId="19240"/>
    <cellStyle name="Обычный 4 2 2 5 6 2 2 4 2" xfId="48762"/>
    <cellStyle name="Обычный 4 2 2 5 6 2 2 5" xfId="62047"/>
    <cellStyle name="Обычный 4 2 2 5 6 2 2 6" xfId="32525"/>
    <cellStyle name="Обычный 4 2 2 5 6 2 3" xfId="4455"/>
    <cellStyle name="Обычный 4 2 2 5 6 2 3 2" xfId="20716"/>
    <cellStyle name="Обычный 4 2 2 5 6 2 3 2 2" xfId="50238"/>
    <cellStyle name="Обычный 4 2 2 5 6 2 3 3" xfId="34001"/>
    <cellStyle name="Обычный 4 2 2 5 6 2 4" xfId="5931"/>
    <cellStyle name="Обычный 4 2 2 5 6 2 4 2" xfId="22192"/>
    <cellStyle name="Обычный 4 2 2 5 6 2 4 2 2" xfId="51714"/>
    <cellStyle name="Обычный 4 2 2 5 6 2 4 3" xfId="35477"/>
    <cellStyle name="Обычный 4 2 2 5 6 2 5" xfId="7407"/>
    <cellStyle name="Обычный 4 2 2 5 6 2 5 2" xfId="23668"/>
    <cellStyle name="Обычный 4 2 2 5 6 2 5 2 2" xfId="53190"/>
    <cellStyle name="Обычный 4 2 2 5 6 2 5 3" xfId="36953"/>
    <cellStyle name="Обычный 4 2 2 5 6 2 6" xfId="8883"/>
    <cellStyle name="Обычный 4 2 2 5 6 2 6 2" xfId="25144"/>
    <cellStyle name="Обычный 4 2 2 5 6 2 6 2 2" xfId="54666"/>
    <cellStyle name="Обычный 4 2 2 5 6 2 6 3" xfId="38429"/>
    <cellStyle name="Обычный 4 2 2 5 6 2 7" xfId="10359"/>
    <cellStyle name="Обычный 4 2 2 5 6 2 7 2" xfId="26620"/>
    <cellStyle name="Обычный 4 2 2 5 6 2 7 2 2" xfId="56142"/>
    <cellStyle name="Обычный 4 2 2 5 6 2 7 3" xfId="39905"/>
    <cellStyle name="Обычный 4 2 2 5 6 2 8" xfId="11857"/>
    <cellStyle name="Обычный 4 2 2 5 6 2 8 2" xfId="28096"/>
    <cellStyle name="Обычный 4 2 2 5 6 2 8 2 2" xfId="57618"/>
    <cellStyle name="Обычный 4 2 2 5 6 2 8 3" xfId="41381"/>
    <cellStyle name="Обычный 4 2 2 5 6 2 9" xfId="14811"/>
    <cellStyle name="Обычный 4 2 2 5 6 2 9 2" xfId="44334"/>
    <cellStyle name="Обычный 4 2 2 5 6 3" xfId="2192"/>
    <cellStyle name="Обычный 4 2 2 5 6 3 2" xfId="12546"/>
    <cellStyle name="Обычный 4 2 2 5 6 3 2 2" xfId="28785"/>
    <cellStyle name="Обычный 4 2 2 5 6 3 2 2 2" xfId="58307"/>
    <cellStyle name="Обычный 4 2 2 5 6 3 2 3" xfId="42070"/>
    <cellStyle name="Обычный 4 2 2 5 6 3 3" xfId="15501"/>
    <cellStyle name="Обычный 4 2 2 5 6 3 3 2" xfId="45023"/>
    <cellStyle name="Обычный 4 2 2 5 6 3 4" xfId="18453"/>
    <cellStyle name="Обычный 4 2 2 5 6 3 4 2" xfId="47975"/>
    <cellStyle name="Обычный 4 2 2 5 6 3 5" xfId="61260"/>
    <cellStyle name="Обычный 4 2 2 5 6 3 6" xfId="31738"/>
    <cellStyle name="Обычный 4 2 2 5 6 4" xfId="3668"/>
    <cellStyle name="Обычный 4 2 2 5 6 4 2" xfId="19929"/>
    <cellStyle name="Обычный 4 2 2 5 6 4 2 2" xfId="49451"/>
    <cellStyle name="Обычный 4 2 2 5 6 4 3" xfId="33214"/>
    <cellStyle name="Обычный 4 2 2 5 6 5" xfId="5144"/>
    <cellStyle name="Обычный 4 2 2 5 6 5 2" xfId="21405"/>
    <cellStyle name="Обычный 4 2 2 5 6 5 2 2" xfId="50927"/>
    <cellStyle name="Обычный 4 2 2 5 6 5 3" xfId="34690"/>
    <cellStyle name="Обычный 4 2 2 5 6 6" xfId="6620"/>
    <cellStyle name="Обычный 4 2 2 5 6 6 2" xfId="22881"/>
    <cellStyle name="Обычный 4 2 2 5 6 6 2 2" xfId="52403"/>
    <cellStyle name="Обычный 4 2 2 5 6 6 3" xfId="36166"/>
    <cellStyle name="Обычный 4 2 2 5 6 7" xfId="8096"/>
    <cellStyle name="Обычный 4 2 2 5 6 7 2" xfId="24357"/>
    <cellStyle name="Обычный 4 2 2 5 6 7 2 2" xfId="53879"/>
    <cellStyle name="Обычный 4 2 2 5 6 7 3" xfId="37642"/>
    <cellStyle name="Обычный 4 2 2 5 6 8" xfId="9572"/>
    <cellStyle name="Обычный 4 2 2 5 6 8 2" xfId="25833"/>
    <cellStyle name="Обычный 4 2 2 5 6 8 2 2" xfId="55355"/>
    <cellStyle name="Обычный 4 2 2 5 6 8 3" xfId="39118"/>
    <cellStyle name="Обычный 4 2 2 5 6 9" xfId="11070"/>
    <cellStyle name="Обычный 4 2 2 5 6 9 2" xfId="27309"/>
    <cellStyle name="Обычный 4 2 2 5 6 9 2 2" xfId="56831"/>
    <cellStyle name="Обычный 4 2 2 5 6 9 3" xfId="40594"/>
    <cellStyle name="Обычный 4 2 2 5 7" xfId="813"/>
    <cellStyle name="Обычный 4 2 2 5 7 10" xfId="14122"/>
    <cellStyle name="Обычный 4 2 2 5 7 10 2" xfId="43645"/>
    <cellStyle name="Обычный 4 2 2 5 7 11" xfId="17075"/>
    <cellStyle name="Обычный 4 2 2 5 7 11 2" xfId="46597"/>
    <cellStyle name="Обычный 4 2 2 5 7 12" xfId="59882"/>
    <cellStyle name="Обычный 4 2 2 5 7 13" xfId="30360"/>
    <cellStyle name="Обычный 4 2 2 5 7 2" xfId="1601"/>
    <cellStyle name="Обычный 4 2 2 5 7 2 10" xfId="17862"/>
    <cellStyle name="Обычный 4 2 2 5 7 2 10 2" xfId="47384"/>
    <cellStyle name="Обычный 4 2 2 5 7 2 11" xfId="60669"/>
    <cellStyle name="Обычный 4 2 2 5 7 2 12" xfId="31147"/>
    <cellStyle name="Обычный 4 2 2 5 7 2 2" xfId="3077"/>
    <cellStyle name="Обычный 4 2 2 5 7 2 2 2" xfId="13431"/>
    <cellStyle name="Обычный 4 2 2 5 7 2 2 2 2" xfId="29670"/>
    <cellStyle name="Обычный 4 2 2 5 7 2 2 2 2 2" xfId="59192"/>
    <cellStyle name="Обычный 4 2 2 5 7 2 2 2 3" xfId="42955"/>
    <cellStyle name="Обычный 4 2 2 5 7 2 2 3" xfId="16386"/>
    <cellStyle name="Обычный 4 2 2 5 7 2 2 3 2" xfId="45908"/>
    <cellStyle name="Обычный 4 2 2 5 7 2 2 4" xfId="19338"/>
    <cellStyle name="Обычный 4 2 2 5 7 2 2 4 2" xfId="48860"/>
    <cellStyle name="Обычный 4 2 2 5 7 2 2 5" xfId="62145"/>
    <cellStyle name="Обычный 4 2 2 5 7 2 2 6" xfId="32623"/>
    <cellStyle name="Обычный 4 2 2 5 7 2 3" xfId="4553"/>
    <cellStyle name="Обычный 4 2 2 5 7 2 3 2" xfId="20814"/>
    <cellStyle name="Обычный 4 2 2 5 7 2 3 2 2" xfId="50336"/>
    <cellStyle name="Обычный 4 2 2 5 7 2 3 3" xfId="34099"/>
    <cellStyle name="Обычный 4 2 2 5 7 2 4" xfId="6029"/>
    <cellStyle name="Обычный 4 2 2 5 7 2 4 2" xfId="22290"/>
    <cellStyle name="Обычный 4 2 2 5 7 2 4 2 2" xfId="51812"/>
    <cellStyle name="Обычный 4 2 2 5 7 2 4 3" xfId="35575"/>
    <cellStyle name="Обычный 4 2 2 5 7 2 5" xfId="7505"/>
    <cellStyle name="Обычный 4 2 2 5 7 2 5 2" xfId="23766"/>
    <cellStyle name="Обычный 4 2 2 5 7 2 5 2 2" xfId="53288"/>
    <cellStyle name="Обычный 4 2 2 5 7 2 5 3" xfId="37051"/>
    <cellStyle name="Обычный 4 2 2 5 7 2 6" xfId="8981"/>
    <cellStyle name="Обычный 4 2 2 5 7 2 6 2" xfId="25242"/>
    <cellStyle name="Обычный 4 2 2 5 7 2 6 2 2" xfId="54764"/>
    <cellStyle name="Обычный 4 2 2 5 7 2 6 3" xfId="38527"/>
    <cellStyle name="Обычный 4 2 2 5 7 2 7" xfId="10457"/>
    <cellStyle name="Обычный 4 2 2 5 7 2 7 2" xfId="26718"/>
    <cellStyle name="Обычный 4 2 2 5 7 2 7 2 2" xfId="56240"/>
    <cellStyle name="Обычный 4 2 2 5 7 2 7 3" xfId="40003"/>
    <cellStyle name="Обычный 4 2 2 5 7 2 8" xfId="11955"/>
    <cellStyle name="Обычный 4 2 2 5 7 2 8 2" xfId="28194"/>
    <cellStyle name="Обычный 4 2 2 5 7 2 8 2 2" xfId="57716"/>
    <cellStyle name="Обычный 4 2 2 5 7 2 8 3" xfId="41479"/>
    <cellStyle name="Обычный 4 2 2 5 7 2 9" xfId="14909"/>
    <cellStyle name="Обычный 4 2 2 5 7 2 9 2" xfId="44432"/>
    <cellStyle name="Обычный 4 2 2 5 7 3" xfId="2290"/>
    <cellStyle name="Обычный 4 2 2 5 7 3 2" xfId="12644"/>
    <cellStyle name="Обычный 4 2 2 5 7 3 2 2" xfId="28883"/>
    <cellStyle name="Обычный 4 2 2 5 7 3 2 2 2" xfId="58405"/>
    <cellStyle name="Обычный 4 2 2 5 7 3 2 3" xfId="42168"/>
    <cellStyle name="Обычный 4 2 2 5 7 3 3" xfId="15599"/>
    <cellStyle name="Обычный 4 2 2 5 7 3 3 2" xfId="45121"/>
    <cellStyle name="Обычный 4 2 2 5 7 3 4" xfId="18551"/>
    <cellStyle name="Обычный 4 2 2 5 7 3 4 2" xfId="48073"/>
    <cellStyle name="Обычный 4 2 2 5 7 3 5" xfId="61358"/>
    <cellStyle name="Обычный 4 2 2 5 7 3 6" xfId="31836"/>
    <cellStyle name="Обычный 4 2 2 5 7 4" xfId="3766"/>
    <cellStyle name="Обычный 4 2 2 5 7 4 2" xfId="20027"/>
    <cellStyle name="Обычный 4 2 2 5 7 4 2 2" xfId="49549"/>
    <cellStyle name="Обычный 4 2 2 5 7 4 3" xfId="33312"/>
    <cellStyle name="Обычный 4 2 2 5 7 5" xfId="5242"/>
    <cellStyle name="Обычный 4 2 2 5 7 5 2" xfId="21503"/>
    <cellStyle name="Обычный 4 2 2 5 7 5 2 2" xfId="51025"/>
    <cellStyle name="Обычный 4 2 2 5 7 5 3" xfId="34788"/>
    <cellStyle name="Обычный 4 2 2 5 7 6" xfId="6718"/>
    <cellStyle name="Обычный 4 2 2 5 7 6 2" xfId="22979"/>
    <cellStyle name="Обычный 4 2 2 5 7 6 2 2" xfId="52501"/>
    <cellStyle name="Обычный 4 2 2 5 7 6 3" xfId="36264"/>
    <cellStyle name="Обычный 4 2 2 5 7 7" xfId="8194"/>
    <cellStyle name="Обычный 4 2 2 5 7 7 2" xfId="24455"/>
    <cellStyle name="Обычный 4 2 2 5 7 7 2 2" xfId="53977"/>
    <cellStyle name="Обычный 4 2 2 5 7 7 3" xfId="37740"/>
    <cellStyle name="Обычный 4 2 2 5 7 8" xfId="9670"/>
    <cellStyle name="Обычный 4 2 2 5 7 8 2" xfId="25931"/>
    <cellStyle name="Обычный 4 2 2 5 7 8 2 2" xfId="55453"/>
    <cellStyle name="Обычный 4 2 2 5 7 8 3" xfId="39216"/>
    <cellStyle name="Обычный 4 2 2 5 7 9" xfId="11168"/>
    <cellStyle name="Обычный 4 2 2 5 7 9 2" xfId="27407"/>
    <cellStyle name="Обычный 4 2 2 5 7 9 2 2" xfId="56929"/>
    <cellStyle name="Обычный 4 2 2 5 7 9 3" xfId="40692"/>
    <cellStyle name="Обычный 4 2 2 5 8" xfId="912"/>
    <cellStyle name="Обычный 4 2 2 5 8 10" xfId="17173"/>
    <cellStyle name="Обычный 4 2 2 5 8 10 2" xfId="46695"/>
    <cellStyle name="Обычный 4 2 2 5 8 11" xfId="59980"/>
    <cellStyle name="Обычный 4 2 2 5 8 12" xfId="30458"/>
    <cellStyle name="Обычный 4 2 2 5 8 2" xfId="2388"/>
    <cellStyle name="Обычный 4 2 2 5 8 2 2" xfId="12742"/>
    <cellStyle name="Обычный 4 2 2 5 8 2 2 2" xfId="28981"/>
    <cellStyle name="Обычный 4 2 2 5 8 2 2 2 2" xfId="58503"/>
    <cellStyle name="Обычный 4 2 2 5 8 2 2 3" xfId="42266"/>
    <cellStyle name="Обычный 4 2 2 5 8 2 3" xfId="15697"/>
    <cellStyle name="Обычный 4 2 2 5 8 2 3 2" xfId="45219"/>
    <cellStyle name="Обычный 4 2 2 5 8 2 4" xfId="18649"/>
    <cellStyle name="Обычный 4 2 2 5 8 2 4 2" xfId="48171"/>
    <cellStyle name="Обычный 4 2 2 5 8 2 5" xfId="61456"/>
    <cellStyle name="Обычный 4 2 2 5 8 2 6" xfId="31934"/>
    <cellStyle name="Обычный 4 2 2 5 8 3" xfId="3864"/>
    <cellStyle name="Обычный 4 2 2 5 8 3 2" xfId="20125"/>
    <cellStyle name="Обычный 4 2 2 5 8 3 2 2" xfId="49647"/>
    <cellStyle name="Обычный 4 2 2 5 8 3 3" xfId="33410"/>
    <cellStyle name="Обычный 4 2 2 5 8 4" xfId="5340"/>
    <cellStyle name="Обычный 4 2 2 5 8 4 2" xfId="21601"/>
    <cellStyle name="Обычный 4 2 2 5 8 4 2 2" xfId="51123"/>
    <cellStyle name="Обычный 4 2 2 5 8 4 3" xfId="34886"/>
    <cellStyle name="Обычный 4 2 2 5 8 5" xfId="6816"/>
    <cellStyle name="Обычный 4 2 2 5 8 5 2" xfId="23077"/>
    <cellStyle name="Обычный 4 2 2 5 8 5 2 2" xfId="52599"/>
    <cellStyle name="Обычный 4 2 2 5 8 5 3" xfId="36362"/>
    <cellStyle name="Обычный 4 2 2 5 8 6" xfId="8292"/>
    <cellStyle name="Обычный 4 2 2 5 8 6 2" xfId="24553"/>
    <cellStyle name="Обычный 4 2 2 5 8 6 2 2" xfId="54075"/>
    <cellStyle name="Обычный 4 2 2 5 8 6 3" xfId="37838"/>
    <cellStyle name="Обычный 4 2 2 5 8 7" xfId="9768"/>
    <cellStyle name="Обычный 4 2 2 5 8 7 2" xfId="26029"/>
    <cellStyle name="Обычный 4 2 2 5 8 7 2 2" xfId="55551"/>
    <cellStyle name="Обычный 4 2 2 5 8 7 3" xfId="39314"/>
    <cellStyle name="Обычный 4 2 2 5 8 8" xfId="11266"/>
    <cellStyle name="Обычный 4 2 2 5 8 8 2" xfId="27505"/>
    <cellStyle name="Обычный 4 2 2 5 8 8 2 2" xfId="57027"/>
    <cellStyle name="Обычный 4 2 2 5 8 8 3" xfId="40790"/>
    <cellStyle name="Обычный 4 2 2 5 8 9" xfId="14220"/>
    <cellStyle name="Обычный 4 2 2 5 8 9 2" xfId="43743"/>
    <cellStyle name="Обычный 4 2 2 5 9" xfId="1010"/>
    <cellStyle name="Обычный 4 2 2 5 9 10" xfId="17271"/>
    <cellStyle name="Обычный 4 2 2 5 9 10 2" xfId="46793"/>
    <cellStyle name="Обычный 4 2 2 5 9 11" xfId="60078"/>
    <cellStyle name="Обычный 4 2 2 5 9 12" xfId="30556"/>
    <cellStyle name="Обычный 4 2 2 5 9 2" xfId="2486"/>
    <cellStyle name="Обычный 4 2 2 5 9 2 2" xfId="12840"/>
    <cellStyle name="Обычный 4 2 2 5 9 2 2 2" xfId="29079"/>
    <cellStyle name="Обычный 4 2 2 5 9 2 2 2 2" xfId="58601"/>
    <cellStyle name="Обычный 4 2 2 5 9 2 2 3" xfId="42364"/>
    <cellStyle name="Обычный 4 2 2 5 9 2 3" xfId="15795"/>
    <cellStyle name="Обычный 4 2 2 5 9 2 3 2" xfId="45317"/>
    <cellStyle name="Обычный 4 2 2 5 9 2 4" xfId="18747"/>
    <cellStyle name="Обычный 4 2 2 5 9 2 4 2" xfId="48269"/>
    <cellStyle name="Обычный 4 2 2 5 9 2 5" xfId="61554"/>
    <cellStyle name="Обычный 4 2 2 5 9 2 6" xfId="32032"/>
    <cellStyle name="Обычный 4 2 2 5 9 3" xfId="3962"/>
    <cellStyle name="Обычный 4 2 2 5 9 3 2" xfId="20223"/>
    <cellStyle name="Обычный 4 2 2 5 9 3 2 2" xfId="49745"/>
    <cellStyle name="Обычный 4 2 2 5 9 3 3" xfId="33508"/>
    <cellStyle name="Обычный 4 2 2 5 9 4" xfId="5438"/>
    <cellStyle name="Обычный 4 2 2 5 9 4 2" xfId="21699"/>
    <cellStyle name="Обычный 4 2 2 5 9 4 2 2" xfId="51221"/>
    <cellStyle name="Обычный 4 2 2 5 9 4 3" xfId="34984"/>
    <cellStyle name="Обычный 4 2 2 5 9 5" xfId="6914"/>
    <cellStyle name="Обычный 4 2 2 5 9 5 2" xfId="23175"/>
    <cellStyle name="Обычный 4 2 2 5 9 5 2 2" xfId="52697"/>
    <cellStyle name="Обычный 4 2 2 5 9 5 3" xfId="36460"/>
    <cellStyle name="Обычный 4 2 2 5 9 6" xfId="8390"/>
    <cellStyle name="Обычный 4 2 2 5 9 6 2" xfId="24651"/>
    <cellStyle name="Обычный 4 2 2 5 9 6 2 2" xfId="54173"/>
    <cellStyle name="Обычный 4 2 2 5 9 6 3" xfId="37936"/>
    <cellStyle name="Обычный 4 2 2 5 9 7" xfId="9866"/>
    <cellStyle name="Обычный 4 2 2 5 9 7 2" xfId="26127"/>
    <cellStyle name="Обычный 4 2 2 5 9 7 2 2" xfId="55649"/>
    <cellStyle name="Обычный 4 2 2 5 9 7 3" xfId="39412"/>
    <cellStyle name="Обычный 4 2 2 5 9 8" xfId="11364"/>
    <cellStyle name="Обычный 4 2 2 5 9 8 2" xfId="27603"/>
    <cellStyle name="Обычный 4 2 2 5 9 8 2 2" xfId="57125"/>
    <cellStyle name="Обычный 4 2 2 5 9 8 3" xfId="40888"/>
    <cellStyle name="Обычный 4 2 2 5 9 9" xfId="14318"/>
    <cellStyle name="Обычный 4 2 2 5 9 9 2" xfId="43841"/>
    <cellStyle name="Обычный 4 2 2 6" xfId="296"/>
    <cellStyle name="Обычный 4 2 2 6 10" xfId="13605"/>
    <cellStyle name="Обычный 4 2 2 6 10 2" xfId="43128"/>
    <cellStyle name="Обычный 4 2 2 6 11" xfId="16558"/>
    <cellStyle name="Обычный 4 2 2 6 11 2" xfId="46080"/>
    <cellStyle name="Обычный 4 2 2 6 12" xfId="59365"/>
    <cellStyle name="Обычный 4 2 2 6 13" xfId="29843"/>
    <cellStyle name="Обычный 4 2 2 6 2" xfId="1084"/>
    <cellStyle name="Обычный 4 2 2 6 2 10" xfId="17345"/>
    <cellStyle name="Обычный 4 2 2 6 2 10 2" xfId="46867"/>
    <cellStyle name="Обычный 4 2 2 6 2 11" xfId="60152"/>
    <cellStyle name="Обычный 4 2 2 6 2 12" xfId="30630"/>
    <cellStyle name="Обычный 4 2 2 6 2 2" xfId="2560"/>
    <cellStyle name="Обычный 4 2 2 6 2 2 2" xfId="12914"/>
    <cellStyle name="Обычный 4 2 2 6 2 2 2 2" xfId="29153"/>
    <cellStyle name="Обычный 4 2 2 6 2 2 2 2 2" xfId="58675"/>
    <cellStyle name="Обычный 4 2 2 6 2 2 2 3" xfId="42438"/>
    <cellStyle name="Обычный 4 2 2 6 2 2 3" xfId="15869"/>
    <cellStyle name="Обычный 4 2 2 6 2 2 3 2" xfId="45391"/>
    <cellStyle name="Обычный 4 2 2 6 2 2 4" xfId="18821"/>
    <cellStyle name="Обычный 4 2 2 6 2 2 4 2" xfId="48343"/>
    <cellStyle name="Обычный 4 2 2 6 2 2 5" xfId="61628"/>
    <cellStyle name="Обычный 4 2 2 6 2 2 6" xfId="32106"/>
    <cellStyle name="Обычный 4 2 2 6 2 3" xfId="4036"/>
    <cellStyle name="Обычный 4 2 2 6 2 3 2" xfId="20297"/>
    <cellStyle name="Обычный 4 2 2 6 2 3 2 2" xfId="49819"/>
    <cellStyle name="Обычный 4 2 2 6 2 3 3" xfId="33582"/>
    <cellStyle name="Обычный 4 2 2 6 2 4" xfId="5512"/>
    <cellStyle name="Обычный 4 2 2 6 2 4 2" xfId="21773"/>
    <cellStyle name="Обычный 4 2 2 6 2 4 2 2" xfId="51295"/>
    <cellStyle name="Обычный 4 2 2 6 2 4 3" xfId="35058"/>
    <cellStyle name="Обычный 4 2 2 6 2 5" xfId="6988"/>
    <cellStyle name="Обычный 4 2 2 6 2 5 2" xfId="23249"/>
    <cellStyle name="Обычный 4 2 2 6 2 5 2 2" xfId="52771"/>
    <cellStyle name="Обычный 4 2 2 6 2 5 3" xfId="36534"/>
    <cellStyle name="Обычный 4 2 2 6 2 6" xfId="8464"/>
    <cellStyle name="Обычный 4 2 2 6 2 6 2" xfId="24725"/>
    <cellStyle name="Обычный 4 2 2 6 2 6 2 2" xfId="54247"/>
    <cellStyle name="Обычный 4 2 2 6 2 6 3" xfId="38010"/>
    <cellStyle name="Обычный 4 2 2 6 2 7" xfId="9940"/>
    <cellStyle name="Обычный 4 2 2 6 2 7 2" xfId="26201"/>
    <cellStyle name="Обычный 4 2 2 6 2 7 2 2" xfId="55723"/>
    <cellStyle name="Обычный 4 2 2 6 2 7 3" xfId="39486"/>
    <cellStyle name="Обычный 4 2 2 6 2 8" xfId="11438"/>
    <cellStyle name="Обычный 4 2 2 6 2 8 2" xfId="27677"/>
    <cellStyle name="Обычный 4 2 2 6 2 8 2 2" xfId="57199"/>
    <cellStyle name="Обычный 4 2 2 6 2 8 3" xfId="40962"/>
    <cellStyle name="Обычный 4 2 2 6 2 9" xfId="14392"/>
    <cellStyle name="Обычный 4 2 2 6 2 9 2" xfId="43915"/>
    <cellStyle name="Обычный 4 2 2 6 3" xfId="1773"/>
    <cellStyle name="Обычный 4 2 2 6 3 2" xfId="12127"/>
    <cellStyle name="Обычный 4 2 2 6 3 2 2" xfId="28366"/>
    <cellStyle name="Обычный 4 2 2 6 3 2 2 2" xfId="57888"/>
    <cellStyle name="Обычный 4 2 2 6 3 2 3" xfId="41651"/>
    <cellStyle name="Обычный 4 2 2 6 3 3" xfId="15082"/>
    <cellStyle name="Обычный 4 2 2 6 3 3 2" xfId="44604"/>
    <cellStyle name="Обычный 4 2 2 6 3 4" xfId="18034"/>
    <cellStyle name="Обычный 4 2 2 6 3 4 2" xfId="47556"/>
    <cellStyle name="Обычный 4 2 2 6 3 5" xfId="60841"/>
    <cellStyle name="Обычный 4 2 2 6 3 6" xfId="31319"/>
    <cellStyle name="Обычный 4 2 2 6 4" xfId="3249"/>
    <cellStyle name="Обычный 4 2 2 6 4 2" xfId="19510"/>
    <cellStyle name="Обычный 4 2 2 6 4 2 2" xfId="49032"/>
    <cellStyle name="Обычный 4 2 2 6 4 3" xfId="32795"/>
    <cellStyle name="Обычный 4 2 2 6 5" xfId="4725"/>
    <cellStyle name="Обычный 4 2 2 6 5 2" xfId="20986"/>
    <cellStyle name="Обычный 4 2 2 6 5 2 2" xfId="50508"/>
    <cellStyle name="Обычный 4 2 2 6 5 3" xfId="34271"/>
    <cellStyle name="Обычный 4 2 2 6 6" xfId="6201"/>
    <cellStyle name="Обычный 4 2 2 6 6 2" xfId="22462"/>
    <cellStyle name="Обычный 4 2 2 6 6 2 2" xfId="51984"/>
    <cellStyle name="Обычный 4 2 2 6 6 3" xfId="35747"/>
    <cellStyle name="Обычный 4 2 2 6 7" xfId="7677"/>
    <cellStyle name="Обычный 4 2 2 6 7 2" xfId="23938"/>
    <cellStyle name="Обычный 4 2 2 6 7 2 2" xfId="53460"/>
    <cellStyle name="Обычный 4 2 2 6 7 3" xfId="37223"/>
    <cellStyle name="Обычный 4 2 2 6 8" xfId="9153"/>
    <cellStyle name="Обычный 4 2 2 6 8 2" xfId="25414"/>
    <cellStyle name="Обычный 4 2 2 6 8 2 2" xfId="54936"/>
    <cellStyle name="Обычный 4 2 2 6 8 3" xfId="38699"/>
    <cellStyle name="Обычный 4 2 2 6 9" xfId="10651"/>
    <cellStyle name="Обычный 4 2 2 6 9 2" xfId="26890"/>
    <cellStyle name="Обычный 4 2 2 6 9 2 2" xfId="56412"/>
    <cellStyle name="Обычный 4 2 2 6 9 3" xfId="40175"/>
    <cellStyle name="Обычный 4 2 2 7" xfId="394"/>
    <cellStyle name="Обычный 4 2 2 7 10" xfId="13703"/>
    <cellStyle name="Обычный 4 2 2 7 10 2" xfId="43226"/>
    <cellStyle name="Обычный 4 2 2 7 11" xfId="16656"/>
    <cellStyle name="Обычный 4 2 2 7 11 2" xfId="46178"/>
    <cellStyle name="Обычный 4 2 2 7 12" xfId="59463"/>
    <cellStyle name="Обычный 4 2 2 7 13" xfId="29941"/>
    <cellStyle name="Обычный 4 2 2 7 2" xfId="1182"/>
    <cellStyle name="Обычный 4 2 2 7 2 10" xfId="17443"/>
    <cellStyle name="Обычный 4 2 2 7 2 10 2" xfId="46965"/>
    <cellStyle name="Обычный 4 2 2 7 2 11" xfId="60250"/>
    <cellStyle name="Обычный 4 2 2 7 2 12" xfId="30728"/>
    <cellStyle name="Обычный 4 2 2 7 2 2" xfId="2658"/>
    <cellStyle name="Обычный 4 2 2 7 2 2 2" xfId="13012"/>
    <cellStyle name="Обычный 4 2 2 7 2 2 2 2" xfId="29251"/>
    <cellStyle name="Обычный 4 2 2 7 2 2 2 2 2" xfId="58773"/>
    <cellStyle name="Обычный 4 2 2 7 2 2 2 3" xfId="42536"/>
    <cellStyle name="Обычный 4 2 2 7 2 2 3" xfId="15967"/>
    <cellStyle name="Обычный 4 2 2 7 2 2 3 2" xfId="45489"/>
    <cellStyle name="Обычный 4 2 2 7 2 2 4" xfId="18919"/>
    <cellStyle name="Обычный 4 2 2 7 2 2 4 2" xfId="48441"/>
    <cellStyle name="Обычный 4 2 2 7 2 2 5" xfId="61726"/>
    <cellStyle name="Обычный 4 2 2 7 2 2 6" xfId="32204"/>
    <cellStyle name="Обычный 4 2 2 7 2 3" xfId="4134"/>
    <cellStyle name="Обычный 4 2 2 7 2 3 2" xfId="20395"/>
    <cellStyle name="Обычный 4 2 2 7 2 3 2 2" xfId="49917"/>
    <cellStyle name="Обычный 4 2 2 7 2 3 3" xfId="33680"/>
    <cellStyle name="Обычный 4 2 2 7 2 4" xfId="5610"/>
    <cellStyle name="Обычный 4 2 2 7 2 4 2" xfId="21871"/>
    <cellStyle name="Обычный 4 2 2 7 2 4 2 2" xfId="51393"/>
    <cellStyle name="Обычный 4 2 2 7 2 4 3" xfId="35156"/>
    <cellStyle name="Обычный 4 2 2 7 2 5" xfId="7086"/>
    <cellStyle name="Обычный 4 2 2 7 2 5 2" xfId="23347"/>
    <cellStyle name="Обычный 4 2 2 7 2 5 2 2" xfId="52869"/>
    <cellStyle name="Обычный 4 2 2 7 2 5 3" xfId="36632"/>
    <cellStyle name="Обычный 4 2 2 7 2 6" xfId="8562"/>
    <cellStyle name="Обычный 4 2 2 7 2 6 2" xfId="24823"/>
    <cellStyle name="Обычный 4 2 2 7 2 6 2 2" xfId="54345"/>
    <cellStyle name="Обычный 4 2 2 7 2 6 3" xfId="38108"/>
    <cellStyle name="Обычный 4 2 2 7 2 7" xfId="10038"/>
    <cellStyle name="Обычный 4 2 2 7 2 7 2" xfId="26299"/>
    <cellStyle name="Обычный 4 2 2 7 2 7 2 2" xfId="55821"/>
    <cellStyle name="Обычный 4 2 2 7 2 7 3" xfId="39584"/>
    <cellStyle name="Обычный 4 2 2 7 2 8" xfId="11536"/>
    <cellStyle name="Обычный 4 2 2 7 2 8 2" xfId="27775"/>
    <cellStyle name="Обычный 4 2 2 7 2 8 2 2" xfId="57297"/>
    <cellStyle name="Обычный 4 2 2 7 2 8 3" xfId="41060"/>
    <cellStyle name="Обычный 4 2 2 7 2 9" xfId="14490"/>
    <cellStyle name="Обычный 4 2 2 7 2 9 2" xfId="44013"/>
    <cellStyle name="Обычный 4 2 2 7 3" xfId="1871"/>
    <cellStyle name="Обычный 4 2 2 7 3 2" xfId="12225"/>
    <cellStyle name="Обычный 4 2 2 7 3 2 2" xfId="28464"/>
    <cellStyle name="Обычный 4 2 2 7 3 2 2 2" xfId="57986"/>
    <cellStyle name="Обычный 4 2 2 7 3 2 3" xfId="41749"/>
    <cellStyle name="Обычный 4 2 2 7 3 3" xfId="15180"/>
    <cellStyle name="Обычный 4 2 2 7 3 3 2" xfId="44702"/>
    <cellStyle name="Обычный 4 2 2 7 3 4" xfId="18132"/>
    <cellStyle name="Обычный 4 2 2 7 3 4 2" xfId="47654"/>
    <cellStyle name="Обычный 4 2 2 7 3 5" xfId="60939"/>
    <cellStyle name="Обычный 4 2 2 7 3 6" xfId="31417"/>
    <cellStyle name="Обычный 4 2 2 7 4" xfId="3347"/>
    <cellStyle name="Обычный 4 2 2 7 4 2" xfId="19608"/>
    <cellStyle name="Обычный 4 2 2 7 4 2 2" xfId="49130"/>
    <cellStyle name="Обычный 4 2 2 7 4 3" xfId="32893"/>
    <cellStyle name="Обычный 4 2 2 7 5" xfId="4823"/>
    <cellStyle name="Обычный 4 2 2 7 5 2" xfId="21084"/>
    <cellStyle name="Обычный 4 2 2 7 5 2 2" xfId="50606"/>
    <cellStyle name="Обычный 4 2 2 7 5 3" xfId="34369"/>
    <cellStyle name="Обычный 4 2 2 7 6" xfId="6299"/>
    <cellStyle name="Обычный 4 2 2 7 6 2" xfId="22560"/>
    <cellStyle name="Обычный 4 2 2 7 6 2 2" xfId="52082"/>
    <cellStyle name="Обычный 4 2 2 7 6 3" xfId="35845"/>
    <cellStyle name="Обычный 4 2 2 7 7" xfId="7775"/>
    <cellStyle name="Обычный 4 2 2 7 7 2" xfId="24036"/>
    <cellStyle name="Обычный 4 2 2 7 7 2 2" xfId="53558"/>
    <cellStyle name="Обычный 4 2 2 7 7 3" xfId="37321"/>
    <cellStyle name="Обычный 4 2 2 7 8" xfId="9251"/>
    <cellStyle name="Обычный 4 2 2 7 8 2" xfId="25512"/>
    <cellStyle name="Обычный 4 2 2 7 8 2 2" xfId="55034"/>
    <cellStyle name="Обычный 4 2 2 7 8 3" xfId="38797"/>
    <cellStyle name="Обычный 4 2 2 7 9" xfId="10749"/>
    <cellStyle name="Обычный 4 2 2 7 9 2" xfId="26988"/>
    <cellStyle name="Обычный 4 2 2 7 9 2 2" xfId="56510"/>
    <cellStyle name="Обычный 4 2 2 7 9 3" xfId="40273"/>
    <cellStyle name="Обычный 4 2 2 8" xfId="495"/>
    <cellStyle name="Обычный 4 2 2 8 10" xfId="13804"/>
    <cellStyle name="Обычный 4 2 2 8 10 2" xfId="43327"/>
    <cellStyle name="Обычный 4 2 2 8 11" xfId="16757"/>
    <cellStyle name="Обычный 4 2 2 8 11 2" xfId="46279"/>
    <cellStyle name="Обычный 4 2 2 8 12" xfId="59564"/>
    <cellStyle name="Обычный 4 2 2 8 13" xfId="30042"/>
    <cellStyle name="Обычный 4 2 2 8 2" xfId="1283"/>
    <cellStyle name="Обычный 4 2 2 8 2 10" xfId="17544"/>
    <cellStyle name="Обычный 4 2 2 8 2 10 2" xfId="47066"/>
    <cellStyle name="Обычный 4 2 2 8 2 11" xfId="60351"/>
    <cellStyle name="Обычный 4 2 2 8 2 12" xfId="30829"/>
    <cellStyle name="Обычный 4 2 2 8 2 2" xfId="2759"/>
    <cellStyle name="Обычный 4 2 2 8 2 2 2" xfId="13113"/>
    <cellStyle name="Обычный 4 2 2 8 2 2 2 2" xfId="29352"/>
    <cellStyle name="Обычный 4 2 2 8 2 2 2 2 2" xfId="58874"/>
    <cellStyle name="Обычный 4 2 2 8 2 2 2 3" xfId="42637"/>
    <cellStyle name="Обычный 4 2 2 8 2 2 3" xfId="16068"/>
    <cellStyle name="Обычный 4 2 2 8 2 2 3 2" xfId="45590"/>
    <cellStyle name="Обычный 4 2 2 8 2 2 4" xfId="19020"/>
    <cellStyle name="Обычный 4 2 2 8 2 2 4 2" xfId="48542"/>
    <cellStyle name="Обычный 4 2 2 8 2 2 5" xfId="61827"/>
    <cellStyle name="Обычный 4 2 2 8 2 2 6" xfId="32305"/>
    <cellStyle name="Обычный 4 2 2 8 2 3" xfId="4235"/>
    <cellStyle name="Обычный 4 2 2 8 2 3 2" xfId="20496"/>
    <cellStyle name="Обычный 4 2 2 8 2 3 2 2" xfId="50018"/>
    <cellStyle name="Обычный 4 2 2 8 2 3 3" xfId="33781"/>
    <cellStyle name="Обычный 4 2 2 8 2 4" xfId="5711"/>
    <cellStyle name="Обычный 4 2 2 8 2 4 2" xfId="21972"/>
    <cellStyle name="Обычный 4 2 2 8 2 4 2 2" xfId="51494"/>
    <cellStyle name="Обычный 4 2 2 8 2 4 3" xfId="35257"/>
    <cellStyle name="Обычный 4 2 2 8 2 5" xfId="7187"/>
    <cellStyle name="Обычный 4 2 2 8 2 5 2" xfId="23448"/>
    <cellStyle name="Обычный 4 2 2 8 2 5 2 2" xfId="52970"/>
    <cellStyle name="Обычный 4 2 2 8 2 5 3" xfId="36733"/>
    <cellStyle name="Обычный 4 2 2 8 2 6" xfId="8663"/>
    <cellStyle name="Обычный 4 2 2 8 2 6 2" xfId="24924"/>
    <cellStyle name="Обычный 4 2 2 8 2 6 2 2" xfId="54446"/>
    <cellStyle name="Обычный 4 2 2 8 2 6 3" xfId="38209"/>
    <cellStyle name="Обычный 4 2 2 8 2 7" xfId="10139"/>
    <cellStyle name="Обычный 4 2 2 8 2 7 2" xfId="26400"/>
    <cellStyle name="Обычный 4 2 2 8 2 7 2 2" xfId="55922"/>
    <cellStyle name="Обычный 4 2 2 8 2 7 3" xfId="39685"/>
    <cellStyle name="Обычный 4 2 2 8 2 8" xfId="11637"/>
    <cellStyle name="Обычный 4 2 2 8 2 8 2" xfId="27876"/>
    <cellStyle name="Обычный 4 2 2 8 2 8 2 2" xfId="57398"/>
    <cellStyle name="Обычный 4 2 2 8 2 8 3" xfId="41161"/>
    <cellStyle name="Обычный 4 2 2 8 2 9" xfId="14591"/>
    <cellStyle name="Обычный 4 2 2 8 2 9 2" xfId="44114"/>
    <cellStyle name="Обычный 4 2 2 8 3" xfId="1972"/>
    <cellStyle name="Обычный 4 2 2 8 3 2" xfId="12326"/>
    <cellStyle name="Обычный 4 2 2 8 3 2 2" xfId="28565"/>
    <cellStyle name="Обычный 4 2 2 8 3 2 2 2" xfId="58087"/>
    <cellStyle name="Обычный 4 2 2 8 3 2 3" xfId="41850"/>
    <cellStyle name="Обычный 4 2 2 8 3 3" xfId="15281"/>
    <cellStyle name="Обычный 4 2 2 8 3 3 2" xfId="44803"/>
    <cellStyle name="Обычный 4 2 2 8 3 4" xfId="18233"/>
    <cellStyle name="Обычный 4 2 2 8 3 4 2" xfId="47755"/>
    <cellStyle name="Обычный 4 2 2 8 3 5" xfId="61040"/>
    <cellStyle name="Обычный 4 2 2 8 3 6" xfId="31518"/>
    <cellStyle name="Обычный 4 2 2 8 4" xfId="3448"/>
    <cellStyle name="Обычный 4 2 2 8 4 2" xfId="19709"/>
    <cellStyle name="Обычный 4 2 2 8 4 2 2" xfId="49231"/>
    <cellStyle name="Обычный 4 2 2 8 4 3" xfId="32994"/>
    <cellStyle name="Обычный 4 2 2 8 5" xfId="4924"/>
    <cellStyle name="Обычный 4 2 2 8 5 2" xfId="21185"/>
    <cellStyle name="Обычный 4 2 2 8 5 2 2" xfId="50707"/>
    <cellStyle name="Обычный 4 2 2 8 5 3" xfId="34470"/>
    <cellStyle name="Обычный 4 2 2 8 6" xfId="6400"/>
    <cellStyle name="Обычный 4 2 2 8 6 2" xfId="22661"/>
    <cellStyle name="Обычный 4 2 2 8 6 2 2" xfId="52183"/>
    <cellStyle name="Обычный 4 2 2 8 6 3" xfId="35946"/>
    <cellStyle name="Обычный 4 2 2 8 7" xfId="7876"/>
    <cellStyle name="Обычный 4 2 2 8 7 2" xfId="24137"/>
    <cellStyle name="Обычный 4 2 2 8 7 2 2" xfId="53659"/>
    <cellStyle name="Обычный 4 2 2 8 7 3" xfId="37422"/>
    <cellStyle name="Обычный 4 2 2 8 8" xfId="9352"/>
    <cellStyle name="Обычный 4 2 2 8 8 2" xfId="25613"/>
    <cellStyle name="Обычный 4 2 2 8 8 2 2" xfId="55135"/>
    <cellStyle name="Обычный 4 2 2 8 8 3" xfId="38898"/>
    <cellStyle name="Обычный 4 2 2 8 9" xfId="10850"/>
    <cellStyle name="Обычный 4 2 2 8 9 2" xfId="27089"/>
    <cellStyle name="Обычный 4 2 2 8 9 2 2" xfId="56611"/>
    <cellStyle name="Обычный 4 2 2 8 9 3" xfId="40374"/>
    <cellStyle name="Обычный 4 2 2 9" xfId="593"/>
    <cellStyle name="Обычный 4 2 2 9 10" xfId="13902"/>
    <cellStyle name="Обычный 4 2 2 9 10 2" xfId="43425"/>
    <cellStyle name="Обычный 4 2 2 9 11" xfId="16855"/>
    <cellStyle name="Обычный 4 2 2 9 11 2" xfId="46377"/>
    <cellStyle name="Обычный 4 2 2 9 12" xfId="59662"/>
    <cellStyle name="Обычный 4 2 2 9 13" xfId="30140"/>
    <cellStyle name="Обычный 4 2 2 9 2" xfId="1381"/>
    <cellStyle name="Обычный 4 2 2 9 2 10" xfId="17642"/>
    <cellStyle name="Обычный 4 2 2 9 2 10 2" xfId="47164"/>
    <cellStyle name="Обычный 4 2 2 9 2 11" xfId="60449"/>
    <cellStyle name="Обычный 4 2 2 9 2 12" xfId="30927"/>
    <cellStyle name="Обычный 4 2 2 9 2 2" xfId="2857"/>
    <cellStyle name="Обычный 4 2 2 9 2 2 2" xfId="13211"/>
    <cellStyle name="Обычный 4 2 2 9 2 2 2 2" xfId="29450"/>
    <cellStyle name="Обычный 4 2 2 9 2 2 2 2 2" xfId="58972"/>
    <cellStyle name="Обычный 4 2 2 9 2 2 2 3" xfId="42735"/>
    <cellStyle name="Обычный 4 2 2 9 2 2 3" xfId="16166"/>
    <cellStyle name="Обычный 4 2 2 9 2 2 3 2" xfId="45688"/>
    <cellStyle name="Обычный 4 2 2 9 2 2 4" xfId="19118"/>
    <cellStyle name="Обычный 4 2 2 9 2 2 4 2" xfId="48640"/>
    <cellStyle name="Обычный 4 2 2 9 2 2 5" xfId="61925"/>
    <cellStyle name="Обычный 4 2 2 9 2 2 6" xfId="32403"/>
    <cellStyle name="Обычный 4 2 2 9 2 3" xfId="4333"/>
    <cellStyle name="Обычный 4 2 2 9 2 3 2" xfId="20594"/>
    <cellStyle name="Обычный 4 2 2 9 2 3 2 2" xfId="50116"/>
    <cellStyle name="Обычный 4 2 2 9 2 3 3" xfId="33879"/>
    <cellStyle name="Обычный 4 2 2 9 2 4" xfId="5809"/>
    <cellStyle name="Обычный 4 2 2 9 2 4 2" xfId="22070"/>
    <cellStyle name="Обычный 4 2 2 9 2 4 2 2" xfId="51592"/>
    <cellStyle name="Обычный 4 2 2 9 2 4 3" xfId="35355"/>
    <cellStyle name="Обычный 4 2 2 9 2 5" xfId="7285"/>
    <cellStyle name="Обычный 4 2 2 9 2 5 2" xfId="23546"/>
    <cellStyle name="Обычный 4 2 2 9 2 5 2 2" xfId="53068"/>
    <cellStyle name="Обычный 4 2 2 9 2 5 3" xfId="36831"/>
    <cellStyle name="Обычный 4 2 2 9 2 6" xfId="8761"/>
    <cellStyle name="Обычный 4 2 2 9 2 6 2" xfId="25022"/>
    <cellStyle name="Обычный 4 2 2 9 2 6 2 2" xfId="54544"/>
    <cellStyle name="Обычный 4 2 2 9 2 6 3" xfId="38307"/>
    <cellStyle name="Обычный 4 2 2 9 2 7" xfId="10237"/>
    <cellStyle name="Обычный 4 2 2 9 2 7 2" xfId="26498"/>
    <cellStyle name="Обычный 4 2 2 9 2 7 2 2" xfId="56020"/>
    <cellStyle name="Обычный 4 2 2 9 2 7 3" xfId="39783"/>
    <cellStyle name="Обычный 4 2 2 9 2 8" xfId="11735"/>
    <cellStyle name="Обычный 4 2 2 9 2 8 2" xfId="27974"/>
    <cellStyle name="Обычный 4 2 2 9 2 8 2 2" xfId="57496"/>
    <cellStyle name="Обычный 4 2 2 9 2 8 3" xfId="41259"/>
    <cellStyle name="Обычный 4 2 2 9 2 9" xfId="14689"/>
    <cellStyle name="Обычный 4 2 2 9 2 9 2" xfId="44212"/>
    <cellStyle name="Обычный 4 2 2 9 3" xfId="2070"/>
    <cellStyle name="Обычный 4 2 2 9 3 2" xfId="12424"/>
    <cellStyle name="Обычный 4 2 2 9 3 2 2" xfId="28663"/>
    <cellStyle name="Обычный 4 2 2 9 3 2 2 2" xfId="58185"/>
    <cellStyle name="Обычный 4 2 2 9 3 2 3" xfId="41948"/>
    <cellStyle name="Обычный 4 2 2 9 3 3" xfId="15379"/>
    <cellStyle name="Обычный 4 2 2 9 3 3 2" xfId="44901"/>
    <cellStyle name="Обычный 4 2 2 9 3 4" xfId="18331"/>
    <cellStyle name="Обычный 4 2 2 9 3 4 2" xfId="47853"/>
    <cellStyle name="Обычный 4 2 2 9 3 5" xfId="61138"/>
    <cellStyle name="Обычный 4 2 2 9 3 6" xfId="31616"/>
    <cellStyle name="Обычный 4 2 2 9 4" xfId="3546"/>
    <cellStyle name="Обычный 4 2 2 9 4 2" xfId="19807"/>
    <cellStyle name="Обычный 4 2 2 9 4 2 2" xfId="49329"/>
    <cellStyle name="Обычный 4 2 2 9 4 3" xfId="33092"/>
    <cellStyle name="Обычный 4 2 2 9 5" xfId="5022"/>
    <cellStyle name="Обычный 4 2 2 9 5 2" xfId="21283"/>
    <cellStyle name="Обычный 4 2 2 9 5 2 2" xfId="50805"/>
    <cellStyle name="Обычный 4 2 2 9 5 3" xfId="34568"/>
    <cellStyle name="Обычный 4 2 2 9 6" xfId="6498"/>
    <cellStyle name="Обычный 4 2 2 9 6 2" xfId="22759"/>
    <cellStyle name="Обычный 4 2 2 9 6 2 2" xfId="52281"/>
    <cellStyle name="Обычный 4 2 2 9 6 3" xfId="36044"/>
    <cellStyle name="Обычный 4 2 2 9 7" xfId="7974"/>
    <cellStyle name="Обычный 4 2 2 9 7 2" xfId="24235"/>
    <cellStyle name="Обычный 4 2 2 9 7 2 2" xfId="53757"/>
    <cellStyle name="Обычный 4 2 2 9 7 3" xfId="37520"/>
    <cellStyle name="Обычный 4 2 2 9 8" xfId="9450"/>
    <cellStyle name="Обычный 4 2 2 9 8 2" xfId="25711"/>
    <cellStyle name="Обычный 4 2 2 9 8 2 2" xfId="55233"/>
    <cellStyle name="Обычный 4 2 2 9 8 3" xfId="38996"/>
    <cellStyle name="Обычный 4 2 2 9 9" xfId="10948"/>
    <cellStyle name="Обычный 4 2 2 9 9 2" xfId="27187"/>
    <cellStyle name="Обычный 4 2 2 9 9 2 2" xfId="56709"/>
    <cellStyle name="Обычный 4 2 2 9 9 3" xfId="40472"/>
    <cellStyle name="Обычный 4 2 20" xfId="7575"/>
    <cellStyle name="Обычный 4 2 20 2" xfId="23836"/>
    <cellStyle name="Обычный 4 2 20 2 2" xfId="53358"/>
    <cellStyle name="Обычный 4 2 20 3" xfId="37121"/>
    <cellStyle name="Обычный 4 2 21" xfId="9051"/>
    <cellStyle name="Обычный 4 2 21 2" xfId="25312"/>
    <cellStyle name="Обычный 4 2 21 2 2" xfId="54834"/>
    <cellStyle name="Обычный 4 2 21 3" xfId="38597"/>
    <cellStyle name="Обычный 4 2 22" xfId="10549"/>
    <cellStyle name="Обычный 4 2 22 2" xfId="26788"/>
    <cellStyle name="Обычный 4 2 22 2 2" xfId="56310"/>
    <cellStyle name="Обычный 4 2 22 3" xfId="40073"/>
    <cellStyle name="Обычный 4 2 23" xfId="13503"/>
    <cellStyle name="Обычный 4 2 23 2" xfId="43026"/>
    <cellStyle name="Обычный 4 2 24" xfId="16456"/>
    <cellStyle name="Обычный 4 2 24 2" xfId="45978"/>
    <cellStyle name="Обычный 4 2 25" xfId="59263"/>
    <cellStyle name="Обычный 4 2 26" xfId="29741"/>
    <cellStyle name="Обычный 4 2 3" xfId="27"/>
    <cellStyle name="Обычный 4 2 3 10" xfId="695"/>
    <cellStyle name="Обычный 4 2 3 10 10" xfId="14004"/>
    <cellStyle name="Обычный 4 2 3 10 10 2" xfId="43527"/>
    <cellStyle name="Обычный 4 2 3 10 11" xfId="16957"/>
    <cellStyle name="Обычный 4 2 3 10 11 2" xfId="46479"/>
    <cellStyle name="Обычный 4 2 3 10 12" xfId="59764"/>
    <cellStyle name="Обычный 4 2 3 10 13" xfId="30242"/>
    <cellStyle name="Обычный 4 2 3 10 2" xfId="1483"/>
    <cellStyle name="Обычный 4 2 3 10 2 10" xfId="17744"/>
    <cellStyle name="Обычный 4 2 3 10 2 10 2" xfId="47266"/>
    <cellStyle name="Обычный 4 2 3 10 2 11" xfId="60551"/>
    <cellStyle name="Обычный 4 2 3 10 2 12" xfId="31029"/>
    <cellStyle name="Обычный 4 2 3 10 2 2" xfId="2959"/>
    <cellStyle name="Обычный 4 2 3 10 2 2 2" xfId="13313"/>
    <cellStyle name="Обычный 4 2 3 10 2 2 2 2" xfId="29552"/>
    <cellStyle name="Обычный 4 2 3 10 2 2 2 2 2" xfId="59074"/>
    <cellStyle name="Обычный 4 2 3 10 2 2 2 3" xfId="42837"/>
    <cellStyle name="Обычный 4 2 3 10 2 2 3" xfId="16268"/>
    <cellStyle name="Обычный 4 2 3 10 2 2 3 2" xfId="45790"/>
    <cellStyle name="Обычный 4 2 3 10 2 2 4" xfId="19220"/>
    <cellStyle name="Обычный 4 2 3 10 2 2 4 2" xfId="48742"/>
    <cellStyle name="Обычный 4 2 3 10 2 2 5" xfId="62027"/>
    <cellStyle name="Обычный 4 2 3 10 2 2 6" xfId="32505"/>
    <cellStyle name="Обычный 4 2 3 10 2 3" xfId="4435"/>
    <cellStyle name="Обычный 4 2 3 10 2 3 2" xfId="20696"/>
    <cellStyle name="Обычный 4 2 3 10 2 3 2 2" xfId="50218"/>
    <cellStyle name="Обычный 4 2 3 10 2 3 3" xfId="33981"/>
    <cellStyle name="Обычный 4 2 3 10 2 4" xfId="5911"/>
    <cellStyle name="Обычный 4 2 3 10 2 4 2" xfId="22172"/>
    <cellStyle name="Обычный 4 2 3 10 2 4 2 2" xfId="51694"/>
    <cellStyle name="Обычный 4 2 3 10 2 4 3" xfId="35457"/>
    <cellStyle name="Обычный 4 2 3 10 2 5" xfId="7387"/>
    <cellStyle name="Обычный 4 2 3 10 2 5 2" xfId="23648"/>
    <cellStyle name="Обычный 4 2 3 10 2 5 2 2" xfId="53170"/>
    <cellStyle name="Обычный 4 2 3 10 2 5 3" xfId="36933"/>
    <cellStyle name="Обычный 4 2 3 10 2 6" xfId="8863"/>
    <cellStyle name="Обычный 4 2 3 10 2 6 2" xfId="25124"/>
    <cellStyle name="Обычный 4 2 3 10 2 6 2 2" xfId="54646"/>
    <cellStyle name="Обычный 4 2 3 10 2 6 3" xfId="38409"/>
    <cellStyle name="Обычный 4 2 3 10 2 7" xfId="10339"/>
    <cellStyle name="Обычный 4 2 3 10 2 7 2" xfId="26600"/>
    <cellStyle name="Обычный 4 2 3 10 2 7 2 2" xfId="56122"/>
    <cellStyle name="Обычный 4 2 3 10 2 7 3" xfId="39885"/>
    <cellStyle name="Обычный 4 2 3 10 2 8" xfId="11837"/>
    <cellStyle name="Обычный 4 2 3 10 2 8 2" xfId="28076"/>
    <cellStyle name="Обычный 4 2 3 10 2 8 2 2" xfId="57598"/>
    <cellStyle name="Обычный 4 2 3 10 2 8 3" xfId="41361"/>
    <cellStyle name="Обычный 4 2 3 10 2 9" xfId="14791"/>
    <cellStyle name="Обычный 4 2 3 10 2 9 2" xfId="44314"/>
    <cellStyle name="Обычный 4 2 3 10 3" xfId="2172"/>
    <cellStyle name="Обычный 4 2 3 10 3 2" xfId="12526"/>
    <cellStyle name="Обычный 4 2 3 10 3 2 2" xfId="28765"/>
    <cellStyle name="Обычный 4 2 3 10 3 2 2 2" xfId="58287"/>
    <cellStyle name="Обычный 4 2 3 10 3 2 3" xfId="42050"/>
    <cellStyle name="Обычный 4 2 3 10 3 3" xfId="15481"/>
    <cellStyle name="Обычный 4 2 3 10 3 3 2" xfId="45003"/>
    <cellStyle name="Обычный 4 2 3 10 3 4" xfId="18433"/>
    <cellStyle name="Обычный 4 2 3 10 3 4 2" xfId="47955"/>
    <cellStyle name="Обычный 4 2 3 10 3 5" xfId="61240"/>
    <cellStyle name="Обычный 4 2 3 10 3 6" xfId="31718"/>
    <cellStyle name="Обычный 4 2 3 10 4" xfId="3648"/>
    <cellStyle name="Обычный 4 2 3 10 4 2" xfId="19909"/>
    <cellStyle name="Обычный 4 2 3 10 4 2 2" xfId="49431"/>
    <cellStyle name="Обычный 4 2 3 10 4 3" xfId="33194"/>
    <cellStyle name="Обычный 4 2 3 10 5" xfId="5124"/>
    <cellStyle name="Обычный 4 2 3 10 5 2" xfId="21385"/>
    <cellStyle name="Обычный 4 2 3 10 5 2 2" xfId="50907"/>
    <cellStyle name="Обычный 4 2 3 10 5 3" xfId="34670"/>
    <cellStyle name="Обычный 4 2 3 10 6" xfId="6600"/>
    <cellStyle name="Обычный 4 2 3 10 6 2" xfId="22861"/>
    <cellStyle name="Обычный 4 2 3 10 6 2 2" xfId="52383"/>
    <cellStyle name="Обычный 4 2 3 10 6 3" xfId="36146"/>
    <cellStyle name="Обычный 4 2 3 10 7" xfId="8076"/>
    <cellStyle name="Обычный 4 2 3 10 7 2" xfId="24337"/>
    <cellStyle name="Обычный 4 2 3 10 7 2 2" xfId="53859"/>
    <cellStyle name="Обычный 4 2 3 10 7 3" xfId="37622"/>
    <cellStyle name="Обычный 4 2 3 10 8" xfId="9552"/>
    <cellStyle name="Обычный 4 2 3 10 8 2" xfId="25813"/>
    <cellStyle name="Обычный 4 2 3 10 8 2 2" xfId="55335"/>
    <cellStyle name="Обычный 4 2 3 10 8 3" xfId="39098"/>
    <cellStyle name="Обычный 4 2 3 10 9" xfId="11050"/>
    <cellStyle name="Обычный 4 2 3 10 9 2" xfId="27289"/>
    <cellStyle name="Обычный 4 2 3 10 9 2 2" xfId="56811"/>
    <cellStyle name="Обычный 4 2 3 10 9 3" xfId="40574"/>
    <cellStyle name="Обычный 4 2 3 11" xfId="793"/>
    <cellStyle name="Обычный 4 2 3 11 10" xfId="14102"/>
    <cellStyle name="Обычный 4 2 3 11 10 2" xfId="43625"/>
    <cellStyle name="Обычный 4 2 3 11 11" xfId="17055"/>
    <cellStyle name="Обычный 4 2 3 11 11 2" xfId="46577"/>
    <cellStyle name="Обычный 4 2 3 11 12" xfId="59862"/>
    <cellStyle name="Обычный 4 2 3 11 13" xfId="30340"/>
    <cellStyle name="Обычный 4 2 3 11 2" xfId="1581"/>
    <cellStyle name="Обычный 4 2 3 11 2 10" xfId="17842"/>
    <cellStyle name="Обычный 4 2 3 11 2 10 2" xfId="47364"/>
    <cellStyle name="Обычный 4 2 3 11 2 11" xfId="60649"/>
    <cellStyle name="Обычный 4 2 3 11 2 12" xfId="31127"/>
    <cellStyle name="Обычный 4 2 3 11 2 2" xfId="3057"/>
    <cellStyle name="Обычный 4 2 3 11 2 2 2" xfId="13411"/>
    <cellStyle name="Обычный 4 2 3 11 2 2 2 2" xfId="29650"/>
    <cellStyle name="Обычный 4 2 3 11 2 2 2 2 2" xfId="59172"/>
    <cellStyle name="Обычный 4 2 3 11 2 2 2 3" xfId="42935"/>
    <cellStyle name="Обычный 4 2 3 11 2 2 3" xfId="16366"/>
    <cellStyle name="Обычный 4 2 3 11 2 2 3 2" xfId="45888"/>
    <cellStyle name="Обычный 4 2 3 11 2 2 4" xfId="19318"/>
    <cellStyle name="Обычный 4 2 3 11 2 2 4 2" xfId="48840"/>
    <cellStyle name="Обычный 4 2 3 11 2 2 5" xfId="62125"/>
    <cellStyle name="Обычный 4 2 3 11 2 2 6" xfId="32603"/>
    <cellStyle name="Обычный 4 2 3 11 2 3" xfId="4533"/>
    <cellStyle name="Обычный 4 2 3 11 2 3 2" xfId="20794"/>
    <cellStyle name="Обычный 4 2 3 11 2 3 2 2" xfId="50316"/>
    <cellStyle name="Обычный 4 2 3 11 2 3 3" xfId="34079"/>
    <cellStyle name="Обычный 4 2 3 11 2 4" xfId="6009"/>
    <cellStyle name="Обычный 4 2 3 11 2 4 2" xfId="22270"/>
    <cellStyle name="Обычный 4 2 3 11 2 4 2 2" xfId="51792"/>
    <cellStyle name="Обычный 4 2 3 11 2 4 3" xfId="35555"/>
    <cellStyle name="Обычный 4 2 3 11 2 5" xfId="7485"/>
    <cellStyle name="Обычный 4 2 3 11 2 5 2" xfId="23746"/>
    <cellStyle name="Обычный 4 2 3 11 2 5 2 2" xfId="53268"/>
    <cellStyle name="Обычный 4 2 3 11 2 5 3" xfId="37031"/>
    <cellStyle name="Обычный 4 2 3 11 2 6" xfId="8961"/>
    <cellStyle name="Обычный 4 2 3 11 2 6 2" xfId="25222"/>
    <cellStyle name="Обычный 4 2 3 11 2 6 2 2" xfId="54744"/>
    <cellStyle name="Обычный 4 2 3 11 2 6 3" xfId="38507"/>
    <cellStyle name="Обычный 4 2 3 11 2 7" xfId="10437"/>
    <cellStyle name="Обычный 4 2 3 11 2 7 2" xfId="26698"/>
    <cellStyle name="Обычный 4 2 3 11 2 7 2 2" xfId="56220"/>
    <cellStyle name="Обычный 4 2 3 11 2 7 3" xfId="39983"/>
    <cellStyle name="Обычный 4 2 3 11 2 8" xfId="11935"/>
    <cellStyle name="Обычный 4 2 3 11 2 8 2" xfId="28174"/>
    <cellStyle name="Обычный 4 2 3 11 2 8 2 2" xfId="57696"/>
    <cellStyle name="Обычный 4 2 3 11 2 8 3" xfId="41459"/>
    <cellStyle name="Обычный 4 2 3 11 2 9" xfId="14889"/>
    <cellStyle name="Обычный 4 2 3 11 2 9 2" xfId="44412"/>
    <cellStyle name="Обычный 4 2 3 11 3" xfId="2270"/>
    <cellStyle name="Обычный 4 2 3 11 3 2" xfId="12624"/>
    <cellStyle name="Обычный 4 2 3 11 3 2 2" xfId="28863"/>
    <cellStyle name="Обычный 4 2 3 11 3 2 2 2" xfId="58385"/>
    <cellStyle name="Обычный 4 2 3 11 3 2 3" xfId="42148"/>
    <cellStyle name="Обычный 4 2 3 11 3 3" xfId="15579"/>
    <cellStyle name="Обычный 4 2 3 11 3 3 2" xfId="45101"/>
    <cellStyle name="Обычный 4 2 3 11 3 4" xfId="18531"/>
    <cellStyle name="Обычный 4 2 3 11 3 4 2" xfId="48053"/>
    <cellStyle name="Обычный 4 2 3 11 3 5" xfId="61338"/>
    <cellStyle name="Обычный 4 2 3 11 3 6" xfId="31816"/>
    <cellStyle name="Обычный 4 2 3 11 4" xfId="3746"/>
    <cellStyle name="Обычный 4 2 3 11 4 2" xfId="20007"/>
    <cellStyle name="Обычный 4 2 3 11 4 2 2" xfId="49529"/>
    <cellStyle name="Обычный 4 2 3 11 4 3" xfId="33292"/>
    <cellStyle name="Обычный 4 2 3 11 5" xfId="5222"/>
    <cellStyle name="Обычный 4 2 3 11 5 2" xfId="21483"/>
    <cellStyle name="Обычный 4 2 3 11 5 2 2" xfId="51005"/>
    <cellStyle name="Обычный 4 2 3 11 5 3" xfId="34768"/>
    <cellStyle name="Обычный 4 2 3 11 6" xfId="6698"/>
    <cellStyle name="Обычный 4 2 3 11 6 2" xfId="22959"/>
    <cellStyle name="Обычный 4 2 3 11 6 2 2" xfId="52481"/>
    <cellStyle name="Обычный 4 2 3 11 6 3" xfId="36244"/>
    <cellStyle name="Обычный 4 2 3 11 7" xfId="8174"/>
    <cellStyle name="Обычный 4 2 3 11 7 2" xfId="24435"/>
    <cellStyle name="Обычный 4 2 3 11 7 2 2" xfId="53957"/>
    <cellStyle name="Обычный 4 2 3 11 7 3" xfId="37720"/>
    <cellStyle name="Обычный 4 2 3 11 8" xfId="9650"/>
    <cellStyle name="Обычный 4 2 3 11 8 2" xfId="25911"/>
    <cellStyle name="Обычный 4 2 3 11 8 2 2" xfId="55433"/>
    <cellStyle name="Обычный 4 2 3 11 8 3" xfId="39196"/>
    <cellStyle name="Обычный 4 2 3 11 9" xfId="11148"/>
    <cellStyle name="Обычный 4 2 3 11 9 2" xfId="27387"/>
    <cellStyle name="Обычный 4 2 3 11 9 2 2" xfId="56909"/>
    <cellStyle name="Обычный 4 2 3 11 9 3" xfId="40672"/>
    <cellStyle name="Обычный 4 2 3 12" xfId="892"/>
    <cellStyle name="Обычный 4 2 3 12 10" xfId="17153"/>
    <cellStyle name="Обычный 4 2 3 12 10 2" xfId="46675"/>
    <cellStyle name="Обычный 4 2 3 12 11" xfId="59960"/>
    <cellStyle name="Обычный 4 2 3 12 12" xfId="30438"/>
    <cellStyle name="Обычный 4 2 3 12 2" xfId="2368"/>
    <cellStyle name="Обычный 4 2 3 12 2 2" xfId="12722"/>
    <cellStyle name="Обычный 4 2 3 12 2 2 2" xfId="28961"/>
    <cellStyle name="Обычный 4 2 3 12 2 2 2 2" xfId="58483"/>
    <cellStyle name="Обычный 4 2 3 12 2 2 3" xfId="42246"/>
    <cellStyle name="Обычный 4 2 3 12 2 3" xfId="15677"/>
    <cellStyle name="Обычный 4 2 3 12 2 3 2" xfId="45199"/>
    <cellStyle name="Обычный 4 2 3 12 2 4" xfId="18629"/>
    <cellStyle name="Обычный 4 2 3 12 2 4 2" xfId="48151"/>
    <cellStyle name="Обычный 4 2 3 12 2 5" xfId="61436"/>
    <cellStyle name="Обычный 4 2 3 12 2 6" xfId="31914"/>
    <cellStyle name="Обычный 4 2 3 12 3" xfId="3844"/>
    <cellStyle name="Обычный 4 2 3 12 3 2" xfId="20105"/>
    <cellStyle name="Обычный 4 2 3 12 3 2 2" xfId="49627"/>
    <cellStyle name="Обычный 4 2 3 12 3 3" xfId="33390"/>
    <cellStyle name="Обычный 4 2 3 12 4" xfId="5320"/>
    <cellStyle name="Обычный 4 2 3 12 4 2" xfId="21581"/>
    <cellStyle name="Обычный 4 2 3 12 4 2 2" xfId="51103"/>
    <cellStyle name="Обычный 4 2 3 12 4 3" xfId="34866"/>
    <cellStyle name="Обычный 4 2 3 12 5" xfId="6796"/>
    <cellStyle name="Обычный 4 2 3 12 5 2" xfId="23057"/>
    <cellStyle name="Обычный 4 2 3 12 5 2 2" xfId="52579"/>
    <cellStyle name="Обычный 4 2 3 12 5 3" xfId="36342"/>
    <cellStyle name="Обычный 4 2 3 12 6" xfId="8272"/>
    <cellStyle name="Обычный 4 2 3 12 6 2" xfId="24533"/>
    <cellStyle name="Обычный 4 2 3 12 6 2 2" xfId="54055"/>
    <cellStyle name="Обычный 4 2 3 12 6 3" xfId="37818"/>
    <cellStyle name="Обычный 4 2 3 12 7" xfId="9748"/>
    <cellStyle name="Обычный 4 2 3 12 7 2" xfId="26009"/>
    <cellStyle name="Обычный 4 2 3 12 7 2 2" xfId="55531"/>
    <cellStyle name="Обычный 4 2 3 12 7 3" xfId="39294"/>
    <cellStyle name="Обычный 4 2 3 12 8" xfId="11246"/>
    <cellStyle name="Обычный 4 2 3 12 8 2" xfId="27485"/>
    <cellStyle name="Обычный 4 2 3 12 8 2 2" xfId="57007"/>
    <cellStyle name="Обычный 4 2 3 12 8 3" xfId="40770"/>
    <cellStyle name="Обычный 4 2 3 12 9" xfId="14200"/>
    <cellStyle name="Обычный 4 2 3 12 9 2" xfId="43723"/>
    <cellStyle name="Обычный 4 2 3 13" xfId="990"/>
    <cellStyle name="Обычный 4 2 3 13 10" xfId="17251"/>
    <cellStyle name="Обычный 4 2 3 13 10 2" xfId="46773"/>
    <cellStyle name="Обычный 4 2 3 13 11" xfId="60058"/>
    <cellStyle name="Обычный 4 2 3 13 12" xfId="30536"/>
    <cellStyle name="Обычный 4 2 3 13 2" xfId="2466"/>
    <cellStyle name="Обычный 4 2 3 13 2 2" xfId="12820"/>
    <cellStyle name="Обычный 4 2 3 13 2 2 2" xfId="29059"/>
    <cellStyle name="Обычный 4 2 3 13 2 2 2 2" xfId="58581"/>
    <cellStyle name="Обычный 4 2 3 13 2 2 3" xfId="42344"/>
    <cellStyle name="Обычный 4 2 3 13 2 3" xfId="15775"/>
    <cellStyle name="Обычный 4 2 3 13 2 3 2" xfId="45297"/>
    <cellStyle name="Обычный 4 2 3 13 2 4" xfId="18727"/>
    <cellStyle name="Обычный 4 2 3 13 2 4 2" xfId="48249"/>
    <cellStyle name="Обычный 4 2 3 13 2 5" xfId="61534"/>
    <cellStyle name="Обычный 4 2 3 13 2 6" xfId="32012"/>
    <cellStyle name="Обычный 4 2 3 13 3" xfId="3942"/>
    <cellStyle name="Обычный 4 2 3 13 3 2" xfId="20203"/>
    <cellStyle name="Обычный 4 2 3 13 3 2 2" xfId="49725"/>
    <cellStyle name="Обычный 4 2 3 13 3 3" xfId="33488"/>
    <cellStyle name="Обычный 4 2 3 13 4" xfId="5418"/>
    <cellStyle name="Обычный 4 2 3 13 4 2" xfId="21679"/>
    <cellStyle name="Обычный 4 2 3 13 4 2 2" xfId="51201"/>
    <cellStyle name="Обычный 4 2 3 13 4 3" xfId="34964"/>
    <cellStyle name="Обычный 4 2 3 13 5" xfId="6894"/>
    <cellStyle name="Обычный 4 2 3 13 5 2" xfId="23155"/>
    <cellStyle name="Обычный 4 2 3 13 5 2 2" xfId="52677"/>
    <cellStyle name="Обычный 4 2 3 13 5 3" xfId="36440"/>
    <cellStyle name="Обычный 4 2 3 13 6" xfId="8370"/>
    <cellStyle name="Обычный 4 2 3 13 6 2" xfId="24631"/>
    <cellStyle name="Обычный 4 2 3 13 6 2 2" xfId="54153"/>
    <cellStyle name="Обычный 4 2 3 13 6 3" xfId="37916"/>
    <cellStyle name="Обычный 4 2 3 13 7" xfId="9846"/>
    <cellStyle name="Обычный 4 2 3 13 7 2" xfId="26107"/>
    <cellStyle name="Обычный 4 2 3 13 7 2 2" xfId="55629"/>
    <cellStyle name="Обычный 4 2 3 13 7 3" xfId="39392"/>
    <cellStyle name="Обычный 4 2 3 13 8" xfId="11344"/>
    <cellStyle name="Обычный 4 2 3 13 8 2" xfId="27583"/>
    <cellStyle name="Обычный 4 2 3 13 8 2 2" xfId="57105"/>
    <cellStyle name="Обычный 4 2 3 13 8 3" xfId="40868"/>
    <cellStyle name="Обычный 4 2 3 13 9" xfId="14298"/>
    <cellStyle name="Обычный 4 2 3 13 9 2" xfId="43821"/>
    <cellStyle name="Обычный 4 2 3 14" xfId="1679"/>
    <cellStyle name="Обычный 4 2 3 14 2" xfId="12033"/>
    <cellStyle name="Обычный 4 2 3 14 2 2" xfId="28272"/>
    <cellStyle name="Обычный 4 2 3 14 2 2 2" xfId="57794"/>
    <cellStyle name="Обычный 4 2 3 14 2 3" xfId="41557"/>
    <cellStyle name="Обычный 4 2 3 14 3" xfId="14988"/>
    <cellStyle name="Обычный 4 2 3 14 3 2" xfId="44510"/>
    <cellStyle name="Обычный 4 2 3 14 4" xfId="17940"/>
    <cellStyle name="Обычный 4 2 3 14 4 2" xfId="47462"/>
    <cellStyle name="Обычный 4 2 3 14 5" xfId="60747"/>
    <cellStyle name="Обычный 4 2 3 14 6" xfId="31225"/>
    <cellStyle name="Обычный 4 2 3 15" xfId="3155"/>
    <cellStyle name="Обычный 4 2 3 15 2" xfId="19416"/>
    <cellStyle name="Обычный 4 2 3 15 2 2" xfId="48938"/>
    <cellStyle name="Обычный 4 2 3 15 3" xfId="32701"/>
    <cellStyle name="Обычный 4 2 3 16" xfId="4631"/>
    <cellStyle name="Обычный 4 2 3 16 2" xfId="20892"/>
    <cellStyle name="Обычный 4 2 3 16 2 2" xfId="50414"/>
    <cellStyle name="Обычный 4 2 3 16 3" xfId="34177"/>
    <cellStyle name="Обычный 4 2 3 17" xfId="6107"/>
    <cellStyle name="Обычный 4 2 3 17 2" xfId="22368"/>
    <cellStyle name="Обычный 4 2 3 17 2 2" xfId="51890"/>
    <cellStyle name="Обычный 4 2 3 17 3" xfId="35653"/>
    <cellStyle name="Обычный 4 2 3 18" xfId="7583"/>
    <cellStyle name="Обычный 4 2 3 18 2" xfId="23844"/>
    <cellStyle name="Обычный 4 2 3 18 2 2" xfId="53366"/>
    <cellStyle name="Обычный 4 2 3 18 3" xfId="37129"/>
    <cellStyle name="Обычный 4 2 3 19" xfId="9059"/>
    <cellStyle name="Обычный 4 2 3 19 2" xfId="25320"/>
    <cellStyle name="Обычный 4 2 3 19 2 2" xfId="54842"/>
    <cellStyle name="Обычный 4 2 3 19 3" xfId="38605"/>
    <cellStyle name="Обычный 4 2 3 2" xfId="214"/>
    <cellStyle name="Обычный 4 2 3 2 10" xfId="805"/>
    <cellStyle name="Обычный 4 2 3 2 10 10" xfId="14114"/>
    <cellStyle name="Обычный 4 2 3 2 10 10 2" xfId="43637"/>
    <cellStyle name="Обычный 4 2 3 2 10 11" xfId="17067"/>
    <cellStyle name="Обычный 4 2 3 2 10 11 2" xfId="46589"/>
    <cellStyle name="Обычный 4 2 3 2 10 12" xfId="59874"/>
    <cellStyle name="Обычный 4 2 3 2 10 13" xfId="30352"/>
    <cellStyle name="Обычный 4 2 3 2 10 2" xfId="1593"/>
    <cellStyle name="Обычный 4 2 3 2 10 2 10" xfId="17854"/>
    <cellStyle name="Обычный 4 2 3 2 10 2 10 2" xfId="47376"/>
    <cellStyle name="Обычный 4 2 3 2 10 2 11" xfId="60661"/>
    <cellStyle name="Обычный 4 2 3 2 10 2 12" xfId="31139"/>
    <cellStyle name="Обычный 4 2 3 2 10 2 2" xfId="3069"/>
    <cellStyle name="Обычный 4 2 3 2 10 2 2 2" xfId="13423"/>
    <cellStyle name="Обычный 4 2 3 2 10 2 2 2 2" xfId="29662"/>
    <cellStyle name="Обычный 4 2 3 2 10 2 2 2 2 2" xfId="59184"/>
    <cellStyle name="Обычный 4 2 3 2 10 2 2 2 3" xfId="42947"/>
    <cellStyle name="Обычный 4 2 3 2 10 2 2 3" xfId="16378"/>
    <cellStyle name="Обычный 4 2 3 2 10 2 2 3 2" xfId="45900"/>
    <cellStyle name="Обычный 4 2 3 2 10 2 2 4" xfId="19330"/>
    <cellStyle name="Обычный 4 2 3 2 10 2 2 4 2" xfId="48852"/>
    <cellStyle name="Обычный 4 2 3 2 10 2 2 5" xfId="62137"/>
    <cellStyle name="Обычный 4 2 3 2 10 2 2 6" xfId="32615"/>
    <cellStyle name="Обычный 4 2 3 2 10 2 3" xfId="4545"/>
    <cellStyle name="Обычный 4 2 3 2 10 2 3 2" xfId="20806"/>
    <cellStyle name="Обычный 4 2 3 2 10 2 3 2 2" xfId="50328"/>
    <cellStyle name="Обычный 4 2 3 2 10 2 3 3" xfId="34091"/>
    <cellStyle name="Обычный 4 2 3 2 10 2 4" xfId="6021"/>
    <cellStyle name="Обычный 4 2 3 2 10 2 4 2" xfId="22282"/>
    <cellStyle name="Обычный 4 2 3 2 10 2 4 2 2" xfId="51804"/>
    <cellStyle name="Обычный 4 2 3 2 10 2 4 3" xfId="35567"/>
    <cellStyle name="Обычный 4 2 3 2 10 2 5" xfId="7497"/>
    <cellStyle name="Обычный 4 2 3 2 10 2 5 2" xfId="23758"/>
    <cellStyle name="Обычный 4 2 3 2 10 2 5 2 2" xfId="53280"/>
    <cellStyle name="Обычный 4 2 3 2 10 2 5 3" xfId="37043"/>
    <cellStyle name="Обычный 4 2 3 2 10 2 6" xfId="8973"/>
    <cellStyle name="Обычный 4 2 3 2 10 2 6 2" xfId="25234"/>
    <cellStyle name="Обычный 4 2 3 2 10 2 6 2 2" xfId="54756"/>
    <cellStyle name="Обычный 4 2 3 2 10 2 6 3" xfId="38519"/>
    <cellStyle name="Обычный 4 2 3 2 10 2 7" xfId="10449"/>
    <cellStyle name="Обычный 4 2 3 2 10 2 7 2" xfId="26710"/>
    <cellStyle name="Обычный 4 2 3 2 10 2 7 2 2" xfId="56232"/>
    <cellStyle name="Обычный 4 2 3 2 10 2 7 3" xfId="39995"/>
    <cellStyle name="Обычный 4 2 3 2 10 2 8" xfId="11947"/>
    <cellStyle name="Обычный 4 2 3 2 10 2 8 2" xfId="28186"/>
    <cellStyle name="Обычный 4 2 3 2 10 2 8 2 2" xfId="57708"/>
    <cellStyle name="Обычный 4 2 3 2 10 2 8 3" xfId="41471"/>
    <cellStyle name="Обычный 4 2 3 2 10 2 9" xfId="14901"/>
    <cellStyle name="Обычный 4 2 3 2 10 2 9 2" xfId="44424"/>
    <cellStyle name="Обычный 4 2 3 2 10 3" xfId="2282"/>
    <cellStyle name="Обычный 4 2 3 2 10 3 2" xfId="12636"/>
    <cellStyle name="Обычный 4 2 3 2 10 3 2 2" xfId="28875"/>
    <cellStyle name="Обычный 4 2 3 2 10 3 2 2 2" xfId="58397"/>
    <cellStyle name="Обычный 4 2 3 2 10 3 2 3" xfId="42160"/>
    <cellStyle name="Обычный 4 2 3 2 10 3 3" xfId="15591"/>
    <cellStyle name="Обычный 4 2 3 2 10 3 3 2" xfId="45113"/>
    <cellStyle name="Обычный 4 2 3 2 10 3 4" xfId="18543"/>
    <cellStyle name="Обычный 4 2 3 2 10 3 4 2" xfId="48065"/>
    <cellStyle name="Обычный 4 2 3 2 10 3 5" xfId="61350"/>
    <cellStyle name="Обычный 4 2 3 2 10 3 6" xfId="31828"/>
    <cellStyle name="Обычный 4 2 3 2 10 4" xfId="3758"/>
    <cellStyle name="Обычный 4 2 3 2 10 4 2" xfId="20019"/>
    <cellStyle name="Обычный 4 2 3 2 10 4 2 2" xfId="49541"/>
    <cellStyle name="Обычный 4 2 3 2 10 4 3" xfId="33304"/>
    <cellStyle name="Обычный 4 2 3 2 10 5" xfId="5234"/>
    <cellStyle name="Обычный 4 2 3 2 10 5 2" xfId="21495"/>
    <cellStyle name="Обычный 4 2 3 2 10 5 2 2" xfId="51017"/>
    <cellStyle name="Обычный 4 2 3 2 10 5 3" xfId="34780"/>
    <cellStyle name="Обычный 4 2 3 2 10 6" xfId="6710"/>
    <cellStyle name="Обычный 4 2 3 2 10 6 2" xfId="22971"/>
    <cellStyle name="Обычный 4 2 3 2 10 6 2 2" xfId="52493"/>
    <cellStyle name="Обычный 4 2 3 2 10 6 3" xfId="36256"/>
    <cellStyle name="Обычный 4 2 3 2 10 7" xfId="8186"/>
    <cellStyle name="Обычный 4 2 3 2 10 7 2" xfId="24447"/>
    <cellStyle name="Обычный 4 2 3 2 10 7 2 2" xfId="53969"/>
    <cellStyle name="Обычный 4 2 3 2 10 7 3" xfId="37732"/>
    <cellStyle name="Обычный 4 2 3 2 10 8" xfId="9662"/>
    <cellStyle name="Обычный 4 2 3 2 10 8 2" xfId="25923"/>
    <cellStyle name="Обычный 4 2 3 2 10 8 2 2" xfId="55445"/>
    <cellStyle name="Обычный 4 2 3 2 10 8 3" xfId="39208"/>
    <cellStyle name="Обычный 4 2 3 2 10 9" xfId="11160"/>
    <cellStyle name="Обычный 4 2 3 2 10 9 2" xfId="27399"/>
    <cellStyle name="Обычный 4 2 3 2 10 9 2 2" xfId="56921"/>
    <cellStyle name="Обычный 4 2 3 2 10 9 3" xfId="40684"/>
    <cellStyle name="Обычный 4 2 3 2 11" xfId="904"/>
    <cellStyle name="Обычный 4 2 3 2 11 10" xfId="17165"/>
    <cellStyle name="Обычный 4 2 3 2 11 10 2" xfId="46687"/>
    <cellStyle name="Обычный 4 2 3 2 11 11" xfId="59972"/>
    <cellStyle name="Обычный 4 2 3 2 11 12" xfId="30450"/>
    <cellStyle name="Обычный 4 2 3 2 11 2" xfId="2380"/>
    <cellStyle name="Обычный 4 2 3 2 11 2 2" xfId="12734"/>
    <cellStyle name="Обычный 4 2 3 2 11 2 2 2" xfId="28973"/>
    <cellStyle name="Обычный 4 2 3 2 11 2 2 2 2" xfId="58495"/>
    <cellStyle name="Обычный 4 2 3 2 11 2 2 3" xfId="42258"/>
    <cellStyle name="Обычный 4 2 3 2 11 2 3" xfId="15689"/>
    <cellStyle name="Обычный 4 2 3 2 11 2 3 2" xfId="45211"/>
    <cellStyle name="Обычный 4 2 3 2 11 2 4" xfId="18641"/>
    <cellStyle name="Обычный 4 2 3 2 11 2 4 2" xfId="48163"/>
    <cellStyle name="Обычный 4 2 3 2 11 2 5" xfId="61448"/>
    <cellStyle name="Обычный 4 2 3 2 11 2 6" xfId="31926"/>
    <cellStyle name="Обычный 4 2 3 2 11 3" xfId="3856"/>
    <cellStyle name="Обычный 4 2 3 2 11 3 2" xfId="20117"/>
    <cellStyle name="Обычный 4 2 3 2 11 3 2 2" xfId="49639"/>
    <cellStyle name="Обычный 4 2 3 2 11 3 3" xfId="33402"/>
    <cellStyle name="Обычный 4 2 3 2 11 4" xfId="5332"/>
    <cellStyle name="Обычный 4 2 3 2 11 4 2" xfId="21593"/>
    <cellStyle name="Обычный 4 2 3 2 11 4 2 2" xfId="51115"/>
    <cellStyle name="Обычный 4 2 3 2 11 4 3" xfId="34878"/>
    <cellStyle name="Обычный 4 2 3 2 11 5" xfId="6808"/>
    <cellStyle name="Обычный 4 2 3 2 11 5 2" xfId="23069"/>
    <cellStyle name="Обычный 4 2 3 2 11 5 2 2" xfId="52591"/>
    <cellStyle name="Обычный 4 2 3 2 11 5 3" xfId="36354"/>
    <cellStyle name="Обычный 4 2 3 2 11 6" xfId="8284"/>
    <cellStyle name="Обычный 4 2 3 2 11 6 2" xfId="24545"/>
    <cellStyle name="Обычный 4 2 3 2 11 6 2 2" xfId="54067"/>
    <cellStyle name="Обычный 4 2 3 2 11 6 3" xfId="37830"/>
    <cellStyle name="Обычный 4 2 3 2 11 7" xfId="9760"/>
    <cellStyle name="Обычный 4 2 3 2 11 7 2" xfId="26021"/>
    <cellStyle name="Обычный 4 2 3 2 11 7 2 2" xfId="55543"/>
    <cellStyle name="Обычный 4 2 3 2 11 7 3" xfId="39306"/>
    <cellStyle name="Обычный 4 2 3 2 11 8" xfId="11258"/>
    <cellStyle name="Обычный 4 2 3 2 11 8 2" xfId="27497"/>
    <cellStyle name="Обычный 4 2 3 2 11 8 2 2" xfId="57019"/>
    <cellStyle name="Обычный 4 2 3 2 11 8 3" xfId="40782"/>
    <cellStyle name="Обычный 4 2 3 2 11 9" xfId="14212"/>
    <cellStyle name="Обычный 4 2 3 2 11 9 2" xfId="43735"/>
    <cellStyle name="Обычный 4 2 3 2 12" xfId="1002"/>
    <cellStyle name="Обычный 4 2 3 2 12 10" xfId="17263"/>
    <cellStyle name="Обычный 4 2 3 2 12 10 2" xfId="46785"/>
    <cellStyle name="Обычный 4 2 3 2 12 11" xfId="60070"/>
    <cellStyle name="Обычный 4 2 3 2 12 12" xfId="30548"/>
    <cellStyle name="Обычный 4 2 3 2 12 2" xfId="2478"/>
    <cellStyle name="Обычный 4 2 3 2 12 2 2" xfId="12832"/>
    <cellStyle name="Обычный 4 2 3 2 12 2 2 2" xfId="29071"/>
    <cellStyle name="Обычный 4 2 3 2 12 2 2 2 2" xfId="58593"/>
    <cellStyle name="Обычный 4 2 3 2 12 2 2 3" xfId="42356"/>
    <cellStyle name="Обычный 4 2 3 2 12 2 3" xfId="15787"/>
    <cellStyle name="Обычный 4 2 3 2 12 2 3 2" xfId="45309"/>
    <cellStyle name="Обычный 4 2 3 2 12 2 4" xfId="18739"/>
    <cellStyle name="Обычный 4 2 3 2 12 2 4 2" xfId="48261"/>
    <cellStyle name="Обычный 4 2 3 2 12 2 5" xfId="61546"/>
    <cellStyle name="Обычный 4 2 3 2 12 2 6" xfId="32024"/>
    <cellStyle name="Обычный 4 2 3 2 12 3" xfId="3954"/>
    <cellStyle name="Обычный 4 2 3 2 12 3 2" xfId="20215"/>
    <cellStyle name="Обычный 4 2 3 2 12 3 2 2" xfId="49737"/>
    <cellStyle name="Обычный 4 2 3 2 12 3 3" xfId="33500"/>
    <cellStyle name="Обычный 4 2 3 2 12 4" xfId="5430"/>
    <cellStyle name="Обычный 4 2 3 2 12 4 2" xfId="21691"/>
    <cellStyle name="Обычный 4 2 3 2 12 4 2 2" xfId="51213"/>
    <cellStyle name="Обычный 4 2 3 2 12 4 3" xfId="34976"/>
    <cellStyle name="Обычный 4 2 3 2 12 5" xfId="6906"/>
    <cellStyle name="Обычный 4 2 3 2 12 5 2" xfId="23167"/>
    <cellStyle name="Обычный 4 2 3 2 12 5 2 2" xfId="52689"/>
    <cellStyle name="Обычный 4 2 3 2 12 5 3" xfId="36452"/>
    <cellStyle name="Обычный 4 2 3 2 12 6" xfId="8382"/>
    <cellStyle name="Обычный 4 2 3 2 12 6 2" xfId="24643"/>
    <cellStyle name="Обычный 4 2 3 2 12 6 2 2" xfId="54165"/>
    <cellStyle name="Обычный 4 2 3 2 12 6 3" xfId="37928"/>
    <cellStyle name="Обычный 4 2 3 2 12 7" xfId="9858"/>
    <cellStyle name="Обычный 4 2 3 2 12 7 2" xfId="26119"/>
    <cellStyle name="Обычный 4 2 3 2 12 7 2 2" xfId="55641"/>
    <cellStyle name="Обычный 4 2 3 2 12 7 3" xfId="39404"/>
    <cellStyle name="Обычный 4 2 3 2 12 8" xfId="11356"/>
    <cellStyle name="Обычный 4 2 3 2 12 8 2" xfId="27595"/>
    <cellStyle name="Обычный 4 2 3 2 12 8 2 2" xfId="57117"/>
    <cellStyle name="Обычный 4 2 3 2 12 8 3" xfId="40880"/>
    <cellStyle name="Обычный 4 2 3 2 12 9" xfId="14310"/>
    <cellStyle name="Обычный 4 2 3 2 12 9 2" xfId="43833"/>
    <cellStyle name="Обычный 4 2 3 2 13" xfId="1691"/>
    <cellStyle name="Обычный 4 2 3 2 13 2" xfId="12045"/>
    <cellStyle name="Обычный 4 2 3 2 13 2 2" xfId="28284"/>
    <cellStyle name="Обычный 4 2 3 2 13 2 2 2" xfId="57806"/>
    <cellStyle name="Обычный 4 2 3 2 13 2 3" xfId="41569"/>
    <cellStyle name="Обычный 4 2 3 2 13 3" xfId="15000"/>
    <cellStyle name="Обычный 4 2 3 2 13 3 2" xfId="44522"/>
    <cellStyle name="Обычный 4 2 3 2 13 4" xfId="17952"/>
    <cellStyle name="Обычный 4 2 3 2 13 4 2" xfId="47474"/>
    <cellStyle name="Обычный 4 2 3 2 13 5" xfId="60759"/>
    <cellStyle name="Обычный 4 2 3 2 13 6" xfId="31237"/>
    <cellStyle name="Обычный 4 2 3 2 14" xfId="3167"/>
    <cellStyle name="Обычный 4 2 3 2 14 2" xfId="19428"/>
    <cellStyle name="Обычный 4 2 3 2 14 2 2" xfId="48950"/>
    <cellStyle name="Обычный 4 2 3 2 14 3" xfId="32713"/>
    <cellStyle name="Обычный 4 2 3 2 15" xfId="4643"/>
    <cellStyle name="Обычный 4 2 3 2 15 2" xfId="20904"/>
    <cellStyle name="Обычный 4 2 3 2 15 2 2" xfId="50426"/>
    <cellStyle name="Обычный 4 2 3 2 15 3" xfId="34189"/>
    <cellStyle name="Обычный 4 2 3 2 16" xfId="6119"/>
    <cellStyle name="Обычный 4 2 3 2 16 2" xfId="22380"/>
    <cellStyle name="Обычный 4 2 3 2 16 2 2" xfId="51902"/>
    <cellStyle name="Обычный 4 2 3 2 16 3" xfId="35665"/>
    <cellStyle name="Обычный 4 2 3 2 17" xfId="7595"/>
    <cellStyle name="Обычный 4 2 3 2 17 2" xfId="23856"/>
    <cellStyle name="Обычный 4 2 3 2 17 2 2" xfId="53378"/>
    <cellStyle name="Обычный 4 2 3 2 17 3" xfId="37141"/>
    <cellStyle name="Обычный 4 2 3 2 18" xfId="9071"/>
    <cellStyle name="Обычный 4 2 3 2 18 2" xfId="25332"/>
    <cellStyle name="Обычный 4 2 3 2 18 2 2" xfId="54854"/>
    <cellStyle name="Обычный 4 2 3 2 18 3" xfId="38617"/>
    <cellStyle name="Обычный 4 2 3 2 19" xfId="10569"/>
    <cellStyle name="Обычный 4 2 3 2 19 2" xfId="26808"/>
    <cellStyle name="Обычный 4 2 3 2 19 2 2" xfId="56330"/>
    <cellStyle name="Обычный 4 2 3 2 19 3" xfId="40093"/>
    <cellStyle name="Обычный 4 2 3 2 2" xfId="262"/>
    <cellStyle name="Обычный 4 2 3 2 2 10" xfId="1739"/>
    <cellStyle name="Обычный 4 2 3 2 2 10 2" xfId="12093"/>
    <cellStyle name="Обычный 4 2 3 2 2 10 2 2" xfId="28332"/>
    <cellStyle name="Обычный 4 2 3 2 2 10 2 2 2" xfId="57854"/>
    <cellStyle name="Обычный 4 2 3 2 2 10 2 3" xfId="41617"/>
    <cellStyle name="Обычный 4 2 3 2 2 10 3" xfId="15048"/>
    <cellStyle name="Обычный 4 2 3 2 2 10 3 2" xfId="44570"/>
    <cellStyle name="Обычный 4 2 3 2 2 10 4" xfId="18000"/>
    <cellStyle name="Обычный 4 2 3 2 2 10 4 2" xfId="47522"/>
    <cellStyle name="Обычный 4 2 3 2 2 10 5" xfId="60807"/>
    <cellStyle name="Обычный 4 2 3 2 2 10 6" xfId="31285"/>
    <cellStyle name="Обычный 4 2 3 2 2 11" xfId="3215"/>
    <cellStyle name="Обычный 4 2 3 2 2 11 2" xfId="19476"/>
    <cellStyle name="Обычный 4 2 3 2 2 11 2 2" xfId="48998"/>
    <cellStyle name="Обычный 4 2 3 2 2 11 3" xfId="32761"/>
    <cellStyle name="Обычный 4 2 3 2 2 12" xfId="4691"/>
    <cellStyle name="Обычный 4 2 3 2 2 12 2" xfId="20952"/>
    <cellStyle name="Обычный 4 2 3 2 2 12 2 2" xfId="50474"/>
    <cellStyle name="Обычный 4 2 3 2 2 12 3" xfId="34237"/>
    <cellStyle name="Обычный 4 2 3 2 2 13" xfId="6167"/>
    <cellStyle name="Обычный 4 2 3 2 2 13 2" xfId="22428"/>
    <cellStyle name="Обычный 4 2 3 2 2 13 2 2" xfId="51950"/>
    <cellStyle name="Обычный 4 2 3 2 2 13 3" xfId="35713"/>
    <cellStyle name="Обычный 4 2 3 2 2 14" xfId="7643"/>
    <cellStyle name="Обычный 4 2 3 2 2 14 2" xfId="23904"/>
    <cellStyle name="Обычный 4 2 3 2 2 14 2 2" xfId="53426"/>
    <cellStyle name="Обычный 4 2 3 2 2 14 3" xfId="37189"/>
    <cellStyle name="Обычный 4 2 3 2 2 15" xfId="9119"/>
    <cellStyle name="Обычный 4 2 3 2 2 15 2" xfId="25380"/>
    <cellStyle name="Обычный 4 2 3 2 2 15 2 2" xfId="54902"/>
    <cellStyle name="Обычный 4 2 3 2 2 15 3" xfId="38665"/>
    <cellStyle name="Обычный 4 2 3 2 2 16" xfId="10617"/>
    <cellStyle name="Обычный 4 2 3 2 2 16 2" xfId="26856"/>
    <cellStyle name="Обычный 4 2 3 2 2 16 2 2" xfId="56378"/>
    <cellStyle name="Обычный 4 2 3 2 2 16 3" xfId="40141"/>
    <cellStyle name="Обычный 4 2 3 2 2 17" xfId="13571"/>
    <cellStyle name="Обычный 4 2 3 2 2 17 2" xfId="43094"/>
    <cellStyle name="Обычный 4 2 3 2 2 18" xfId="16524"/>
    <cellStyle name="Обычный 4 2 3 2 2 18 2" xfId="46046"/>
    <cellStyle name="Обычный 4 2 3 2 2 19" xfId="59331"/>
    <cellStyle name="Обычный 4 2 3 2 2 2" xfId="360"/>
    <cellStyle name="Обычный 4 2 3 2 2 2 10" xfId="13669"/>
    <cellStyle name="Обычный 4 2 3 2 2 2 10 2" xfId="43192"/>
    <cellStyle name="Обычный 4 2 3 2 2 2 11" xfId="16622"/>
    <cellStyle name="Обычный 4 2 3 2 2 2 11 2" xfId="46144"/>
    <cellStyle name="Обычный 4 2 3 2 2 2 12" xfId="59429"/>
    <cellStyle name="Обычный 4 2 3 2 2 2 13" xfId="29907"/>
    <cellStyle name="Обычный 4 2 3 2 2 2 2" xfId="1148"/>
    <cellStyle name="Обычный 4 2 3 2 2 2 2 10" xfId="17409"/>
    <cellStyle name="Обычный 4 2 3 2 2 2 2 10 2" xfId="46931"/>
    <cellStyle name="Обычный 4 2 3 2 2 2 2 11" xfId="60216"/>
    <cellStyle name="Обычный 4 2 3 2 2 2 2 12" xfId="30694"/>
    <cellStyle name="Обычный 4 2 3 2 2 2 2 2" xfId="2624"/>
    <cellStyle name="Обычный 4 2 3 2 2 2 2 2 2" xfId="12978"/>
    <cellStyle name="Обычный 4 2 3 2 2 2 2 2 2 2" xfId="29217"/>
    <cellStyle name="Обычный 4 2 3 2 2 2 2 2 2 2 2" xfId="58739"/>
    <cellStyle name="Обычный 4 2 3 2 2 2 2 2 2 3" xfId="42502"/>
    <cellStyle name="Обычный 4 2 3 2 2 2 2 2 3" xfId="15933"/>
    <cellStyle name="Обычный 4 2 3 2 2 2 2 2 3 2" xfId="45455"/>
    <cellStyle name="Обычный 4 2 3 2 2 2 2 2 4" xfId="18885"/>
    <cellStyle name="Обычный 4 2 3 2 2 2 2 2 4 2" xfId="48407"/>
    <cellStyle name="Обычный 4 2 3 2 2 2 2 2 5" xfId="61692"/>
    <cellStyle name="Обычный 4 2 3 2 2 2 2 2 6" xfId="32170"/>
    <cellStyle name="Обычный 4 2 3 2 2 2 2 3" xfId="4100"/>
    <cellStyle name="Обычный 4 2 3 2 2 2 2 3 2" xfId="20361"/>
    <cellStyle name="Обычный 4 2 3 2 2 2 2 3 2 2" xfId="49883"/>
    <cellStyle name="Обычный 4 2 3 2 2 2 2 3 3" xfId="33646"/>
    <cellStyle name="Обычный 4 2 3 2 2 2 2 4" xfId="5576"/>
    <cellStyle name="Обычный 4 2 3 2 2 2 2 4 2" xfId="21837"/>
    <cellStyle name="Обычный 4 2 3 2 2 2 2 4 2 2" xfId="51359"/>
    <cellStyle name="Обычный 4 2 3 2 2 2 2 4 3" xfId="35122"/>
    <cellStyle name="Обычный 4 2 3 2 2 2 2 5" xfId="7052"/>
    <cellStyle name="Обычный 4 2 3 2 2 2 2 5 2" xfId="23313"/>
    <cellStyle name="Обычный 4 2 3 2 2 2 2 5 2 2" xfId="52835"/>
    <cellStyle name="Обычный 4 2 3 2 2 2 2 5 3" xfId="36598"/>
    <cellStyle name="Обычный 4 2 3 2 2 2 2 6" xfId="8528"/>
    <cellStyle name="Обычный 4 2 3 2 2 2 2 6 2" xfId="24789"/>
    <cellStyle name="Обычный 4 2 3 2 2 2 2 6 2 2" xfId="54311"/>
    <cellStyle name="Обычный 4 2 3 2 2 2 2 6 3" xfId="38074"/>
    <cellStyle name="Обычный 4 2 3 2 2 2 2 7" xfId="10004"/>
    <cellStyle name="Обычный 4 2 3 2 2 2 2 7 2" xfId="26265"/>
    <cellStyle name="Обычный 4 2 3 2 2 2 2 7 2 2" xfId="55787"/>
    <cellStyle name="Обычный 4 2 3 2 2 2 2 7 3" xfId="39550"/>
    <cellStyle name="Обычный 4 2 3 2 2 2 2 8" xfId="11502"/>
    <cellStyle name="Обычный 4 2 3 2 2 2 2 8 2" xfId="27741"/>
    <cellStyle name="Обычный 4 2 3 2 2 2 2 8 2 2" xfId="57263"/>
    <cellStyle name="Обычный 4 2 3 2 2 2 2 8 3" xfId="41026"/>
    <cellStyle name="Обычный 4 2 3 2 2 2 2 9" xfId="14456"/>
    <cellStyle name="Обычный 4 2 3 2 2 2 2 9 2" xfId="43979"/>
    <cellStyle name="Обычный 4 2 3 2 2 2 3" xfId="1837"/>
    <cellStyle name="Обычный 4 2 3 2 2 2 3 2" xfId="12191"/>
    <cellStyle name="Обычный 4 2 3 2 2 2 3 2 2" xfId="28430"/>
    <cellStyle name="Обычный 4 2 3 2 2 2 3 2 2 2" xfId="57952"/>
    <cellStyle name="Обычный 4 2 3 2 2 2 3 2 3" xfId="41715"/>
    <cellStyle name="Обычный 4 2 3 2 2 2 3 3" xfId="15146"/>
    <cellStyle name="Обычный 4 2 3 2 2 2 3 3 2" xfId="44668"/>
    <cellStyle name="Обычный 4 2 3 2 2 2 3 4" xfId="18098"/>
    <cellStyle name="Обычный 4 2 3 2 2 2 3 4 2" xfId="47620"/>
    <cellStyle name="Обычный 4 2 3 2 2 2 3 5" xfId="60905"/>
    <cellStyle name="Обычный 4 2 3 2 2 2 3 6" xfId="31383"/>
    <cellStyle name="Обычный 4 2 3 2 2 2 4" xfId="3313"/>
    <cellStyle name="Обычный 4 2 3 2 2 2 4 2" xfId="19574"/>
    <cellStyle name="Обычный 4 2 3 2 2 2 4 2 2" xfId="49096"/>
    <cellStyle name="Обычный 4 2 3 2 2 2 4 3" xfId="32859"/>
    <cellStyle name="Обычный 4 2 3 2 2 2 5" xfId="4789"/>
    <cellStyle name="Обычный 4 2 3 2 2 2 5 2" xfId="21050"/>
    <cellStyle name="Обычный 4 2 3 2 2 2 5 2 2" xfId="50572"/>
    <cellStyle name="Обычный 4 2 3 2 2 2 5 3" xfId="34335"/>
    <cellStyle name="Обычный 4 2 3 2 2 2 6" xfId="6265"/>
    <cellStyle name="Обычный 4 2 3 2 2 2 6 2" xfId="22526"/>
    <cellStyle name="Обычный 4 2 3 2 2 2 6 2 2" xfId="52048"/>
    <cellStyle name="Обычный 4 2 3 2 2 2 6 3" xfId="35811"/>
    <cellStyle name="Обычный 4 2 3 2 2 2 7" xfId="7741"/>
    <cellStyle name="Обычный 4 2 3 2 2 2 7 2" xfId="24002"/>
    <cellStyle name="Обычный 4 2 3 2 2 2 7 2 2" xfId="53524"/>
    <cellStyle name="Обычный 4 2 3 2 2 2 7 3" xfId="37287"/>
    <cellStyle name="Обычный 4 2 3 2 2 2 8" xfId="9217"/>
    <cellStyle name="Обычный 4 2 3 2 2 2 8 2" xfId="25478"/>
    <cellStyle name="Обычный 4 2 3 2 2 2 8 2 2" xfId="55000"/>
    <cellStyle name="Обычный 4 2 3 2 2 2 8 3" xfId="38763"/>
    <cellStyle name="Обычный 4 2 3 2 2 2 9" xfId="10715"/>
    <cellStyle name="Обычный 4 2 3 2 2 2 9 2" xfId="26954"/>
    <cellStyle name="Обычный 4 2 3 2 2 2 9 2 2" xfId="56476"/>
    <cellStyle name="Обычный 4 2 3 2 2 2 9 3" xfId="40239"/>
    <cellStyle name="Обычный 4 2 3 2 2 20" xfId="29809"/>
    <cellStyle name="Обычный 4 2 3 2 2 3" xfId="460"/>
    <cellStyle name="Обычный 4 2 3 2 2 3 10" xfId="13769"/>
    <cellStyle name="Обычный 4 2 3 2 2 3 10 2" xfId="43292"/>
    <cellStyle name="Обычный 4 2 3 2 2 3 11" xfId="16722"/>
    <cellStyle name="Обычный 4 2 3 2 2 3 11 2" xfId="46244"/>
    <cellStyle name="Обычный 4 2 3 2 2 3 12" xfId="59529"/>
    <cellStyle name="Обычный 4 2 3 2 2 3 13" xfId="30007"/>
    <cellStyle name="Обычный 4 2 3 2 2 3 2" xfId="1248"/>
    <cellStyle name="Обычный 4 2 3 2 2 3 2 10" xfId="17509"/>
    <cellStyle name="Обычный 4 2 3 2 2 3 2 10 2" xfId="47031"/>
    <cellStyle name="Обычный 4 2 3 2 2 3 2 11" xfId="60316"/>
    <cellStyle name="Обычный 4 2 3 2 2 3 2 12" xfId="30794"/>
    <cellStyle name="Обычный 4 2 3 2 2 3 2 2" xfId="2724"/>
    <cellStyle name="Обычный 4 2 3 2 2 3 2 2 2" xfId="13078"/>
    <cellStyle name="Обычный 4 2 3 2 2 3 2 2 2 2" xfId="29317"/>
    <cellStyle name="Обычный 4 2 3 2 2 3 2 2 2 2 2" xfId="58839"/>
    <cellStyle name="Обычный 4 2 3 2 2 3 2 2 2 3" xfId="42602"/>
    <cellStyle name="Обычный 4 2 3 2 2 3 2 2 3" xfId="16033"/>
    <cellStyle name="Обычный 4 2 3 2 2 3 2 2 3 2" xfId="45555"/>
    <cellStyle name="Обычный 4 2 3 2 2 3 2 2 4" xfId="18985"/>
    <cellStyle name="Обычный 4 2 3 2 2 3 2 2 4 2" xfId="48507"/>
    <cellStyle name="Обычный 4 2 3 2 2 3 2 2 5" xfId="61792"/>
    <cellStyle name="Обычный 4 2 3 2 2 3 2 2 6" xfId="32270"/>
    <cellStyle name="Обычный 4 2 3 2 2 3 2 3" xfId="4200"/>
    <cellStyle name="Обычный 4 2 3 2 2 3 2 3 2" xfId="20461"/>
    <cellStyle name="Обычный 4 2 3 2 2 3 2 3 2 2" xfId="49983"/>
    <cellStyle name="Обычный 4 2 3 2 2 3 2 3 3" xfId="33746"/>
    <cellStyle name="Обычный 4 2 3 2 2 3 2 4" xfId="5676"/>
    <cellStyle name="Обычный 4 2 3 2 2 3 2 4 2" xfId="21937"/>
    <cellStyle name="Обычный 4 2 3 2 2 3 2 4 2 2" xfId="51459"/>
    <cellStyle name="Обычный 4 2 3 2 2 3 2 4 3" xfId="35222"/>
    <cellStyle name="Обычный 4 2 3 2 2 3 2 5" xfId="7152"/>
    <cellStyle name="Обычный 4 2 3 2 2 3 2 5 2" xfId="23413"/>
    <cellStyle name="Обычный 4 2 3 2 2 3 2 5 2 2" xfId="52935"/>
    <cellStyle name="Обычный 4 2 3 2 2 3 2 5 3" xfId="36698"/>
    <cellStyle name="Обычный 4 2 3 2 2 3 2 6" xfId="8628"/>
    <cellStyle name="Обычный 4 2 3 2 2 3 2 6 2" xfId="24889"/>
    <cellStyle name="Обычный 4 2 3 2 2 3 2 6 2 2" xfId="54411"/>
    <cellStyle name="Обычный 4 2 3 2 2 3 2 6 3" xfId="38174"/>
    <cellStyle name="Обычный 4 2 3 2 2 3 2 7" xfId="10104"/>
    <cellStyle name="Обычный 4 2 3 2 2 3 2 7 2" xfId="26365"/>
    <cellStyle name="Обычный 4 2 3 2 2 3 2 7 2 2" xfId="55887"/>
    <cellStyle name="Обычный 4 2 3 2 2 3 2 7 3" xfId="39650"/>
    <cellStyle name="Обычный 4 2 3 2 2 3 2 8" xfId="11602"/>
    <cellStyle name="Обычный 4 2 3 2 2 3 2 8 2" xfId="27841"/>
    <cellStyle name="Обычный 4 2 3 2 2 3 2 8 2 2" xfId="57363"/>
    <cellStyle name="Обычный 4 2 3 2 2 3 2 8 3" xfId="41126"/>
    <cellStyle name="Обычный 4 2 3 2 2 3 2 9" xfId="14556"/>
    <cellStyle name="Обычный 4 2 3 2 2 3 2 9 2" xfId="44079"/>
    <cellStyle name="Обычный 4 2 3 2 2 3 3" xfId="1937"/>
    <cellStyle name="Обычный 4 2 3 2 2 3 3 2" xfId="12291"/>
    <cellStyle name="Обычный 4 2 3 2 2 3 3 2 2" xfId="28530"/>
    <cellStyle name="Обычный 4 2 3 2 2 3 3 2 2 2" xfId="58052"/>
    <cellStyle name="Обычный 4 2 3 2 2 3 3 2 3" xfId="41815"/>
    <cellStyle name="Обычный 4 2 3 2 2 3 3 3" xfId="15246"/>
    <cellStyle name="Обычный 4 2 3 2 2 3 3 3 2" xfId="44768"/>
    <cellStyle name="Обычный 4 2 3 2 2 3 3 4" xfId="18198"/>
    <cellStyle name="Обычный 4 2 3 2 2 3 3 4 2" xfId="47720"/>
    <cellStyle name="Обычный 4 2 3 2 2 3 3 5" xfId="61005"/>
    <cellStyle name="Обычный 4 2 3 2 2 3 3 6" xfId="31483"/>
    <cellStyle name="Обычный 4 2 3 2 2 3 4" xfId="3413"/>
    <cellStyle name="Обычный 4 2 3 2 2 3 4 2" xfId="19674"/>
    <cellStyle name="Обычный 4 2 3 2 2 3 4 2 2" xfId="49196"/>
    <cellStyle name="Обычный 4 2 3 2 2 3 4 3" xfId="32959"/>
    <cellStyle name="Обычный 4 2 3 2 2 3 5" xfId="4889"/>
    <cellStyle name="Обычный 4 2 3 2 2 3 5 2" xfId="21150"/>
    <cellStyle name="Обычный 4 2 3 2 2 3 5 2 2" xfId="50672"/>
    <cellStyle name="Обычный 4 2 3 2 2 3 5 3" xfId="34435"/>
    <cellStyle name="Обычный 4 2 3 2 2 3 6" xfId="6365"/>
    <cellStyle name="Обычный 4 2 3 2 2 3 6 2" xfId="22626"/>
    <cellStyle name="Обычный 4 2 3 2 2 3 6 2 2" xfId="52148"/>
    <cellStyle name="Обычный 4 2 3 2 2 3 6 3" xfId="35911"/>
    <cellStyle name="Обычный 4 2 3 2 2 3 7" xfId="7841"/>
    <cellStyle name="Обычный 4 2 3 2 2 3 7 2" xfId="24102"/>
    <cellStyle name="Обычный 4 2 3 2 2 3 7 2 2" xfId="53624"/>
    <cellStyle name="Обычный 4 2 3 2 2 3 7 3" xfId="37387"/>
    <cellStyle name="Обычный 4 2 3 2 2 3 8" xfId="9317"/>
    <cellStyle name="Обычный 4 2 3 2 2 3 8 2" xfId="25578"/>
    <cellStyle name="Обычный 4 2 3 2 2 3 8 2 2" xfId="55100"/>
    <cellStyle name="Обычный 4 2 3 2 2 3 8 3" xfId="38863"/>
    <cellStyle name="Обычный 4 2 3 2 2 3 9" xfId="10815"/>
    <cellStyle name="Обычный 4 2 3 2 2 3 9 2" xfId="27054"/>
    <cellStyle name="Обычный 4 2 3 2 2 3 9 2 2" xfId="56576"/>
    <cellStyle name="Обычный 4 2 3 2 2 3 9 3" xfId="40339"/>
    <cellStyle name="Обычный 4 2 3 2 2 4" xfId="559"/>
    <cellStyle name="Обычный 4 2 3 2 2 4 10" xfId="13868"/>
    <cellStyle name="Обычный 4 2 3 2 2 4 10 2" xfId="43391"/>
    <cellStyle name="Обычный 4 2 3 2 2 4 11" xfId="16821"/>
    <cellStyle name="Обычный 4 2 3 2 2 4 11 2" xfId="46343"/>
    <cellStyle name="Обычный 4 2 3 2 2 4 12" xfId="59628"/>
    <cellStyle name="Обычный 4 2 3 2 2 4 13" xfId="30106"/>
    <cellStyle name="Обычный 4 2 3 2 2 4 2" xfId="1347"/>
    <cellStyle name="Обычный 4 2 3 2 2 4 2 10" xfId="17608"/>
    <cellStyle name="Обычный 4 2 3 2 2 4 2 10 2" xfId="47130"/>
    <cellStyle name="Обычный 4 2 3 2 2 4 2 11" xfId="60415"/>
    <cellStyle name="Обычный 4 2 3 2 2 4 2 12" xfId="30893"/>
    <cellStyle name="Обычный 4 2 3 2 2 4 2 2" xfId="2823"/>
    <cellStyle name="Обычный 4 2 3 2 2 4 2 2 2" xfId="13177"/>
    <cellStyle name="Обычный 4 2 3 2 2 4 2 2 2 2" xfId="29416"/>
    <cellStyle name="Обычный 4 2 3 2 2 4 2 2 2 2 2" xfId="58938"/>
    <cellStyle name="Обычный 4 2 3 2 2 4 2 2 2 3" xfId="42701"/>
    <cellStyle name="Обычный 4 2 3 2 2 4 2 2 3" xfId="16132"/>
    <cellStyle name="Обычный 4 2 3 2 2 4 2 2 3 2" xfId="45654"/>
    <cellStyle name="Обычный 4 2 3 2 2 4 2 2 4" xfId="19084"/>
    <cellStyle name="Обычный 4 2 3 2 2 4 2 2 4 2" xfId="48606"/>
    <cellStyle name="Обычный 4 2 3 2 2 4 2 2 5" xfId="61891"/>
    <cellStyle name="Обычный 4 2 3 2 2 4 2 2 6" xfId="32369"/>
    <cellStyle name="Обычный 4 2 3 2 2 4 2 3" xfId="4299"/>
    <cellStyle name="Обычный 4 2 3 2 2 4 2 3 2" xfId="20560"/>
    <cellStyle name="Обычный 4 2 3 2 2 4 2 3 2 2" xfId="50082"/>
    <cellStyle name="Обычный 4 2 3 2 2 4 2 3 3" xfId="33845"/>
    <cellStyle name="Обычный 4 2 3 2 2 4 2 4" xfId="5775"/>
    <cellStyle name="Обычный 4 2 3 2 2 4 2 4 2" xfId="22036"/>
    <cellStyle name="Обычный 4 2 3 2 2 4 2 4 2 2" xfId="51558"/>
    <cellStyle name="Обычный 4 2 3 2 2 4 2 4 3" xfId="35321"/>
    <cellStyle name="Обычный 4 2 3 2 2 4 2 5" xfId="7251"/>
    <cellStyle name="Обычный 4 2 3 2 2 4 2 5 2" xfId="23512"/>
    <cellStyle name="Обычный 4 2 3 2 2 4 2 5 2 2" xfId="53034"/>
    <cellStyle name="Обычный 4 2 3 2 2 4 2 5 3" xfId="36797"/>
    <cellStyle name="Обычный 4 2 3 2 2 4 2 6" xfId="8727"/>
    <cellStyle name="Обычный 4 2 3 2 2 4 2 6 2" xfId="24988"/>
    <cellStyle name="Обычный 4 2 3 2 2 4 2 6 2 2" xfId="54510"/>
    <cellStyle name="Обычный 4 2 3 2 2 4 2 6 3" xfId="38273"/>
    <cellStyle name="Обычный 4 2 3 2 2 4 2 7" xfId="10203"/>
    <cellStyle name="Обычный 4 2 3 2 2 4 2 7 2" xfId="26464"/>
    <cellStyle name="Обычный 4 2 3 2 2 4 2 7 2 2" xfId="55986"/>
    <cellStyle name="Обычный 4 2 3 2 2 4 2 7 3" xfId="39749"/>
    <cellStyle name="Обычный 4 2 3 2 2 4 2 8" xfId="11701"/>
    <cellStyle name="Обычный 4 2 3 2 2 4 2 8 2" xfId="27940"/>
    <cellStyle name="Обычный 4 2 3 2 2 4 2 8 2 2" xfId="57462"/>
    <cellStyle name="Обычный 4 2 3 2 2 4 2 8 3" xfId="41225"/>
    <cellStyle name="Обычный 4 2 3 2 2 4 2 9" xfId="14655"/>
    <cellStyle name="Обычный 4 2 3 2 2 4 2 9 2" xfId="44178"/>
    <cellStyle name="Обычный 4 2 3 2 2 4 3" xfId="2036"/>
    <cellStyle name="Обычный 4 2 3 2 2 4 3 2" xfId="12390"/>
    <cellStyle name="Обычный 4 2 3 2 2 4 3 2 2" xfId="28629"/>
    <cellStyle name="Обычный 4 2 3 2 2 4 3 2 2 2" xfId="58151"/>
    <cellStyle name="Обычный 4 2 3 2 2 4 3 2 3" xfId="41914"/>
    <cellStyle name="Обычный 4 2 3 2 2 4 3 3" xfId="15345"/>
    <cellStyle name="Обычный 4 2 3 2 2 4 3 3 2" xfId="44867"/>
    <cellStyle name="Обычный 4 2 3 2 2 4 3 4" xfId="18297"/>
    <cellStyle name="Обычный 4 2 3 2 2 4 3 4 2" xfId="47819"/>
    <cellStyle name="Обычный 4 2 3 2 2 4 3 5" xfId="61104"/>
    <cellStyle name="Обычный 4 2 3 2 2 4 3 6" xfId="31582"/>
    <cellStyle name="Обычный 4 2 3 2 2 4 4" xfId="3512"/>
    <cellStyle name="Обычный 4 2 3 2 2 4 4 2" xfId="19773"/>
    <cellStyle name="Обычный 4 2 3 2 2 4 4 2 2" xfId="49295"/>
    <cellStyle name="Обычный 4 2 3 2 2 4 4 3" xfId="33058"/>
    <cellStyle name="Обычный 4 2 3 2 2 4 5" xfId="4988"/>
    <cellStyle name="Обычный 4 2 3 2 2 4 5 2" xfId="21249"/>
    <cellStyle name="Обычный 4 2 3 2 2 4 5 2 2" xfId="50771"/>
    <cellStyle name="Обычный 4 2 3 2 2 4 5 3" xfId="34534"/>
    <cellStyle name="Обычный 4 2 3 2 2 4 6" xfId="6464"/>
    <cellStyle name="Обычный 4 2 3 2 2 4 6 2" xfId="22725"/>
    <cellStyle name="Обычный 4 2 3 2 2 4 6 2 2" xfId="52247"/>
    <cellStyle name="Обычный 4 2 3 2 2 4 6 3" xfId="36010"/>
    <cellStyle name="Обычный 4 2 3 2 2 4 7" xfId="7940"/>
    <cellStyle name="Обычный 4 2 3 2 2 4 7 2" xfId="24201"/>
    <cellStyle name="Обычный 4 2 3 2 2 4 7 2 2" xfId="53723"/>
    <cellStyle name="Обычный 4 2 3 2 2 4 7 3" xfId="37486"/>
    <cellStyle name="Обычный 4 2 3 2 2 4 8" xfId="9416"/>
    <cellStyle name="Обычный 4 2 3 2 2 4 8 2" xfId="25677"/>
    <cellStyle name="Обычный 4 2 3 2 2 4 8 2 2" xfId="55199"/>
    <cellStyle name="Обычный 4 2 3 2 2 4 8 3" xfId="38962"/>
    <cellStyle name="Обычный 4 2 3 2 2 4 9" xfId="10914"/>
    <cellStyle name="Обычный 4 2 3 2 2 4 9 2" xfId="27153"/>
    <cellStyle name="Обычный 4 2 3 2 2 4 9 2 2" xfId="56675"/>
    <cellStyle name="Обычный 4 2 3 2 2 4 9 3" xfId="40438"/>
    <cellStyle name="Обычный 4 2 3 2 2 5" xfId="657"/>
    <cellStyle name="Обычный 4 2 3 2 2 5 10" xfId="13966"/>
    <cellStyle name="Обычный 4 2 3 2 2 5 10 2" xfId="43489"/>
    <cellStyle name="Обычный 4 2 3 2 2 5 11" xfId="16919"/>
    <cellStyle name="Обычный 4 2 3 2 2 5 11 2" xfId="46441"/>
    <cellStyle name="Обычный 4 2 3 2 2 5 12" xfId="59726"/>
    <cellStyle name="Обычный 4 2 3 2 2 5 13" xfId="30204"/>
    <cellStyle name="Обычный 4 2 3 2 2 5 2" xfId="1445"/>
    <cellStyle name="Обычный 4 2 3 2 2 5 2 10" xfId="17706"/>
    <cellStyle name="Обычный 4 2 3 2 2 5 2 10 2" xfId="47228"/>
    <cellStyle name="Обычный 4 2 3 2 2 5 2 11" xfId="60513"/>
    <cellStyle name="Обычный 4 2 3 2 2 5 2 12" xfId="30991"/>
    <cellStyle name="Обычный 4 2 3 2 2 5 2 2" xfId="2921"/>
    <cellStyle name="Обычный 4 2 3 2 2 5 2 2 2" xfId="13275"/>
    <cellStyle name="Обычный 4 2 3 2 2 5 2 2 2 2" xfId="29514"/>
    <cellStyle name="Обычный 4 2 3 2 2 5 2 2 2 2 2" xfId="59036"/>
    <cellStyle name="Обычный 4 2 3 2 2 5 2 2 2 3" xfId="42799"/>
    <cellStyle name="Обычный 4 2 3 2 2 5 2 2 3" xfId="16230"/>
    <cellStyle name="Обычный 4 2 3 2 2 5 2 2 3 2" xfId="45752"/>
    <cellStyle name="Обычный 4 2 3 2 2 5 2 2 4" xfId="19182"/>
    <cellStyle name="Обычный 4 2 3 2 2 5 2 2 4 2" xfId="48704"/>
    <cellStyle name="Обычный 4 2 3 2 2 5 2 2 5" xfId="61989"/>
    <cellStyle name="Обычный 4 2 3 2 2 5 2 2 6" xfId="32467"/>
    <cellStyle name="Обычный 4 2 3 2 2 5 2 3" xfId="4397"/>
    <cellStyle name="Обычный 4 2 3 2 2 5 2 3 2" xfId="20658"/>
    <cellStyle name="Обычный 4 2 3 2 2 5 2 3 2 2" xfId="50180"/>
    <cellStyle name="Обычный 4 2 3 2 2 5 2 3 3" xfId="33943"/>
    <cellStyle name="Обычный 4 2 3 2 2 5 2 4" xfId="5873"/>
    <cellStyle name="Обычный 4 2 3 2 2 5 2 4 2" xfId="22134"/>
    <cellStyle name="Обычный 4 2 3 2 2 5 2 4 2 2" xfId="51656"/>
    <cellStyle name="Обычный 4 2 3 2 2 5 2 4 3" xfId="35419"/>
    <cellStyle name="Обычный 4 2 3 2 2 5 2 5" xfId="7349"/>
    <cellStyle name="Обычный 4 2 3 2 2 5 2 5 2" xfId="23610"/>
    <cellStyle name="Обычный 4 2 3 2 2 5 2 5 2 2" xfId="53132"/>
    <cellStyle name="Обычный 4 2 3 2 2 5 2 5 3" xfId="36895"/>
    <cellStyle name="Обычный 4 2 3 2 2 5 2 6" xfId="8825"/>
    <cellStyle name="Обычный 4 2 3 2 2 5 2 6 2" xfId="25086"/>
    <cellStyle name="Обычный 4 2 3 2 2 5 2 6 2 2" xfId="54608"/>
    <cellStyle name="Обычный 4 2 3 2 2 5 2 6 3" xfId="38371"/>
    <cellStyle name="Обычный 4 2 3 2 2 5 2 7" xfId="10301"/>
    <cellStyle name="Обычный 4 2 3 2 2 5 2 7 2" xfId="26562"/>
    <cellStyle name="Обычный 4 2 3 2 2 5 2 7 2 2" xfId="56084"/>
    <cellStyle name="Обычный 4 2 3 2 2 5 2 7 3" xfId="39847"/>
    <cellStyle name="Обычный 4 2 3 2 2 5 2 8" xfId="11799"/>
    <cellStyle name="Обычный 4 2 3 2 2 5 2 8 2" xfId="28038"/>
    <cellStyle name="Обычный 4 2 3 2 2 5 2 8 2 2" xfId="57560"/>
    <cellStyle name="Обычный 4 2 3 2 2 5 2 8 3" xfId="41323"/>
    <cellStyle name="Обычный 4 2 3 2 2 5 2 9" xfId="14753"/>
    <cellStyle name="Обычный 4 2 3 2 2 5 2 9 2" xfId="44276"/>
    <cellStyle name="Обычный 4 2 3 2 2 5 3" xfId="2134"/>
    <cellStyle name="Обычный 4 2 3 2 2 5 3 2" xfId="12488"/>
    <cellStyle name="Обычный 4 2 3 2 2 5 3 2 2" xfId="28727"/>
    <cellStyle name="Обычный 4 2 3 2 2 5 3 2 2 2" xfId="58249"/>
    <cellStyle name="Обычный 4 2 3 2 2 5 3 2 3" xfId="42012"/>
    <cellStyle name="Обычный 4 2 3 2 2 5 3 3" xfId="15443"/>
    <cellStyle name="Обычный 4 2 3 2 2 5 3 3 2" xfId="44965"/>
    <cellStyle name="Обычный 4 2 3 2 2 5 3 4" xfId="18395"/>
    <cellStyle name="Обычный 4 2 3 2 2 5 3 4 2" xfId="47917"/>
    <cellStyle name="Обычный 4 2 3 2 2 5 3 5" xfId="61202"/>
    <cellStyle name="Обычный 4 2 3 2 2 5 3 6" xfId="31680"/>
    <cellStyle name="Обычный 4 2 3 2 2 5 4" xfId="3610"/>
    <cellStyle name="Обычный 4 2 3 2 2 5 4 2" xfId="19871"/>
    <cellStyle name="Обычный 4 2 3 2 2 5 4 2 2" xfId="49393"/>
    <cellStyle name="Обычный 4 2 3 2 2 5 4 3" xfId="33156"/>
    <cellStyle name="Обычный 4 2 3 2 2 5 5" xfId="5086"/>
    <cellStyle name="Обычный 4 2 3 2 2 5 5 2" xfId="21347"/>
    <cellStyle name="Обычный 4 2 3 2 2 5 5 2 2" xfId="50869"/>
    <cellStyle name="Обычный 4 2 3 2 2 5 5 3" xfId="34632"/>
    <cellStyle name="Обычный 4 2 3 2 2 5 6" xfId="6562"/>
    <cellStyle name="Обычный 4 2 3 2 2 5 6 2" xfId="22823"/>
    <cellStyle name="Обычный 4 2 3 2 2 5 6 2 2" xfId="52345"/>
    <cellStyle name="Обычный 4 2 3 2 2 5 6 3" xfId="36108"/>
    <cellStyle name="Обычный 4 2 3 2 2 5 7" xfId="8038"/>
    <cellStyle name="Обычный 4 2 3 2 2 5 7 2" xfId="24299"/>
    <cellStyle name="Обычный 4 2 3 2 2 5 7 2 2" xfId="53821"/>
    <cellStyle name="Обычный 4 2 3 2 2 5 7 3" xfId="37584"/>
    <cellStyle name="Обычный 4 2 3 2 2 5 8" xfId="9514"/>
    <cellStyle name="Обычный 4 2 3 2 2 5 8 2" xfId="25775"/>
    <cellStyle name="Обычный 4 2 3 2 2 5 8 2 2" xfId="55297"/>
    <cellStyle name="Обычный 4 2 3 2 2 5 8 3" xfId="39060"/>
    <cellStyle name="Обычный 4 2 3 2 2 5 9" xfId="11012"/>
    <cellStyle name="Обычный 4 2 3 2 2 5 9 2" xfId="27251"/>
    <cellStyle name="Обычный 4 2 3 2 2 5 9 2 2" xfId="56773"/>
    <cellStyle name="Обычный 4 2 3 2 2 5 9 3" xfId="40536"/>
    <cellStyle name="Обычный 4 2 3 2 2 6" xfId="755"/>
    <cellStyle name="Обычный 4 2 3 2 2 6 10" xfId="14064"/>
    <cellStyle name="Обычный 4 2 3 2 2 6 10 2" xfId="43587"/>
    <cellStyle name="Обычный 4 2 3 2 2 6 11" xfId="17017"/>
    <cellStyle name="Обычный 4 2 3 2 2 6 11 2" xfId="46539"/>
    <cellStyle name="Обычный 4 2 3 2 2 6 12" xfId="59824"/>
    <cellStyle name="Обычный 4 2 3 2 2 6 13" xfId="30302"/>
    <cellStyle name="Обычный 4 2 3 2 2 6 2" xfId="1543"/>
    <cellStyle name="Обычный 4 2 3 2 2 6 2 10" xfId="17804"/>
    <cellStyle name="Обычный 4 2 3 2 2 6 2 10 2" xfId="47326"/>
    <cellStyle name="Обычный 4 2 3 2 2 6 2 11" xfId="60611"/>
    <cellStyle name="Обычный 4 2 3 2 2 6 2 12" xfId="31089"/>
    <cellStyle name="Обычный 4 2 3 2 2 6 2 2" xfId="3019"/>
    <cellStyle name="Обычный 4 2 3 2 2 6 2 2 2" xfId="13373"/>
    <cellStyle name="Обычный 4 2 3 2 2 6 2 2 2 2" xfId="29612"/>
    <cellStyle name="Обычный 4 2 3 2 2 6 2 2 2 2 2" xfId="59134"/>
    <cellStyle name="Обычный 4 2 3 2 2 6 2 2 2 3" xfId="42897"/>
    <cellStyle name="Обычный 4 2 3 2 2 6 2 2 3" xfId="16328"/>
    <cellStyle name="Обычный 4 2 3 2 2 6 2 2 3 2" xfId="45850"/>
    <cellStyle name="Обычный 4 2 3 2 2 6 2 2 4" xfId="19280"/>
    <cellStyle name="Обычный 4 2 3 2 2 6 2 2 4 2" xfId="48802"/>
    <cellStyle name="Обычный 4 2 3 2 2 6 2 2 5" xfId="62087"/>
    <cellStyle name="Обычный 4 2 3 2 2 6 2 2 6" xfId="32565"/>
    <cellStyle name="Обычный 4 2 3 2 2 6 2 3" xfId="4495"/>
    <cellStyle name="Обычный 4 2 3 2 2 6 2 3 2" xfId="20756"/>
    <cellStyle name="Обычный 4 2 3 2 2 6 2 3 2 2" xfId="50278"/>
    <cellStyle name="Обычный 4 2 3 2 2 6 2 3 3" xfId="34041"/>
    <cellStyle name="Обычный 4 2 3 2 2 6 2 4" xfId="5971"/>
    <cellStyle name="Обычный 4 2 3 2 2 6 2 4 2" xfId="22232"/>
    <cellStyle name="Обычный 4 2 3 2 2 6 2 4 2 2" xfId="51754"/>
    <cellStyle name="Обычный 4 2 3 2 2 6 2 4 3" xfId="35517"/>
    <cellStyle name="Обычный 4 2 3 2 2 6 2 5" xfId="7447"/>
    <cellStyle name="Обычный 4 2 3 2 2 6 2 5 2" xfId="23708"/>
    <cellStyle name="Обычный 4 2 3 2 2 6 2 5 2 2" xfId="53230"/>
    <cellStyle name="Обычный 4 2 3 2 2 6 2 5 3" xfId="36993"/>
    <cellStyle name="Обычный 4 2 3 2 2 6 2 6" xfId="8923"/>
    <cellStyle name="Обычный 4 2 3 2 2 6 2 6 2" xfId="25184"/>
    <cellStyle name="Обычный 4 2 3 2 2 6 2 6 2 2" xfId="54706"/>
    <cellStyle name="Обычный 4 2 3 2 2 6 2 6 3" xfId="38469"/>
    <cellStyle name="Обычный 4 2 3 2 2 6 2 7" xfId="10399"/>
    <cellStyle name="Обычный 4 2 3 2 2 6 2 7 2" xfId="26660"/>
    <cellStyle name="Обычный 4 2 3 2 2 6 2 7 2 2" xfId="56182"/>
    <cellStyle name="Обычный 4 2 3 2 2 6 2 7 3" xfId="39945"/>
    <cellStyle name="Обычный 4 2 3 2 2 6 2 8" xfId="11897"/>
    <cellStyle name="Обычный 4 2 3 2 2 6 2 8 2" xfId="28136"/>
    <cellStyle name="Обычный 4 2 3 2 2 6 2 8 2 2" xfId="57658"/>
    <cellStyle name="Обычный 4 2 3 2 2 6 2 8 3" xfId="41421"/>
    <cellStyle name="Обычный 4 2 3 2 2 6 2 9" xfId="14851"/>
    <cellStyle name="Обычный 4 2 3 2 2 6 2 9 2" xfId="44374"/>
    <cellStyle name="Обычный 4 2 3 2 2 6 3" xfId="2232"/>
    <cellStyle name="Обычный 4 2 3 2 2 6 3 2" xfId="12586"/>
    <cellStyle name="Обычный 4 2 3 2 2 6 3 2 2" xfId="28825"/>
    <cellStyle name="Обычный 4 2 3 2 2 6 3 2 2 2" xfId="58347"/>
    <cellStyle name="Обычный 4 2 3 2 2 6 3 2 3" xfId="42110"/>
    <cellStyle name="Обычный 4 2 3 2 2 6 3 3" xfId="15541"/>
    <cellStyle name="Обычный 4 2 3 2 2 6 3 3 2" xfId="45063"/>
    <cellStyle name="Обычный 4 2 3 2 2 6 3 4" xfId="18493"/>
    <cellStyle name="Обычный 4 2 3 2 2 6 3 4 2" xfId="48015"/>
    <cellStyle name="Обычный 4 2 3 2 2 6 3 5" xfId="61300"/>
    <cellStyle name="Обычный 4 2 3 2 2 6 3 6" xfId="31778"/>
    <cellStyle name="Обычный 4 2 3 2 2 6 4" xfId="3708"/>
    <cellStyle name="Обычный 4 2 3 2 2 6 4 2" xfId="19969"/>
    <cellStyle name="Обычный 4 2 3 2 2 6 4 2 2" xfId="49491"/>
    <cellStyle name="Обычный 4 2 3 2 2 6 4 3" xfId="33254"/>
    <cellStyle name="Обычный 4 2 3 2 2 6 5" xfId="5184"/>
    <cellStyle name="Обычный 4 2 3 2 2 6 5 2" xfId="21445"/>
    <cellStyle name="Обычный 4 2 3 2 2 6 5 2 2" xfId="50967"/>
    <cellStyle name="Обычный 4 2 3 2 2 6 5 3" xfId="34730"/>
    <cellStyle name="Обычный 4 2 3 2 2 6 6" xfId="6660"/>
    <cellStyle name="Обычный 4 2 3 2 2 6 6 2" xfId="22921"/>
    <cellStyle name="Обычный 4 2 3 2 2 6 6 2 2" xfId="52443"/>
    <cellStyle name="Обычный 4 2 3 2 2 6 6 3" xfId="36206"/>
    <cellStyle name="Обычный 4 2 3 2 2 6 7" xfId="8136"/>
    <cellStyle name="Обычный 4 2 3 2 2 6 7 2" xfId="24397"/>
    <cellStyle name="Обычный 4 2 3 2 2 6 7 2 2" xfId="53919"/>
    <cellStyle name="Обычный 4 2 3 2 2 6 7 3" xfId="37682"/>
    <cellStyle name="Обычный 4 2 3 2 2 6 8" xfId="9612"/>
    <cellStyle name="Обычный 4 2 3 2 2 6 8 2" xfId="25873"/>
    <cellStyle name="Обычный 4 2 3 2 2 6 8 2 2" xfId="55395"/>
    <cellStyle name="Обычный 4 2 3 2 2 6 8 3" xfId="39158"/>
    <cellStyle name="Обычный 4 2 3 2 2 6 9" xfId="11110"/>
    <cellStyle name="Обычный 4 2 3 2 2 6 9 2" xfId="27349"/>
    <cellStyle name="Обычный 4 2 3 2 2 6 9 2 2" xfId="56871"/>
    <cellStyle name="Обычный 4 2 3 2 2 6 9 3" xfId="40634"/>
    <cellStyle name="Обычный 4 2 3 2 2 7" xfId="853"/>
    <cellStyle name="Обычный 4 2 3 2 2 7 10" xfId="14162"/>
    <cellStyle name="Обычный 4 2 3 2 2 7 10 2" xfId="43685"/>
    <cellStyle name="Обычный 4 2 3 2 2 7 11" xfId="17115"/>
    <cellStyle name="Обычный 4 2 3 2 2 7 11 2" xfId="46637"/>
    <cellStyle name="Обычный 4 2 3 2 2 7 12" xfId="59922"/>
    <cellStyle name="Обычный 4 2 3 2 2 7 13" xfId="30400"/>
    <cellStyle name="Обычный 4 2 3 2 2 7 2" xfId="1641"/>
    <cellStyle name="Обычный 4 2 3 2 2 7 2 10" xfId="17902"/>
    <cellStyle name="Обычный 4 2 3 2 2 7 2 10 2" xfId="47424"/>
    <cellStyle name="Обычный 4 2 3 2 2 7 2 11" xfId="60709"/>
    <cellStyle name="Обычный 4 2 3 2 2 7 2 12" xfId="31187"/>
    <cellStyle name="Обычный 4 2 3 2 2 7 2 2" xfId="3117"/>
    <cellStyle name="Обычный 4 2 3 2 2 7 2 2 2" xfId="13471"/>
    <cellStyle name="Обычный 4 2 3 2 2 7 2 2 2 2" xfId="29710"/>
    <cellStyle name="Обычный 4 2 3 2 2 7 2 2 2 2 2" xfId="59232"/>
    <cellStyle name="Обычный 4 2 3 2 2 7 2 2 2 3" xfId="42995"/>
    <cellStyle name="Обычный 4 2 3 2 2 7 2 2 3" xfId="16426"/>
    <cellStyle name="Обычный 4 2 3 2 2 7 2 2 3 2" xfId="45948"/>
    <cellStyle name="Обычный 4 2 3 2 2 7 2 2 4" xfId="19378"/>
    <cellStyle name="Обычный 4 2 3 2 2 7 2 2 4 2" xfId="48900"/>
    <cellStyle name="Обычный 4 2 3 2 2 7 2 2 5" xfId="62185"/>
    <cellStyle name="Обычный 4 2 3 2 2 7 2 2 6" xfId="32663"/>
    <cellStyle name="Обычный 4 2 3 2 2 7 2 3" xfId="4593"/>
    <cellStyle name="Обычный 4 2 3 2 2 7 2 3 2" xfId="20854"/>
    <cellStyle name="Обычный 4 2 3 2 2 7 2 3 2 2" xfId="50376"/>
    <cellStyle name="Обычный 4 2 3 2 2 7 2 3 3" xfId="34139"/>
    <cellStyle name="Обычный 4 2 3 2 2 7 2 4" xfId="6069"/>
    <cellStyle name="Обычный 4 2 3 2 2 7 2 4 2" xfId="22330"/>
    <cellStyle name="Обычный 4 2 3 2 2 7 2 4 2 2" xfId="51852"/>
    <cellStyle name="Обычный 4 2 3 2 2 7 2 4 3" xfId="35615"/>
    <cellStyle name="Обычный 4 2 3 2 2 7 2 5" xfId="7545"/>
    <cellStyle name="Обычный 4 2 3 2 2 7 2 5 2" xfId="23806"/>
    <cellStyle name="Обычный 4 2 3 2 2 7 2 5 2 2" xfId="53328"/>
    <cellStyle name="Обычный 4 2 3 2 2 7 2 5 3" xfId="37091"/>
    <cellStyle name="Обычный 4 2 3 2 2 7 2 6" xfId="9021"/>
    <cellStyle name="Обычный 4 2 3 2 2 7 2 6 2" xfId="25282"/>
    <cellStyle name="Обычный 4 2 3 2 2 7 2 6 2 2" xfId="54804"/>
    <cellStyle name="Обычный 4 2 3 2 2 7 2 6 3" xfId="38567"/>
    <cellStyle name="Обычный 4 2 3 2 2 7 2 7" xfId="10497"/>
    <cellStyle name="Обычный 4 2 3 2 2 7 2 7 2" xfId="26758"/>
    <cellStyle name="Обычный 4 2 3 2 2 7 2 7 2 2" xfId="56280"/>
    <cellStyle name="Обычный 4 2 3 2 2 7 2 7 3" xfId="40043"/>
    <cellStyle name="Обычный 4 2 3 2 2 7 2 8" xfId="11995"/>
    <cellStyle name="Обычный 4 2 3 2 2 7 2 8 2" xfId="28234"/>
    <cellStyle name="Обычный 4 2 3 2 2 7 2 8 2 2" xfId="57756"/>
    <cellStyle name="Обычный 4 2 3 2 2 7 2 8 3" xfId="41519"/>
    <cellStyle name="Обычный 4 2 3 2 2 7 2 9" xfId="14949"/>
    <cellStyle name="Обычный 4 2 3 2 2 7 2 9 2" xfId="44472"/>
    <cellStyle name="Обычный 4 2 3 2 2 7 3" xfId="2330"/>
    <cellStyle name="Обычный 4 2 3 2 2 7 3 2" xfId="12684"/>
    <cellStyle name="Обычный 4 2 3 2 2 7 3 2 2" xfId="28923"/>
    <cellStyle name="Обычный 4 2 3 2 2 7 3 2 2 2" xfId="58445"/>
    <cellStyle name="Обычный 4 2 3 2 2 7 3 2 3" xfId="42208"/>
    <cellStyle name="Обычный 4 2 3 2 2 7 3 3" xfId="15639"/>
    <cellStyle name="Обычный 4 2 3 2 2 7 3 3 2" xfId="45161"/>
    <cellStyle name="Обычный 4 2 3 2 2 7 3 4" xfId="18591"/>
    <cellStyle name="Обычный 4 2 3 2 2 7 3 4 2" xfId="48113"/>
    <cellStyle name="Обычный 4 2 3 2 2 7 3 5" xfId="61398"/>
    <cellStyle name="Обычный 4 2 3 2 2 7 3 6" xfId="31876"/>
    <cellStyle name="Обычный 4 2 3 2 2 7 4" xfId="3806"/>
    <cellStyle name="Обычный 4 2 3 2 2 7 4 2" xfId="20067"/>
    <cellStyle name="Обычный 4 2 3 2 2 7 4 2 2" xfId="49589"/>
    <cellStyle name="Обычный 4 2 3 2 2 7 4 3" xfId="33352"/>
    <cellStyle name="Обычный 4 2 3 2 2 7 5" xfId="5282"/>
    <cellStyle name="Обычный 4 2 3 2 2 7 5 2" xfId="21543"/>
    <cellStyle name="Обычный 4 2 3 2 2 7 5 2 2" xfId="51065"/>
    <cellStyle name="Обычный 4 2 3 2 2 7 5 3" xfId="34828"/>
    <cellStyle name="Обычный 4 2 3 2 2 7 6" xfId="6758"/>
    <cellStyle name="Обычный 4 2 3 2 2 7 6 2" xfId="23019"/>
    <cellStyle name="Обычный 4 2 3 2 2 7 6 2 2" xfId="52541"/>
    <cellStyle name="Обычный 4 2 3 2 2 7 6 3" xfId="36304"/>
    <cellStyle name="Обычный 4 2 3 2 2 7 7" xfId="8234"/>
    <cellStyle name="Обычный 4 2 3 2 2 7 7 2" xfId="24495"/>
    <cellStyle name="Обычный 4 2 3 2 2 7 7 2 2" xfId="54017"/>
    <cellStyle name="Обычный 4 2 3 2 2 7 7 3" xfId="37780"/>
    <cellStyle name="Обычный 4 2 3 2 2 7 8" xfId="9710"/>
    <cellStyle name="Обычный 4 2 3 2 2 7 8 2" xfId="25971"/>
    <cellStyle name="Обычный 4 2 3 2 2 7 8 2 2" xfId="55493"/>
    <cellStyle name="Обычный 4 2 3 2 2 7 8 3" xfId="39256"/>
    <cellStyle name="Обычный 4 2 3 2 2 7 9" xfId="11208"/>
    <cellStyle name="Обычный 4 2 3 2 2 7 9 2" xfId="27447"/>
    <cellStyle name="Обычный 4 2 3 2 2 7 9 2 2" xfId="56969"/>
    <cellStyle name="Обычный 4 2 3 2 2 7 9 3" xfId="40732"/>
    <cellStyle name="Обычный 4 2 3 2 2 8" xfId="952"/>
    <cellStyle name="Обычный 4 2 3 2 2 8 10" xfId="17213"/>
    <cellStyle name="Обычный 4 2 3 2 2 8 10 2" xfId="46735"/>
    <cellStyle name="Обычный 4 2 3 2 2 8 11" xfId="60020"/>
    <cellStyle name="Обычный 4 2 3 2 2 8 12" xfId="30498"/>
    <cellStyle name="Обычный 4 2 3 2 2 8 2" xfId="2428"/>
    <cellStyle name="Обычный 4 2 3 2 2 8 2 2" xfId="12782"/>
    <cellStyle name="Обычный 4 2 3 2 2 8 2 2 2" xfId="29021"/>
    <cellStyle name="Обычный 4 2 3 2 2 8 2 2 2 2" xfId="58543"/>
    <cellStyle name="Обычный 4 2 3 2 2 8 2 2 3" xfId="42306"/>
    <cellStyle name="Обычный 4 2 3 2 2 8 2 3" xfId="15737"/>
    <cellStyle name="Обычный 4 2 3 2 2 8 2 3 2" xfId="45259"/>
    <cellStyle name="Обычный 4 2 3 2 2 8 2 4" xfId="18689"/>
    <cellStyle name="Обычный 4 2 3 2 2 8 2 4 2" xfId="48211"/>
    <cellStyle name="Обычный 4 2 3 2 2 8 2 5" xfId="61496"/>
    <cellStyle name="Обычный 4 2 3 2 2 8 2 6" xfId="31974"/>
    <cellStyle name="Обычный 4 2 3 2 2 8 3" xfId="3904"/>
    <cellStyle name="Обычный 4 2 3 2 2 8 3 2" xfId="20165"/>
    <cellStyle name="Обычный 4 2 3 2 2 8 3 2 2" xfId="49687"/>
    <cellStyle name="Обычный 4 2 3 2 2 8 3 3" xfId="33450"/>
    <cellStyle name="Обычный 4 2 3 2 2 8 4" xfId="5380"/>
    <cellStyle name="Обычный 4 2 3 2 2 8 4 2" xfId="21641"/>
    <cellStyle name="Обычный 4 2 3 2 2 8 4 2 2" xfId="51163"/>
    <cellStyle name="Обычный 4 2 3 2 2 8 4 3" xfId="34926"/>
    <cellStyle name="Обычный 4 2 3 2 2 8 5" xfId="6856"/>
    <cellStyle name="Обычный 4 2 3 2 2 8 5 2" xfId="23117"/>
    <cellStyle name="Обычный 4 2 3 2 2 8 5 2 2" xfId="52639"/>
    <cellStyle name="Обычный 4 2 3 2 2 8 5 3" xfId="36402"/>
    <cellStyle name="Обычный 4 2 3 2 2 8 6" xfId="8332"/>
    <cellStyle name="Обычный 4 2 3 2 2 8 6 2" xfId="24593"/>
    <cellStyle name="Обычный 4 2 3 2 2 8 6 2 2" xfId="54115"/>
    <cellStyle name="Обычный 4 2 3 2 2 8 6 3" xfId="37878"/>
    <cellStyle name="Обычный 4 2 3 2 2 8 7" xfId="9808"/>
    <cellStyle name="Обычный 4 2 3 2 2 8 7 2" xfId="26069"/>
    <cellStyle name="Обычный 4 2 3 2 2 8 7 2 2" xfId="55591"/>
    <cellStyle name="Обычный 4 2 3 2 2 8 7 3" xfId="39354"/>
    <cellStyle name="Обычный 4 2 3 2 2 8 8" xfId="11306"/>
    <cellStyle name="Обычный 4 2 3 2 2 8 8 2" xfId="27545"/>
    <cellStyle name="Обычный 4 2 3 2 2 8 8 2 2" xfId="57067"/>
    <cellStyle name="Обычный 4 2 3 2 2 8 8 3" xfId="40830"/>
    <cellStyle name="Обычный 4 2 3 2 2 8 9" xfId="14260"/>
    <cellStyle name="Обычный 4 2 3 2 2 8 9 2" xfId="43783"/>
    <cellStyle name="Обычный 4 2 3 2 2 9" xfId="1050"/>
    <cellStyle name="Обычный 4 2 3 2 2 9 10" xfId="17311"/>
    <cellStyle name="Обычный 4 2 3 2 2 9 10 2" xfId="46833"/>
    <cellStyle name="Обычный 4 2 3 2 2 9 11" xfId="60118"/>
    <cellStyle name="Обычный 4 2 3 2 2 9 12" xfId="30596"/>
    <cellStyle name="Обычный 4 2 3 2 2 9 2" xfId="2526"/>
    <cellStyle name="Обычный 4 2 3 2 2 9 2 2" xfId="12880"/>
    <cellStyle name="Обычный 4 2 3 2 2 9 2 2 2" xfId="29119"/>
    <cellStyle name="Обычный 4 2 3 2 2 9 2 2 2 2" xfId="58641"/>
    <cellStyle name="Обычный 4 2 3 2 2 9 2 2 3" xfId="42404"/>
    <cellStyle name="Обычный 4 2 3 2 2 9 2 3" xfId="15835"/>
    <cellStyle name="Обычный 4 2 3 2 2 9 2 3 2" xfId="45357"/>
    <cellStyle name="Обычный 4 2 3 2 2 9 2 4" xfId="18787"/>
    <cellStyle name="Обычный 4 2 3 2 2 9 2 4 2" xfId="48309"/>
    <cellStyle name="Обычный 4 2 3 2 2 9 2 5" xfId="61594"/>
    <cellStyle name="Обычный 4 2 3 2 2 9 2 6" xfId="32072"/>
    <cellStyle name="Обычный 4 2 3 2 2 9 3" xfId="4002"/>
    <cellStyle name="Обычный 4 2 3 2 2 9 3 2" xfId="20263"/>
    <cellStyle name="Обычный 4 2 3 2 2 9 3 2 2" xfId="49785"/>
    <cellStyle name="Обычный 4 2 3 2 2 9 3 3" xfId="33548"/>
    <cellStyle name="Обычный 4 2 3 2 2 9 4" xfId="5478"/>
    <cellStyle name="Обычный 4 2 3 2 2 9 4 2" xfId="21739"/>
    <cellStyle name="Обычный 4 2 3 2 2 9 4 2 2" xfId="51261"/>
    <cellStyle name="Обычный 4 2 3 2 2 9 4 3" xfId="35024"/>
    <cellStyle name="Обычный 4 2 3 2 2 9 5" xfId="6954"/>
    <cellStyle name="Обычный 4 2 3 2 2 9 5 2" xfId="23215"/>
    <cellStyle name="Обычный 4 2 3 2 2 9 5 2 2" xfId="52737"/>
    <cellStyle name="Обычный 4 2 3 2 2 9 5 3" xfId="36500"/>
    <cellStyle name="Обычный 4 2 3 2 2 9 6" xfId="8430"/>
    <cellStyle name="Обычный 4 2 3 2 2 9 6 2" xfId="24691"/>
    <cellStyle name="Обычный 4 2 3 2 2 9 6 2 2" xfId="54213"/>
    <cellStyle name="Обычный 4 2 3 2 2 9 6 3" xfId="37976"/>
    <cellStyle name="Обычный 4 2 3 2 2 9 7" xfId="9906"/>
    <cellStyle name="Обычный 4 2 3 2 2 9 7 2" xfId="26167"/>
    <cellStyle name="Обычный 4 2 3 2 2 9 7 2 2" xfId="55689"/>
    <cellStyle name="Обычный 4 2 3 2 2 9 7 3" xfId="39452"/>
    <cellStyle name="Обычный 4 2 3 2 2 9 8" xfId="11404"/>
    <cellStyle name="Обычный 4 2 3 2 2 9 8 2" xfId="27643"/>
    <cellStyle name="Обычный 4 2 3 2 2 9 8 2 2" xfId="57165"/>
    <cellStyle name="Обычный 4 2 3 2 2 9 8 3" xfId="40928"/>
    <cellStyle name="Обычный 4 2 3 2 2 9 9" xfId="14358"/>
    <cellStyle name="Обычный 4 2 3 2 2 9 9 2" xfId="43881"/>
    <cellStyle name="Обычный 4 2 3 2 20" xfId="13523"/>
    <cellStyle name="Обычный 4 2 3 2 20 2" xfId="43046"/>
    <cellStyle name="Обычный 4 2 3 2 21" xfId="16476"/>
    <cellStyle name="Обычный 4 2 3 2 21 2" xfId="45998"/>
    <cellStyle name="Обычный 4 2 3 2 22" xfId="59283"/>
    <cellStyle name="Обычный 4 2 3 2 23" xfId="29761"/>
    <cellStyle name="Обычный 4 2 3 2 3" xfId="286"/>
    <cellStyle name="Обычный 4 2 3 2 3 10" xfId="1763"/>
    <cellStyle name="Обычный 4 2 3 2 3 10 2" xfId="12117"/>
    <cellStyle name="Обычный 4 2 3 2 3 10 2 2" xfId="28356"/>
    <cellStyle name="Обычный 4 2 3 2 3 10 2 2 2" xfId="57878"/>
    <cellStyle name="Обычный 4 2 3 2 3 10 2 3" xfId="41641"/>
    <cellStyle name="Обычный 4 2 3 2 3 10 3" xfId="15072"/>
    <cellStyle name="Обычный 4 2 3 2 3 10 3 2" xfId="44594"/>
    <cellStyle name="Обычный 4 2 3 2 3 10 4" xfId="18024"/>
    <cellStyle name="Обычный 4 2 3 2 3 10 4 2" xfId="47546"/>
    <cellStyle name="Обычный 4 2 3 2 3 10 5" xfId="60831"/>
    <cellStyle name="Обычный 4 2 3 2 3 10 6" xfId="31309"/>
    <cellStyle name="Обычный 4 2 3 2 3 11" xfId="3239"/>
    <cellStyle name="Обычный 4 2 3 2 3 11 2" xfId="19500"/>
    <cellStyle name="Обычный 4 2 3 2 3 11 2 2" xfId="49022"/>
    <cellStyle name="Обычный 4 2 3 2 3 11 3" xfId="32785"/>
    <cellStyle name="Обычный 4 2 3 2 3 12" xfId="4715"/>
    <cellStyle name="Обычный 4 2 3 2 3 12 2" xfId="20976"/>
    <cellStyle name="Обычный 4 2 3 2 3 12 2 2" xfId="50498"/>
    <cellStyle name="Обычный 4 2 3 2 3 12 3" xfId="34261"/>
    <cellStyle name="Обычный 4 2 3 2 3 13" xfId="6191"/>
    <cellStyle name="Обычный 4 2 3 2 3 13 2" xfId="22452"/>
    <cellStyle name="Обычный 4 2 3 2 3 13 2 2" xfId="51974"/>
    <cellStyle name="Обычный 4 2 3 2 3 13 3" xfId="35737"/>
    <cellStyle name="Обычный 4 2 3 2 3 14" xfId="7667"/>
    <cellStyle name="Обычный 4 2 3 2 3 14 2" xfId="23928"/>
    <cellStyle name="Обычный 4 2 3 2 3 14 2 2" xfId="53450"/>
    <cellStyle name="Обычный 4 2 3 2 3 14 3" xfId="37213"/>
    <cellStyle name="Обычный 4 2 3 2 3 15" xfId="9143"/>
    <cellStyle name="Обычный 4 2 3 2 3 15 2" xfId="25404"/>
    <cellStyle name="Обычный 4 2 3 2 3 15 2 2" xfId="54926"/>
    <cellStyle name="Обычный 4 2 3 2 3 15 3" xfId="38689"/>
    <cellStyle name="Обычный 4 2 3 2 3 16" xfId="10641"/>
    <cellStyle name="Обычный 4 2 3 2 3 16 2" xfId="26880"/>
    <cellStyle name="Обычный 4 2 3 2 3 16 2 2" xfId="56402"/>
    <cellStyle name="Обычный 4 2 3 2 3 16 3" xfId="40165"/>
    <cellStyle name="Обычный 4 2 3 2 3 17" xfId="13595"/>
    <cellStyle name="Обычный 4 2 3 2 3 17 2" xfId="43118"/>
    <cellStyle name="Обычный 4 2 3 2 3 18" xfId="16548"/>
    <cellStyle name="Обычный 4 2 3 2 3 18 2" xfId="46070"/>
    <cellStyle name="Обычный 4 2 3 2 3 19" xfId="59355"/>
    <cellStyle name="Обычный 4 2 3 2 3 2" xfId="384"/>
    <cellStyle name="Обычный 4 2 3 2 3 2 10" xfId="13693"/>
    <cellStyle name="Обычный 4 2 3 2 3 2 10 2" xfId="43216"/>
    <cellStyle name="Обычный 4 2 3 2 3 2 11" xfId="16646"/>
    <cellStyle name="Обычный 4 2 3 2 3 2 11 2" xfId="46168"/>
    <cellStyle name="Обычный 4 2 3 2 3 2 12" xfId="59453"/>
    <cellStyle name="Обычный 4 2 3 2 3 2 13" xfId="29931"/>
    <cellStyle name="Обычный 4 2 3 2 3 2 2" xfId="1172"/>
    <cellStyle name="Обычный 4 2 3 2 3 2 2 10" xfId="17433"/>
    <cellStyle name="Обычный 4 2 3 2 3 2 2 10 2" xfId="46955"/>
    <cellStyle name="Обычный 4 2 3 2 3 2 2 11" xfId="60240"/>
    <cellStyle name="Обычный 4 2 3 2 3 2 2 12" xfId="30718"/>
    <cellStyle name="Обычный 4 2 3 2 3 2 2 2" xfId="2648"/>
    <cellStyle name="Обычный 4 2 3 2 3 2 2 2 2" xfId="13002"/>
    <cellStyle name="Обычный 4 2 3 2 3 2 2 2 2 2" xfId="29241"/>
    <cellStyle name="Обычный 4 2 3 2 3 2 2 2 2 2 2" xfId="58763"/>
    <cellStyle name="Обычный 4 2 3 2 3 2 2 2 2 3" xfId="42526"/>
    <cellStyle name="Обычный 4 2 3 2 3 2 2 2 3" xfId="15957"/>
    <cellStyle name="Обычный 4 2 3 2 3 2 2 2 3 2" xfId="45479"/>
    <cellStyle name="Обычный 4 2 3 2 3 2 2 2 4" xfId="18909"/>
    <cellStyle name="Обычный 4 2 3 2 3 2 2 2 4 2" xfId="48431"/>
    <cellStyle name="Обычный 4 2 3 2 3 2 2 2 5" xfId="61716"/>
    <cellStyle name="Обычный 4 2 3 2 3 2 2 2 6" xfId="32194"/>
    <cellStyle name="Обычный 4 2 3 2 3 2 2 3" xfId="4124"/>
    <cellStyle name="Обычный 4 2 3 2 3 2 2 3 2" xfId="20385"/>
    <cellStyle name="Обычный 4 2 3 2 3 2 2 3 2 2" xfId="49907"/>
    <cellStyle name="Обычный 4 2 3 2 3 2 2 3 3" xfId="33670"/>
    <cellStyle name="Обычный 4 2 3 2 3 2 2 4" xfId="5600"/>
    <cellStyle name="Обычный 4 2 3 2 3 2 2 4 2" xfId="21861"/>
    <cellStyle name="Обычный 4 2 3 2 3 2 2 4 2 2" xfId="51383"/>
    <cellStyle name="Обычный 4 2 3 2 3 2 2 4 3" xfId="35146"/>
    <cellStyle name="Обычный 4 2 3 2 3 2 2 5" xfId="7076"/>
    <cellStyle name="Обычный 4 2 3 2 3 2 2 5 2" xfId="23337"/>
    <cellStyle name="Обычный 4 2 3 2 3 2 2 5 2 2" xfId="52859"/>
    <cellStyle name="Обычный 4 2 3 2 3 2 2 5 3" xfId="36622"/>
    <cellStyle name="Обычный 4 2 3 2 3 2 2 6" xfId="8552"/>
    <cellStyle name="Обычный 4 2 3 2 3 2 2 6 2" xfId="24813"/>
    <cellStyle name="Обычный 4 2 3 2 3 2 2 6 2 2" xfId="54335"/>
    <cellStyle name="Обычный 4 2 3 2 3 2 2 6 3" xfId="38098"/>
    <cellStyle name="Обычный 4 2 3 2 3 2 2 7" xfId="10028"/>
    <cellStyle name="Обычный 4 2 3 2 3 2 2 7 2" xfId="26289"/>
    <cellStyle name="Обычный 4 2 3 2 3 2 2 7 2 2" xfId="55811"/>
    <cellStyle name="Обычный 4 2 3 2 3 2 2 7 3" xfId="39574"/>
    <cellStyle name="Обычный 4 2 3 2 3 2 2 8" xfId="11526"/>
    <cellStyle name="Обычный 4 2 3 2 3 2 2 8 2" xfId="27765"/>
    <cellStyle name="Обычный 4 2 3 2 3 2 2 8 2 2" xfId="57287"/>
    <cellStyle name="Обычный 4 2 3 2 3 2 2 8 3" xfId="41050"/>
    <cellStyle name="Обычный 4 2 3 2 3 2 2 9" xfId="14480"/>
    <cellStyle name="Обычный 4 2 3 2 3 2 2 9 2" xfId="44003"/>
    <cellStyle name="Обычный 4 2 3 2 3 2 3" xfId="1861"/>
    <cellStyle name="Обычный 4 2 3 2 3 2 3 2" xfId="12215"/>
    <cellStyle name="Обычный 4 2 3 2 3 2 3 2 2" xfId="28454"/>
    <cellStyle name="Обычный 4 2 3 2 3 2 3 2 2 2" xfId="57976"/>
    <cellStyle name="Обычный 4 2 3 2 3 2 3 2 3" xfId="41739"/>
    <cellStyle name="Обычный 4 2 3 2 3 2 3 3" xfId="15170"/>
    <cellStyle name="Обычный 4 2 3 2 3 2 3 3 2" xfId="44692"/>
    <cellStyle name="Обычный 4 2 3 2 3 2 3 4" xfId="18122"/>
    <cellStyle name="Обычный 4 2 3 2 3 2 3 4 2" xfId="47644"/>
    <cellStyle name="Обычный 4 2 3 2 3 2 3 5" xfId="60929"/>
    <cellStyle name="Обычный 4 2 3 2 3 2 3 6" xfId="31407"/>
    <cellStyle name="Обычный 4 2 3 2 3 2 4" xfId="3337"/>
    <cellStyle name="Обычный 4 2 3 2 3 2 4 2" xfId="19598"/>
    <cellStyle name="Обычный 4 2 3 2 3 2 4 2 2" xfId="49120"/>
    <cellStyle name="Обычный 4 2 3 2 3 2 4 3" xfId="32883"/>
    <cellStyle name="Обычный 4 2 3 2 3 2 5" xfId="4813"/>
    <cellStyle name="Обычный 4 2 3 2 3 2 5 2" xfId="21074"/>
    <cellStyle name="Обычный 4 2 3 2 3 2 5 2 2" xfId="50596"/>
    <cellStyle name="Обычный 4 2 3 2 3 2 5 3" xfId="34359"/>
    <cellStyle name="Обычный 4 2 3 2 3 2 6" xfId="6289"/>
    <cellStyle name="Обычный 4 2 3 2 3 2 6 2" xfId="22550"/>
    <cellStyle name="Обычный 4 2 3 2 3 2 6 2 2" xfId="52072"/>
    <cellStyle name="Обычный 4 2 3 2 3 2 6 3" xfId="35835"/>
    <cellStyle name="Обычный 4 2 3 2 3 2 7" xfId="7765"/>
    <cellStyle name="Обычный 4 2 3 2 3 2 7 2" xfId="24026"/>
    <cellStyle name="Обычный 4 2 3 2 3 2 7 2 2" xfId="53548"/>
    <cellStyle name="Обычный 4 2 3 2 3 2 7 3" xfId="37311"/>
    <cellStyle name="Обычный 4 2 3 2 3 2 8" xfId="9241"/>
    <cellStyle name="Обычный 4 2 3 2 3 2 8 2" xfId="25502"/>
    <cellStyle name="Обычный 4 2 3 2 3 2 8 2 2" xfId="55024"/>
    <cellStyle name="Обычный 4 2 3 2 3 2 8 3" xfId="38787"/>
    <cellStyle name="Обычный 4 2 3 2 3 2 9" xfId="10739"/>
    <cellStyle name="Обычный 4 2 3 2 3 2 9 2" xfId="26978"/>
    <cellStyle name="Обычный 4 2 3 2 3 2 9 2 2" xfId="56500"/>
    <cellStyle name="Обычный 4 2 3 2 3 2 9 3" xfId="40263"/>
    <cellStyle name="Обычный 4 2 3 2 3 20" xfId="29833"/>
    <cellStyle name="Обычный 4 2 3 2 3 3" xfId="484"/>
    <cellStyle name="Обычный 4 2 3 2 3 3 10" xfId="13793"/>
    <cellStyle name="Обычный 4 2 3 2 3 3 10 2" xfId="43316"/>
    <cellStyle name="Обычный 4 2 3 2 3 3 11" xfId="16746"/>
    <cellStyle name="Обычный 4 2 3 2 3 3 11 2" xfId="46268"/>
    <cellStyle name="Обычный 4 2 3 2 3 3 12" xfId="59553"/>
    <cellStyle name="Обычный 4 2 3 2 3 3 13" xfId="30031"/>
    <cellStyle name="Обычный 4 2 3 2 3 3 2" xfId="1272"/>
    <cellStyle name="Обычный 4 2 3 2 3 3 2 10" xfId="17533"/>
    <cellStyle name="Обычный 4 2 3 2 3 3 2 10 2" xfId="47055"/>
    <cellStyle name="Обычный 4 2 3 2 3 3 2 11" xfId="60340"/>
    <cellStyle name="Обычный 4 2 3 2 3 3 2 12" xfId="30818"/>
    <cellStyle name="Обычный 4 2 3 2 3 3 2 2" xfId="2748"/>
    <cellStyle name="Обычный 4 2 3 2 3 3 2 2 2" xfId="13102"/>
    <cellStyle name="Обычный 4 2 3 2 3 3 2 2 2 2" xfId="29341"/>
    <cellStyle name="Обычный 4 2 3 2 3 3 2 2 2 2 2" xfId="58863"/>
    <cellStyle name="Обычный 4 2 3 2 3 3 2 2 2 3" xfId="42626"/>
    <cellStyle name="Обычный 4 2 3 2 3 3 2 2 3" xfId="16057"/>
    <cellStyle name="Обычный 4 2 3 2 3 3 2 2 3 2" xfId="45579"/>
    <cellStyle name="Обычный 4 2 3 2 3 3 2 2 4" xfId="19009"/>
    <cellStyle name="Обычный 4 2 3 2 3 3 2 2 4 2" xfId="48531"/>
    <cellStyle name="Обычный 4 2 3 2 3 3 2 2 5" xfId="61816"/>
    <cellStyle name="Обычный 4 2 3 2 3 3 2 2 6" xfId="32294"/>
    <cellStyle name="Обычный 4 2 3 2 3 3 2 3" xfId="4224"/>
    <cellStyle name="Обычный 4 2 3 2 3 3 2 3 2" xfId="20485"/>
    <cellStyle name="Обычный 4 2 3 2 3 3 2 3 2 2" xfId="50007"/>
    <cellStyle name="Обычный 4 2 3 2 3 3 2 3 3" xfId="33770"/>
    <cellStyle name="Обычный 4 2 3 2 3 3 2 4" xfId="5700"/>
    <cellStyle name="Обычный 4 2 3 2 3 3 2 4 2" xfId="21961"/>
    <cellStyle name="Обычный 4 2 3 2 3 3 2 4 2 2" xfId="51483"/>
    <cellStyle name="Обычный 4 2 3 2 3 3 2 4 3" xfId="35246"/>
    <cellStyle name="Обычный 4 2 3 2 3 3 2 5" xfId="7176"/>
    <cellStyle name="Обычный 4 2 3 2 3 3 2 5 2" xfId="23437"/>
    <cellStyle name="Обычный 4 2 3 2 3 3 2 5 2 2" xfId="52959"/>
    <cellStyle name="Обычный 4 2 3 2 3 3 2 5 3" xfId="36722"/>
    <cellStyle name="Обычный 4 2 3 2 3 3 2 6" xfId="8652"/>
    <cellStyle name="Обычный 4 2 3 2 3 3 2 6 2" xfId="24913"/>
    <cellStyle name="Обычный 4 2 3 2 3 3 2 6 2 2" xfId="54435"/>
    <cellStyle name="Обычный 4 2 3 2 3 3 2 6 3" xfId="38198"/>
    <cellStyle name="Обычный 4 2 3 2 3 3 2 7" xfId="10128"/>
    <cellStyle name="Обычный 4 2 3 2 3 3 2 7 2" xfId="26389"/>
    <cellStyle name="Обычный 4 2 3 2 3 3 2 7 2 2" xfId="55911"/>
    <cellStyle name="Обычный 4 2 3 2 3 3 2 7 3" xfId="39674"/>
    <cellStyle name="Обычный 4 2 3 2 3 3 2 8" xfId="11626"/>
    <cellStyle name="Обычный 4 2 3 2 3 3 2 8 2" xfId="27865"/>
    <cellStyle name="Обычный 4 2 3 2 3 3 2 8 2 2" xfId="57387"/>
    <cellStyle name="Обычный 4 2 3 2 3 3 2 8 3" xfId="41150"/>
    <cellStyle name="Обычный 4 2 3 2 3 3 2 9" xfId="14580"/>
    <cellStyle name="Обычный 4 2 3 2 3 3 2 9 2" xfId="44103"/>
    <cellStyle name="Обычный 4 2 3 2 3 3 3" xfId="1961"/>
    <cellStyle name="Обычный 4 2 3 2 3 3 3 2" xfId="12315"/>
    <cellStyle name="Обычный 4 2 3 2 3 3 3 2 2" xfId="28554"/>
    <cellStyle name="Обычный 4 2 3 2 3 3 3 2 2 2" xfId="58076"/>
    <cellStyle name="Обычный 4 2 3 2 3 3 3 2 3" xfId="41839"/>
    <cellStyle name="Обычный 4 2 3 2 3 3 3 3" xfId="15270"/>
    <cellStyle name="Обычный 4 2 3 2 3 3 3 3 2" xfId="44792"/>
    <cellStyle name="Обычный 4 2 3 2 3 3 3 4" xfId="18222"/>
    <cellStyle name="Обычный 4 2 3 2 3 3 3 4 2" xfId="47744"/>
    <cellStyle name="Обычный 4 2 3 2 3 3 3 5" xfId="61029"/>
    <cellStyle name="Обычный 4 2 3 2 3 3 3 6" xfId="31507"/>
    <cellStyle name="Обычный 4 2 3 2 3 3 4" xfId="3437"/>
    <cellStyle name="Обычный 4 2 3 2 3 3 4 2" xfId="19698"/>
    <cellStyle name="Обычный 4 2 3 2 3 3 4 2 2" xfId="49220"/>
    <cellStyle name="Обычный 4 2 3 2 3 3 4 3" xfId="32983"/>
    <cellStyle name="Обычный 4 2 3 2 3 3 5" xfId="4913"/>
    <cellStyle name="Обычный 4 2 3 2 3 3 5 2" xfId="21174"/>
    <cellStyle name="Обычный 4 2 3 2 3 3 5 2 2" xfId="50696"/>
    <cellStyle name="Обычный 4 2 3 2 3 3 5 3" xfId="34459"/>
    <cellStyle name="Обычный 4 2 3 2 3 3 6" xfId="6389"/>
    <cellStyle name="Обычный 4 2 3 2 3 3 6 2" xfId="22650"/>
    <cellStyle name="Обычный 4 2 3 2 3 3 6 2 2" xfId="52172"/>
    <cellStyle name="Обычный 4 2 3 2 3 3 6 3" xfId="35935"/>
    <cellStyle name="Обычный 4 2 3 2 3 3 7" xfId="7865"/>
    <cellStyle name="Обычный 4 2 3 2 3 3 7 2" xfId="24126"/>
    <cellStyle name="Обычный 4 2 3 2 3 3 7 2 2" xfId="53648"/>
    <cellStyle name="Обычный 4 2 3 2 3 3 7 3" xfId="37411"/>
    <cellStyle name="Обычный 4 2 3 2 3 3 8" xfId="9341"/>
    <cellStyle name="Обычный 4 2 3 2 3 3 8 2" xfId="25602"/>
    <cellStyle name="Обычный 4 2 3 2 3 3 8 2 2" xfId="55124"/>
    <cellStyle name="Обычный 4 2 3 2 3 3 8 3" xfId="38887"/>
    <cellStyle name="Обычный 4 2 3 2 3 3 9" xfId="10839"/>
    <cellStyle name="Обычный 4 2 3 2 3 3 9 2" xfId="27078"/>
    <cellStyle name="Обычный 4 2 3 2 3 3 9 2 2" xfId="56600"/>
    <cellStyle name="Обычный 4 2 3 2 3 3 9 3" xfId="40363"/>
    <cellStyle name="Обычный 4 2 3 2 3 4" xfId="583"/>
    <cellStyle name="Обычный 4 2 3 2 3 4 10" xfId="13892"/>
    <cellStyle name="Обычный 4 2 3 2 3 4 10 2" xfId="43415"/>
    <cellStyle name="Обычный 4 2 3 2 3 4 11" xfId="16845"/>
    <cellStyle name="Обычный 4 2 3 2 3 4 11 2" xfId="46367"/>
    <cellStyle name="Обычный 4 2 3 2 3 4 12" xfId="59652"/>
    <cellStyle name="Обычный 4 2 3 2 3 4 13" xfId="30130"/>
    <cellStyle name="Обычный 4 2 3 2 3 4 2" xfId="1371"/>
    <cellStyle name="Обычный 4 2 3 2 3 4 2 10" xfId="17632"/>
    <cellStyle name="Обычный 4 2 3 2 3 4 2 10 2" xfId="47154"/>
    <cellStyle name="Обычный 4 2 3 2 3 4 2 11" xfId="60439"/>
    <cellStyle name="Обычный 4 2 3 2 3 4 2 12" xfId="30917"/>
    <cellStyle name="Обычный 4 2 3 2 3 4 2 2" xfId="2847"/>
    <cellStyle name="Обычный 4 2 3 2 3 4 2 2 2" xfId="13201"/>
    <cellStyle name="Обычный 4 2 3 2 3 4 2 2 2 2" xfId="29440"/>
    <cellStyle name="Обычный 4 2 3 2 3 4 2 2 2 2 2" xfId="58962"/>
    <cellStyle name="Обычный 4 2 3 2 3 4 2 2 2 3" xfId="42725"/>
    <cellStyle name="Обычный 4 2 3 2 3 4 2 2 3" xfId="16156"/>
    <cellStyle name="Обычный 4 2 3 2 3 4 2 2 3 2" xfId="45678"/>
    <cellStyle name="Обычный 4 2 3 2 3 4 2 2 4" xfId="19108"/>
    <cellStyle name="Обычный 4 2 3 2 3 4 2 2 4 2" xfId="48630"/>
    <cellStyle name="Обычный 4 2 3 2 3 4 2 2 5" xfId="61915"/>
    <cellStyle name="Обычный 4 2 3 2 3 4 2 2 6" xfId="32393"/>
    <cellStyle name="Обычный 4 2 3 2 3 4 2 3" xfId="4323"/>
    <cellStyle name="Обычный 4 2 3 2 3 4 2 3 2" xfId="20584"/>
    <cellStyle name="Обычный 4 2 3 2 3 4 2 3 2 2" xfId="50106"/>
    <cellStyle name="Обычный 4 2 3 2 3 4 2 3 3" xfId="33869"/>
    <cellStyle name="Обычный 4 2 3 2 3 4 2 4" xfId="5799"/>
    <cellStyle name="Обычный 4 2 3 2 3 4 2 4 2" xfId="22060"/>
    <cellStyle name="Обычный 4 2 3 2 3 4 2 4 2 2" xfId="51582"/>
    <cellStyle name="Обычный 4 2 3 2 3 4 2 4 3" xfId="35345"/>
    <cellStyle name="Обычный 4 2 3 2 3 4 2 5" xfId="7275"/>
    <cellStyle name="Обычный 4 2 3 2 3 4 2 5 2" xfId="23536"/>
    <cellStyle name="Обычный 4 2 3 2 3 4 2 5 2 2" xfId="53058"/>
    <cellStyle name="Обычный 4 2 3 2 3 4 2 5 3" xfId="36821"/>
    <cellStyle name="Обычный 4 2 3 2 3 4 2 6" xfId="8751"/>
    <cellStyle name="Обычный 4 2 3 2 3 4 2 6 2" xfId="25012"/>
    <cellStyle name="Обычный 4 2 3 2 3 4 2 6 2 2" xfId="54534"/>
    <cellStyle name="Обычный 4 2 3 2 3 4 2 6 3" xfId="38297"/>
    <cellStyle name="Обычный 4 2 3 2 3 4 2 7" xfId="10227"/>
    <cellStyle name="Обычный 4 2 3 2 3 4 2 7 2" xfId="26488"/>
    <cellStyle name="Обычный 4 2 3 2 3 4 2 7 2 2" xfId="56010"/>
    <cellStyle name="Обычный 4 2 3 2 3 4 2 7 3" xfId="39773"/>
    <cellStyle name="Обычный 4 2 3 2 3 4 2 8" xfId="11725"/>
    <cellStyle name="Обычный 4 2 3 2 3 4 2 8 2" xfId="27964"/>
    <cellStyle name="Обычный 4 2 3 2 3 4 2 8 2 2" xfId="57486"/>
    <cellStyle name="Обычный 4 2 3 2 3 4 2 8 3" xfId="41249"/>
    <cellStyle name="Обычный 4 2 3 2 3 4 2 9" xfId="14679"/>
    <cellStyle name="Обычный 4 2 3 2 3 4 2 9 2" xfId="44202"/>
    <cellStyle name="Обычный 4 2 3 2 3 4 3" xfId="2060"/>
    <cellStyle name="Обычный 4 2 3 2 3 4 3 2" xfId="12414"/>
    <cellStyle name="Обычный 4 2 3 2 3 4 3 2 2" xfId="28653"/>
    <cellStyle name="Обычный 4 2 3 2 3 4 3 2 2 2" xfId="58175"/>
    <cellStyle name="Обычный 4 2 3 2 3 4 3 2 3" xfId="41938"/>
    <cellStyle name="Обычный 4 2 3 2 3 4 3 3" xfId="15369"/>
    <cellStyle name="Обычный 4 2 3 2 3 4 3 3 2" xfId="44891"/>
    <cellStyle name="Обычный 4 2 3 2 3 4 3 4" xfId="18321"/>
    <cellStyle name="Обычный 4 2 3 2 3 4 3 4 2" xfId="47843"/>
    <cellStyle name="Обычный 4 2 3 2 3 4 3 5" xfId="61128"/>
    <cellStyle name="Обычный 4 2 3 2 3 4 3 6" xfId="31606"/>
    <cellStyle name="Обычный 4 2 3 2 3 4 4" xfId="3536"/>
    <cellStyle name="Обычный 4 2 3 2 3 4 4 2" xfId="19797"/>
    <cellStyle name="Обычный 4 2 3 2 3 4 4 2 2" xfId="49319"/>
    <cellStyle name="Обычный 4 2 3 2 3 4 4 3" xfId="33082"/>
    <cellStyle name="Обычный 4 2 3 2 3 4 5" xfId="5012"/>
    <cellStyle name="Обычный 4 2 3 2 3 4 5 2" xfId="21273"/>
    <cellStyle name="Обычный 4 2 3 2 3 4 5 2 2" xfId="50795"/>
    <cellStyle name="Обычный 4 2 3 2 3 4 5 3" xfId="34558"/>
    <cellStyle name="Обычный 4 2 3 2 3 4 6" xfId="6488"/>
    <cellStyle name="Обычный 4 2 3 2 3 4 6 2" xfId="22749"/>
    <cellStyle name="Обычный 4 2 3 2 3 4 6 2 2" xfId="52271"/>
    <cellStyle name="Обычный 4 2 3 2 3 4 6 3" xfId="36034"/>
    <cellStyle name="Обычный 4 2 3 2 3 4 7" xfId="7964"/>
    <cellStyle name="Обычный 4 2 3 2 3 4 7 2" xfId="24225"/>
    <cellStyle name="Обычный 4 2 3 2 3 4 7 2 2" xfId="53747"/>
    <cellStyle name="Обычный 4 2 3 2 3 4 7 3" xfId="37510"/>
    <cellStyle name="Обычный 4 2 3 2 3 4 8" xfId="9440"/>
    <cellStyle name="Обычный 4 2 3 2 3 4 8 2" xfId="25701"/>
    <cellStyle name="Обычный 4 2 3 2 3 4 8 2 2" xfId="55223"/>
    <cellStyle name="Обычный 4 2 3 2 3 4 8 3" xfId="38986"/>
    <cellStyle name="Обычный 4 2 3 2 3 4 9" xfId="10938"/>
    <cellStyle name="Обычный 4 2 3 2 3 4 9 2" xfId="27177"/>
    <cellStyle name="Обычный 4 2 3 2 3 4 9 2 2" xfId="56699"/>
    <cellStyle name="Обычный 4 2 3 2 3 4 9 3" xfId="40462"/>
    <cellStyle name="Обычный 4 2 3 2 3 5" xfId="681"/>
    <cellStyle name="Обычный 4 2 3 2 3 5 10" xfId="13990"/>
    <cellStyle name="Обычный 4 2 3 2 3 5 10 2" xfId="43513"/>
    <cellStyle name="Обычный 4 2 3 2 3 5 11" xfId="16943"/>
    <cellStyle name="Обычный 4 2 3 2 3 5 11 2" xfId="46465"/>
    <cellStyle name="Обычный 4 2 3 2 3 5 12" xfId="59750"/>
    <cellStyle name="Обычный 4 2 3 2 3 5 13" xfId="30228"/>
    <cellStyle name="Обычный 4 2 3 2 3 5 2" xfId="1469"/>
    <cellStyle name="Обычный 4 2 3 2 3 5 2 10" xfId="17730"/>
    <cellStyle name="Обычный 4 2 3 2 3 5 2 10 2" xfId="47252"/>
    <cellStyle name="Обычный 4 2 3 2 3 5 2 11" xfId="60537"/>
    <cellStyle name="Обычный 4 2 3 2 3 5 2 12" xfId="31015"/>
    <cellStyle name="Обычный 4 2 3 2 3 5 2 2" xfId="2945"/>
    <cellStyle name="Обычный 4 2 3 2 3 5 2 2 2" xfId="13299"/>
    <cellStyle name="Обычный 4 2 3 2 3 5 2 2 2 2" xfId="29538"/>
    <cellStyle name="Обычный 4 2 3 2 3 5 2 2 2 2 2" xfId="59060"/>
    <cellStyle name="Обычный 4 2 3 2 3 5 2 2 2 3" xfId="42823"/>
    <cellStyle name="Обычный 4 2 3 2 3 5 2 2 3" xfId="16254"/>
    <cellStyle name="Обычный 4 2 3 2 3 5 2 2 3 2" xfId="45776"/>
    <cellStyle name="Обычный 4 2 3 2 3 5 2 2 4" xfId="19206"/>
    <cellStyle name="Обычный 4 2 3 2 3 5 2 2 4 2" xfId="48728"/>
    <cellStyle name="Обычный 4 2 3 2 3 5 2 2 5" xfId="62013"/>
    <cellStyle name="Обычный 4 2 3 2 3 5 2 2 6" xfId="32491"/>
    <cellStyle name="Обычный 4 2 3 2 3 5 2 3" xfId="4421"/>
    <cellStyle name="Обычный 4 2 3 2 3 5 2 3 2" xfId="20682"/>
    <cellStyle name="Обычный 4 2 3 2 3 5 2 3 2 2" xfId="50204"/>
    <cellStyle name="Обычный 4 2 3 2 3 5 2 3 3" xfId="33967"/>
    <cellStyle name="Обычный 4 2 3 2 3 5 2 4" xfId="5897"/>
    <cellStyle name="Обычный 4 2 3 2 3 5 2 4 2" xfId="22158"/>
    <cellStyle name="Обычный 4 2 3 2 3 5 2 4 2 2" xfId="51680"/>
    <cellStyle name="Обычный 4 2 3 2 3 5 2 4 3" xfId="35443"/>
    <cellStyle name="Обычный 4 2 3 2 3 5 2 5" xfId="7373"/>
    <cellStyle name="Обычный 4 2 3 2 3 5 2 5 2" xfId="23634"/>
    <cellStyle name="Обычный 4 2 3 2 3 5 2 5 2 2" xfId="53156"/>
    <cellStyle name="Обычный 4 2 3 2 3 5 2 5 3" xfId="36919"/>
    <cellStyle name="Обычный 4 2 3 2 3 5 2 6" xfId="8849"/>
    <cellStyle name="Обычный 4 2 3 2 3 5 2 6 2" xfId="25110"/>
    <cellStyle name="Обычный 4 2 3 2 3 5 2 6 2 2" xfId="54632"/>
    <cellStyle name="Обычный 4 2 3 2 3 5 2 6 3" xfId="38395"/>
    <cellStyle name="Обычный 4 2 3 2 3 5 2 7" xfId="10325"/>
    <cellStyle name="Обычный 4 2 3 2 3 5 2 7 2" xfId="26586"/>
    <cellStyle name="Обычный 4 2 3 2 3 5 2 7 2 2" xfId="56108"/>
    <cellStyle name="Обычный 4 2 3 2 3 5 2 7 3" xfId="39871"/>
    <cellStyle name="Обычный 4 2 3 2 3 5 2 8" xfId="11823"/>
    <cellStyle name="Обычный 4 2 3 2 3 5 2 8 2" xfId="28062"/>
    <cellStyle name="Обычный 4 2 3 2 3 5 2 8 2 2" xfId="57584"/>
    <cellStyle name="Обычный 4 2 3 2 3 5 2 8 3" xfId="41347"/>
    <cellStyle name="Обычный 4 2 3 2 3 5 2 9" xfId="14777"/>
    <cellStyle name="Обычный 4 2 3 2 3 5 2 9 2" xfId="44300"/>
    <cellStyle name="Обычный 4 2 3 2 3 5 3" xfId="2158"/>
    <cellStyle name="Обычный 4 2 3 2 3 5 3 2" xfId="12512"/>
    <cellStyle name="Обычный 4 2 3 2 3 5 3 2 2" xfId="28751"/>
    <cellStyle name="Обычный 4 2 3 2 3 5 3 2 2 2" xfId="58273"/>
    <cellStyle name="Обычный 4 2 3 2 3 5 3 2 3" xfId="42036"/>
    <cellStyle name="Обычный 4 2 3 2 3 5 3 3" xfId="15467"/>
    <cellStyle name="Обычный 4 2 3 2 3 5 3 3 2" xfId="44989"/>
    <cellStyle name="Обычный 4 2 3 2 3 5 3 4" xfId="18419"/>
    <cellStyle name="Обычный 4 2 3 2 3 5 3 4 2" xfId="47941"/>
    <cellStyle name="Обычный 4 2 3 2 3 5 3 5" xfId="61226"/>
    <cellStyle name="Обычный 4 2 3 2 3 5 3 6" xfId="31704"/>
    <cellStyle name="Обычный 4 2 3 2 3 5 4" xfId="3634"/>
    <cellStyle name="Обычный 4 2 3 2 3 5 4 2" xfId="19895"/>
    <cellStyle name="Обычный 4 2 3 2 3 5 4 2 2" xfId="49417"/>
    <cellStyle name="Обычный 4 2 3 2 3 5 4 3" xfId="33180"/>
    <cellStyle name="Обычный 4 2 3 2 3 5 5" xfId="5110"/>
    <cellStyle name="Обычный 4 2 3 2 3 5 5 2" xfId="21371"/>
    <cellStyle name="Обычный 4 2 3 2 3 5 5 2 2" xfId="50893"/>
    <cellStyle name="Обычный 4 2 3 2 3 5 5 3" xfId="34656"/>
    <cellStyle name="Обычный 4 2 3 2 3 5 6" xfId="6586"/>
    <cellStyle name="Обычный 4 2 3 2 3 5 6 2" xfId="22847"/>
    <cellStyle name="Обычный 4 2 3 2 3 5 6 2 2" xfId="52369"/>
    <cellStyle name="Обычный 4 2 3 2 3 5 6 3" xfId="36132"/>
    <cellStyle name="Обычный 4 2 3 2 3 5 7" xfId="8062"/>
    <cellStyle name="Обычный 4 2 3 2 3 5 7 2" xfId="24323"/>
    <cellStyle name="Обычный 4 2 3 2 3 5 7 2 2" xfId="53845"/>
    <cellStyle name="Обычный 4 2 3 2 3 5 7 3" xfId="37608"/>
    <cellStyle name="Обычный 4 2 3 2 3 5 8" xfId="9538"/>
    <cellStyle name="Обычный 4 2 3 2 3 5 8 2" xfId="25799"/>
    <cellStyle name="Обычный 4 2 3 2 3 5 8 2 2" xfId="55321"/>
    <cellStyle name="Обычный 4 2 3 2 3 5 8 3" xfId="39084"/>
    <cellStyle name="Обычный 4 2 3 2 3 5 9" xfId="11036"/>
    <cellStyle name="Обычный 4 2 3 2 3 5 9 2" xfId="27275"/>
    <cellStyle name="Обычный 4 2 3 2 3 5 9 2 2" xfId="56797"/>
    <cellStyle name="Обычный 4 2 3 2 3 5 9 3" xfId="40560"/>
    <cellStyle name="Обычный 4 2 3 2 3 6" xfId="779"/>
    <cellStyle name="Обычный 4 2 3 2 3 6 10" xfId="14088"/>
    <cellStyle name="Обычный 4 2 3 2 3 6 10 2" xfId="43611"/>
    <cellStyle name="Обычный 4 2 3 2 3 6 11" xfId="17041"/>
    <cellStyle name="Обычный 4 2 3 2 3 6 11 2" xfId="46563"/>
    <cellStyle name="Обычный 4 2 3 2 3 6 12" xfId="59848"/>
    <cellStyle name="Обычный 4 2 3 2 3 6 13" xfId="30326"/>
    <cellStyle name="Обычный 4 2 3 2 3 6 2" xfId="1567"/>
    <cellStyle name="Обычный 4 2 3 2 3 6 2 10" xfId="17828"/>
    <cellStyle name="Обычный 4 2 3 2 3 6 2 10 2" xfId="47350"/>
    <cellStyle name="Обычный 4 2 3 2 3 6 2 11" xfId="60635"/>
    <cellStyle name="Обычный 4 2 3 2 3 6 2 12" xfId="31113"/>
    <cellStyle name="Обычный 4 2 3 2 3 6 2 2" xfId="3043"/>
    <cellStyle name="Обычный 4 2 3 2 3 6 2 2 2" xfId="13397"/>
    <cellStyle name="Обычный 4 2 3 2 3 6 2 2 2 2" xfId="29636"/>
    <cellStyle name="Обычный 4 2 3 2 3 6 2 2 2 2 2" xfId="59158"/>
    <cellStyle name="Обычный 4 2 3 2 3 6 2 2 2 3" xfId="42921"/>
    <cellStyle name="Обычный 4 2 3 2 3 6 2 2 3" xfId="16352"/>
    <cellStyle name="Обычный 4 2 3 2 3 6 2 2 3 2" xfId="45874"/>
    <cellStyle name="Обычный 4 2 3 2 3 6 2 2 4" xfId="19304"/>
    <cellStyle name="Обычный 4 2 3 2 3 6 2 2 4 2" xfId="48826"/>
    <cellStyle name="Обычный 4 2 3 2 3 6 2 2 5" xfId="62111"/>
    <cellStyle name="Обычный 4 2 3 2 3 6 2 2 6" xfId="32589"/>
    <cellStyle name="Обычный 4 2 3 2 3 6 2 3" xfId="4519"/>
    <cellStyle name="Обычный 4 2 3 2 3 6 2 3 2" xfId="20780"/>
    <cellStyle name="Обычный 4 2 3 2 3 6 2 3 2 2" xfId="50302"/>
    <cellStyle name="Обычный 4 2 3 2 3 6 2 3 3" xfId="34065"/>
    <cellStyle name="Обычный 4 2 3 2 3 6 2 4" xfId="5995"/>
    <cellStyle name="Обычный 4 2 3 2 3 6 2 4 2" xfId="22256"/>
    <cellStyle name="Обычный 4 2 3 2 3 6 2 4 2 2" xfId="51778"/>
    <cellStyle name="Обычный 4 2 3 2 3 6 2 4 3" xfId="35541"/>
    <cellStyle name="Обычный 4 2 3 2 3 6 2 5" xfId="7471"/>
    <cellStyle name="Обычный 4 2 3 2 3 6 2 5 2" xfId="23732"/>
    <cellStyle name="Обычный 4 2 3 2 3 6 2 5 2 2" xfId="53254"/>
    <cellStyle name="Обычный 4 2 3 2 3 6 2 5 3" xfId="37017"/>
    <cellStyle name="Обычный 4 2 3 2 3 6 2 6" xfId="8947"/>
    <cellStyle name="Обычный 4 2 3 2 3 6 2 6 2" xfId="25208"/>
    <cellStyle name="Обычный 4 2 3 2 3 6 2 6 2 2" xfId="54730"/>
    <cellStyle name="Обычный 4 2 3 2 3 6 2 6 3" xfId="38493"/>
    <cellStyle name="Обычный 4 2 3 2 3 6 2 7" xfId="10423"/>
    <cellStyle name="Обычный 4 2 3 2 3 6 2 7 2" xfId="26684"/>
    <cellStyle name="Обычный 4 2 3 2 3 6 2 7 2 2" xfId="56206"/>
    <cellStyle name="Обычный 4 2 3 2 3 6 2 7 3" xfId="39969"/>
    <cellStyle name="Обычный 4 2 3 2 3 6 2 8" xfId="11921"/>
    <cellStyle name="Обычный 4 2 3 2 3 6 2 8 2" xfId="28160"/>
    <cellStyle name="Обычный 4 2 3 2 3 6 2 8 2 2" xfId="57682"/>
    <cellStyle name="Обычный 4 2 3 2 3 6 2 8 3" xfId="41445"/>
    <cellStyle name="Обычный 4 2 3 2 3 6 2 9" xfId="14875"/>
    <cellStyle name="Обычный 4 2 3 2 3 6 2 9 2" xfId="44398"/>
    <cellStyle name="Обычный 4 2 3 2 3 6 3" xfId="2256"/>
    <cellStyle name="Обычный 4 2 3 2 3 6 3 2" xfId="12610"/>
    <cellStyle name="Обычный 4 2 3 2 3 6 3 2 2" xfId="28849"/>
    <cellStyle name="Обычный 4 2 3 2 3 6 3 2 2 2" xfId="58371"/>
    <cellStyle name="Обычный 4 2 3 2 3 6 3 2 3" xfId="42134"/>
    <cellStyle name="Обычный 4 2 3 2 3 6 3 3" xfId="15565"/>
    <cellStyle name="Обычный 4 2 3 2 3 6 3 3 2" xfId="45087"/>
    <cellStyle name="Обычный 4 2 3 2 3 6 3 4" xfId="18517"/>
    <cellStyle name="Обычный 4 2 3 2 3 6 3 4 2" xfId="48039"/>
    <cellStyle name="Обычный 4 2 3 2 3 6 3 5" xfId="61324"/>
    <cellStyle name="Обычный 4 2 3 2 3 6 3 6" xfId="31802"/>
    <cellStyle name="Обычный 4 2 3 2 3 6 4" xfId="3732"/>
    <cellStyle name="Обычный 4 2 3 2 3 6 4 2" xfId="19993"/>
    <cellStyle name="Обычный 4 2 3 2 3 6 4 2 2" xfId="49515"/>
    <cellStyle name="Обычный 4 2 3 2 3 6 4 3" xfId="33278"/>
    <cellStyle name="Обычный 4 2 3 2 3 6 5" xfId="5208"/>
    <cellStyle name="Обычный 4 2 3 2 3 6 5 2" xfId="21469"/>
    <cellStyle name="Обычный 4 2 3 2 3 6 5 2 2" xfId="50991"/>
    <cellStyle name="Обычный 4 2 3 2 3 6 5 3" xfId="34754"/>
    <cellStyle name="Обычный 4 2 3 2 3 6 6" xfId="6684"/>
    <cellStyle name="Обычный 4 2 3 2 3 6 6 2" xfId="22945"/>
    <cellStyle name="Обычный 4 2 3 2 3 6 6 2 2" xfId="52467"/>
    <cellStyle name="Обычный 4 2 3 2 3 6 6 3" xfId="36230"/>
    <cellStyle name="Обычный 4 2 3 2 3 6 7" xfId="8160"/>
    <cellStyle name="Обычный 4 2 3 2 3 6 7 2" xfId="24421"/>
    <cellStyle name="Обычный 4 2 3 2 3 6 7 2 2" xfId="53943"/>
    <cellStyle name="Обычный 4 2 3 2 3 6 7 3" xfId="37706"/>
    <cellStyle name="Обычный 4 2 3 2 3 6 8" xfId="9636"/>
    <cellStyle name="Обычный 4 2 3 2 3 6 8 2" xfId="25897"/>
    <cellStyle name="Обычный 4 2 3 2 3 6 8 2 2" xfId="55419"/>
    <cellStyle name="Обычный 4 2 3 2 3 6 8 3" xfId="39182"/>
    <cellStyle name="Обычный 4 2 3 2 3 6 9" xfId="11134"/>
    <cellStyle name="Обычный 4 2 3 2 3 6 9 2" xfId="27373"/>
    <cellStyle name="Обычный 4 2 3 2 3 6 9 2 2" xfId="56895"/>
    <cellStyle name="Обычный 4 2 3 2 3 6 9 3" xfId="40658"/>
    <cellStyle name="Обычный 4 2 3 2 3 7" xfId="877"/>
    <cellStyle name="Обычный 4 2 3 2 3 7 10" xfId="14186"/>
    <cellStyle name="Обычный 4 2 3 2 3 7 10 2" xfId="43709"/>
    <cellStyle name="Обычный 4 2 3 2 3 7 11" xfId="17139"/>
    <cellStyle name="Обычный 4 2 3 2 3 7 11 2" xfId="46661"/>
    <cellStyle name="Обычный 4 2 3 2 3 7 12" xfId="59946"/>
    <cellStyle name="Обычный 4 2 3 2 3 7 13" xfId="30424"/>
    <cellStyle name="Обычный 4 2 3 2 3 7 2" xfId="1665"/>
    <cellStyle name="Обычный 4 2 3 2 3 7 2 10" xfId="17926"/>
    <cellStyle name="Обычный 4 2 3 2 3 7 2 10 2" xfId="47448"/>
    <cellStyle name="Обычный 4 2 3 2 3 7 2 11" xfId="60733"/>
    <cellStyle name="Обычный 4 2 3 2 3 7 2 12" xfId="31211"/>
    <cellStyle name="Обычный 4 2 3 2 3 7 2 2" xfId="3141"/>
    <cellStyle name="Обычный 4 2 3 2 3 7 2 2 2" xfId="13495"/>
    <cellStyle name="Обычный 4 2 3 2 3 7 2 2 2 2" xfId="29734"/>
    <cellStyle name="Обычный 4 2 3 2 3 7 2 2 2 2 2" xfId="59256"/>
    <cellStyle name="Обычный 4 2 3 2 3 7 2 2 2 3" xfId="43019"/>
    <cellStyle name="Обычный 4 2 3 2 3 7 2 2 3" xfId="16450"/>
    <cellStyle name="Обычный 4 2 3 2 3 7 2 2 3 2" xfId="45972"/>
    <cellStyle name="Обычный 4 2 3 2 3 7 2 2 4" xfId="19402"/>
    <cellStyle name="Обычный 4 2 3 2 3 7 2 2 4 2" xfId="48924"/>
    <cellStyle name="Обычный 4 2 3 2 3 7 2 2 5" xfId="62209"/>
    <cellStyle name="Обычный 4 2 3 2 3 7 2 2 6" xfId="32687"/>
    <cellStyle name="Обычный 4 2 3 2 3 7 2 3" xfId="4617"/>
    <cellStyle name="Обычный 4 2 3 2 3 7 2 3 2" xfId="20878"/>
    <cellStyle name="Обычный 4 2 3 2 3 7 2 3 2 2" xfId="50400"/>
    <cellStyle name="Обычный 4 2 3 2 3 7 2 3 3" xfId="34163"/>
    <cellStyle name="Обычный 4 2 3 2 3 7 2 4" xfId="6093"/>
    <cellStyle name="Обычный 4 2 3 2 3 7 2 4 2" xfId="22354"/>
    <cellStyle name="Обычный 4 2 3 2 3 7 2 4 2 2" xfId="51876"/>
    <cellStyle name="Обычный 4 2 3 2 3 7 2 4 3" xfId="35639"/>
    <cellStyle name="Обычный 4 2 3 2 3 7 2 5" xfId="7569"/>
    <cellStyle name="Обычный 4 2 3 2 3 7 2 5 2" xfId="23830"/>
    <cellStyle name="Обычный 4 2 3 2 3 7 2 5 2 2" xfId="53352"/>
    <cellStyle name="Обычный 4 2 3 2 3 7 2 5 3" xfId="37115"/>
    <cellStyle name="Обычный 4 2 3 2 3 7 2 6" xfId="9045"/>
    <cellStyle name="Обычный 4 2 3 2 3 7 2 6 2" xfId="25306"/>
    <cellStyle name="Обычный 4 2 3 2 3 7 2 6 2 2" xfId="54828"/>
    <cellStyle name="Обычный 4 2 3 2 3 7 2 6 3" xfId="38591"/>
    <cellStyle name="Обычный 4 2 3 2 3 7 2 7" xfId="10521"/>
    <cellStyle name="Обычный 4 2 3 2 3 7 2 7 2" xfId="26782"/>
    <cellStyle name="Обычный 4 2 3 2 3 7 2 7 2 2" xfId="56304"/>
    <cellStyle name="Обычный 4 2 3 2 3 7 2 7 3" xfId="40067"/>
    <cellStyle name="Обычный 4 2 3 2 3 7 2 8" xfId="12019"/>
    <cellStyle name="Обычный 4 2 3 2 3 7 2 8 2" xfId="28258"/>
    <cellStyle name="Обычный 4 2 3 2 3 7 2 8 2 2" xfId="57780"/>
    <cellStyle name="Обычный 4 2 3 2 3 7 2 8 3" xfId="41543"/>
    <cellStyle name="Обычный 4 2 3 2 3 7 2 9" xfId="14973"/>
    <cellStyle name="Обычный 4 2 3 2 3 7 2 9 2" xfId="44496"/>
    <cellStyle name="Обычный 4 2 3 2 3 7 3" xfId="2354"/>
    <cellStyle name="Обычный 4 2 3 2 3 7 3 2" xfId="12708"/>
    <cellStyle name="Обычный 4 2 3 2 3 7 3 2 2" xfId="28947"/>
    <cellStyle name="Обычный 4 2 3 2 3 7 3 2 2 2" xfId="58469"/>
    <cellStyle name="Обычный 4 2 3 2 3 7 3 2 3" xfId="42232"/>
    <cellStyle name="Обычный 4 2 3 2 3 7 3 3" xfId="15663"/>
    <cellStyle name="Обычный 4 2 3 2 3 7 3 3 2" xfId="45185"/>
    <cellStyle name="Обычный 4 2 3 2 3 7 3 4" xfId="18615"/>
    <cellStyle name="Обычный 4 2 3 2 3 7 3 4 2" xfId="48137"/>
    <cellStyle name="Обычный 4 2 3 2 3 7 3 5" xfId="61422"/>
    <cellStyle name="Обычный 4 2 3 2 3 7 3 6" xfId="31900"/>
    <cellStyle name="Обычный 4 2 3 2 3 7 4" xfId="3830"/>
    <cellStyle name="Обычный 4 2 3 2 3 7 4 2" xfId="20091"/>
    <cellStyle name="Обычный 4 2 3 2 3 7 4 2 2" xfId="49613"/>
    <cellStyle name="Обычный 4 2 3 2 3 7 4 3" xfId="33376"/>
    <cellStyle name="Обычный 4 2 3 2 3 7 5" xfId="5306"/>
    <cellStyle name="Обычный 4 2 3 2 3 7 5 2" xfId="21567"/>
    <cellStyle name="Обычный 4 2 3 2 3 7 5 2 2" xfId="51089"/>
    <cellStyle name="Обычный 4 2 3 2 3 7 5 3" xfId="34852"/>
    <cellStyle name="Обычный 4 2 3 2 3 7 6" xfId="6782"/>
    <cellStyle name="Обычный 4 2 3 2 3 7 6 2" xfId="23043"/>
    <cellStyle name="Обычный 4 2 3 2 3 7 6 2 2" xfId="52565"/>
    <cellStyle name="Обычный 4 2 3 2 3 7 6 3" xfId="36328"/>
    <cellStyle name="Обычный 4 2 3 2 3 7 7" xfId="8258"/>
    <cellStyle name="Обычный 4 2 3 2 3 7 7 2" xfId="24519"/>
    <cellStyle name="Обычный 4 2 3 2 3 7 7 2 2" xfId="54041"/>
    <cellStyle name="Обычный 4 2 3 2 3 7 7 3" xfId="37804"/>
    <cellStyle name="Обычный 4 2 3 2 3 7 8" xfId="9734"/>
    <cellStyle name="Обычный 4 2 3 2 3 7 8 2" xfId="25995"/>
    <cellStyle name="Обычный 4 2 3 2 3 7 8 2 2" xfId="55517"/>
    <cellStyle name="Обычный 4 2 3 2 3 7 8 3" xfId="39280"/>
    <cellStyle name="Обычный 4 2 3 2 3 7 9" xfId="11232"/>
    <cellStyle name="Обычный 4 2 3 2 3 7 9 2" xfId="27471"/>
    <cellStyle name="Обычный 4 2 3 2 3 7 9 2 2" xfId="56993"/>
    <cellStyle name="Обычный 4 2 3 2 3 7 9 3" xfId="40756"/>
    <cellStyle name="Обычный 4 2 3 2 3 8" xfId="976"/>
    <cellStyle name="Обычный 4 2 3 2 3 8 10" xfId="17237"/>
    <cellStyle name="Обычный 4 2 3 2 3 8 10 2" xfId="46759"/>
    <cellStyle name="Обычный 4 2 3 2 3 8 11" xfId="60044"/>
    <cellStyle name="Обычный 4 2 3 2 3 8 12" xfId="30522"/>
    <cellStyle name="Обычный 4 2 3 2 3 8 2" xfId="2452"/>
    <cellStyle name="Обычный 4 2 3 2 3 8 2 2" xfId="12806"/>
    <cellStyle name="Обычный 4 2 3 2 3 8 2 2 2" xfId="29045"/>
    <cellStyle name="Обычный 4 2 3 2 3 8 2 2 2 2" xfId="58567"/>
    <cellStyle name="Обычный 4 2 3 2 3 8 2 2 3" xfId="42330"/>
    <cellStyle name="Обычный 4 2 3 2 3 8 2 3" xfId="15761"/>
    <cellStyle name="Обычный 4 2 3 2 3 8 2 3 2" xfId="45283"/>
    <cellStyle name="Обычный 4 2 3 2 3 8 2 4" xfId="18713"/>
    <cellStyle name="Обычный 4 2 3 2 3 8 2 4 2" xfId="48235"/>
    <cellStyle name="Обычный 4 2 3 2 3 8 2 5" xfId="61520"/>
    <cellStyle name="Обычный 4 2 3 2 3 8 2 6" xfId="31998"/>
    <cellStyle name="Обычный 4 2 3 2 3 8 3" xfId="3928"/>
    <cellStyle name="Обычный 4 2 3 2 3 8 3 2" xfId="20189"/>
    <cellStyle name="Обычный 4 2 3 2 3 8 3 2 2" xfId="49711"/>
    <cellStyle name="Обычный 4 2 3 2 3 8 3 3" xfId="33474"/>
    <cellStyle name="Обычный 4 2 3 2 3 8 4" xfId="5404"/>
    <cellStyle name="Обычный 4 2 3 2 3 8 4 2" xfId="21665"/>
    <cellStyle name="Обычный 4 2 3 2 3 8 4 2 2" xfId="51187"/>
    <cellStyle name="Обычный 4 2 3 2 3 8 4 3" xfId="34950"/>
    <cellStyle name="Обычный 4 2 3 2 3 8 5" xfId="6880"/>
    <cellStyle name="Обычный 4 2 3 2 3 8 5 2" xfId="23141"/>
    <cellStyle name="Обычный 4 2 3 2 3 8 5 2 2" xfId="52663"/>
    <cellStyle name="Обычный 4 2 3 2 3 8 5 3" xfId="36426"/>
    <cellStyle name="Обычный 4 2 3 2 3 8 6" xfId="8356"/>
    <cellStyle name="Обычный 4 2 3 2 3 8 6 2" xfId="24617"/>
    <cellStyle name="Обычный 4 2 3 2 3 8 6 2 2" xfId="54139"/>
    <cellStyle name="Обычный 4 2 3 2 3 8 6 3" xfId="37902"/>
    <cellStyle name="Обычный 4 2 3 2 3 8 7" xfId="9832"/>
    <cellStyle name="Обычный 4 2 3 2 3 8 7 2" xfId="26093"/>
    <cellStyle name="Обычный 4 2 3 2 3 8 7 2 2" xfId="55615"/>
    <cellStyle name="Обычный 4 2 3 2 3 8 7 3" xfId="39378"/>
    <cellStyle name="Обычный 4 2 3 2 3 8 8" xfId="11330"/>
    <cellStyle name="Обычный 4 2 3 2 3 8 8 2" xfId="27569"/>
    <cellStyle name="Обычный 4 2 3 2 3 8 8 2 2" xfId="57091"/>
    <cellStyle name="Обычный 4 2 3 2 3 8 8 3" xfId="40854"/>
    <cellStyle name="Обычный 4 2 3 2 3 8 9" xfId="14284"/>
    <cellStyle name="Обычный 4 2 3 2 3 8 9 2" xfId="43807"/>
    <cellStyle name="Обычный 4 2 3 2 3 9" xfId="1074"/>
    <cellStyle name="Обычный 4 2 3 2 3 9 10" xfId="17335"/>
    <cellStyle name="Обычный 4 2 3 2 3 9 10 2" xfId="46857"/>
    <cellStyle name="Обычный 4 2 3 2 3 9 11" xfId="60142"/>
    <cellStyle name="Обычный 4 2 3 2 3 9 12" xfId="30620"/>
    <cellStyle name="Обычный 4 2 3 2 3 9 2" xfId="2550"/>
    <cellStyle name="Обычный 4 2 3 2 3 9 2 2" xfId="12904"/>
    <cellStyle name="Обычный 4 2 3 2 3 9 2 2 2" xfId="29143"/>
    <cellStyle name="Обычный 4 2 3 2 3 9 2 2 2 2" xfId="58665"/>
    <cellStyle name="Обычный 4 2 3 2 3 9 2 2 3" xfId="42428"/>
    <cellStyle name="Обычный 4 2 3 2 3 9 2 3" xfId="15859"/>
    <cellStyle name="Обычный 4 2 3 2 3 9 2 3 2" xfId="45381"/>
    <cellStyle name="Обычный 4 2 3 2 3 9 2 4" xfId="18811"/>
    <cellStyle name="Обычный 4 2 3 2 3 9 2 4 2" xfId="48333"/>
    <cellStyle name="Обычный 4 2 3 2 3 9 2 5" xfId="61618"/>
    <cellStyle name="Обычный 4 2 3 2 3 9 2 6" xfId="32096"/>
    <cellStyle name="Обычный 4 2 3 2 3 9 3" xfId="4026"/>
    <cellStyle name="Обычный 4 2 3 2 3 9 3 2" xfId="20287"/>
    <cellStyle name="Обычный 4 2 3 2 3 9 3 2 2" xfId="49809"/>
    <cellStyle name="Обычный 4 2 3 2 3 9 3 3" xfId="33572"/>
    <cellStyle name="Обычный 4 2 3 2 3 9 4" xfId="5502"/>
    <cellStyle name="Обычный 4 2 3 2 3 9 4 2" xfId="21763"/>
    <cellStyle name="Обычный 4 2 3 2 3 9 4 2 2" xfId="51285"/>
    <cellStyle name="Обычный 4 2 3 2 3 9 4 3" xfId="35048"/>
    <cellStyle name="Обычный 4 2 3 2 3 9 5" xfId="6978"/>
    <cellStyle name="Обычный 4 2 3 2 3 9 5 2" xfId="23239"/>
    <cellStyle name="Обычный 4 2 3 2 3 9 5 2 2" xfId="52761"/>
    <cellStyle name="Обычный 4 2 3 2 3 9 5 3" xfId="36524"/>
    <cellStyle name="Обычный 4 2 3 2 3 9 6" xfId="8454"/>
    <cellStyle name="Обычный 4 2 3 2 3 9 6 2" xfId="24715"/>
    <cellStyle name="Обычный 4 2 3 2 3 9 6 2 2" xfId="54237"/>
    <cellStyle name="Обычный 4 2 3 2 3 9 6 3" xfId="38000"/>
    <cellStyle name="Обычный 4 2 3 2 3 9 7" xfId="9930"/>
    <cellStyle name="Обычный 4 2 3 2 3 9 7 2" xfId="26191"/>
    <cellStyle name="Обычный 4 2 3 2 3 9 7 2 2" xfId="55713"/>
    <cellStyle name="Обычный 4 2 3 2 3 9 7 3" xfId="39476"/>
    <cellStyle name="Обычный 4 2 3 2 3 9 8" xfId="11428"/>
    <cellStyle name="Обычный 4 2 3 2 3 9 8 2" xfId="27667"/>
    <cellStyle name="Обычный 4 2 3 2 3 9 8 2 2" xfId="57189"/>
    <cellStyle name="Обычный 4 2 3 2 3 9 8 3" xfId="40952"/>
    <cellStyle name="Обычный 4 2 3 2 3 9 9" xfId="14382"/>
    <cellStyle name="Обычный 4 2 3 2 3 9 9 2" xfId="43905"/>
    <cellStyle name="Обычный 4 2 3 2 4" xfId="238"/>
    <cellStyle name="Обычный 4 2 3 2 4 10" xfId="1715"/>
    <cellStyle name="Обычный 4 2 3 2 4 10 2" xfId="12069"/>
    <cellStyle name="Обычный 4 2 3 2 4 10 2 2" xfId="28308"/>
    <cellStyle name="Обычный 4 2 3 2 4 10 2 2 2" xfId="57830"/>
    <cellStyle name="Обычный 4 2 3 2 4 10 2 3" xfId="41593"/>
    <cellStyle name="Обычный 4 2 3 2 4 10 3" xfId="15024"/>
    <cellStyle name="Обычный 4 2 3 2 4 10 3 2" xfId="44546"/>
    <cellStyle name="Обычный 4 2 3 2 4 10 4" xfId="17976"/>
    <cellStyle name="Обычный 4 2 3 2 4 10 4 2" xfId="47498"/>
    <cellStyle name="Обычный 4 2 3 2 4 10 5" xfId="60783"/>
    <cellStyle name="Обычный 4 2 3 2 4 10 6" xfId="31261"/>
    <cellStyle name="Обычный 4 2 3 2 4 11" xfId="3191"/>
    <cellStyle name="Обычный 4 2 3 2 4 11 2" xfId="19452"/>
    <cellStyle name="Обычный 4 2 3 2 4 11 2 2" xfId="48974"/>
    <cellStyle name="Обычный 4 2 3 2 4 11 3" xfId="32737"/>
    <cellStyle name="Обычный 4 2 3 2 4 12" xfId="4667"/>
    <cellStyle name="Обычный 4 2 3 2 4 12 2" xfId="20928"/>
    <cellStyle name="Обычный 4 2 3 2 4 12 2 2" xfId="50450"/>
    <cellStyle name="Обычный 4 2 3 2 4 12 3" xfId="34213"/>
    <cellStyle name="Обычный 4 2 3 2 4 13" xfId="6143"/>
    <cellStyle name="Обычный 4 2 3 2 4 13 2" xfId="22404"/>
    <cellStyle name="Обычный 4 2 3 2 4 13 2 2" xfId="51926"/>
    <cellStyle name="Обычный 4 2 3 2 4 13 3" xfId="35689"/>
    <cellStyle name="Обычный 4 2 3 2 4 14" xfId="7619"/>
    <cellStyle name="Обычный 4 2 3 2 4 14 2" xfId="23880"/>
    <cellStyle name="Обычный 4 2 3 2 4 14 2 2" xfId="53402"/>
    <cellStyle name="Обычный 4 2 3 2 4 14 3" xfId="37165"/>
    <cellStyle name="Обычный 4 2 3 2 4 15" xfId="9095"/>
    <cellStyle name="Обычный 4 2 3 2 4 15 2" xfId="25356"/>
    <cellStyle name="Обычный 4 2 3 2 4 15 2 2" xfId="54878"/>
    <cellStyle name="Обычный 4 2 3 2 4 15 3" xfId="38641"/>
    <cellStyle name="Обычный 4 2 3 2 4 16" xfId="10593"/>
    <cellStyle name="Обычный 4 2 3 2 4 16 2" xfId="26832"/>
    <cellStyle name="Обычный 4 2 3 2 4 16 2 2" xfId="56354"/>
    <cellStyle name="Обычный 4 2 3 2 4 16 3" xfId="40117"/>
    <cellStyle name="Обычный 4 2 3 2 4 17" xfId="13547"/>
    <cellStyle name="Обычный 4 2 3 2 4 17 2" xfId="43070"/>
    <cellStyle name="Обычный 4 2 3 2 4 18" xfId="16500"/>
    <cellStyle name="Обычный 4 2 3 2 4 18 2" xfId="46022"/>
    <cellStyle name="Обычный 4 2 3 2 4 19" xfId="59307"/>
    <cellStyle name="Обычный 4 2 3 2 4 2" xfId="336"/>
    <cellStyle name="Обычный 4 2 3 2 4 2 10" xfId="13645"/>
    <cellStyle name="Обычный 4 2 3 2 4 2 10 2" xfId="43168"/>
    <cellStyle name="Обычный 4 2 3 2 4 2 11" xfId="16598"/>
    <cellStyle name="Обычный 4 2 3 2 4 2 11 2" xfId="46120"/>
    <cellStyle name="Обычный 4 2 3 2 4 2 12" xfId="59405"/>
    <cellStyle name="Обычный 4 2 3 2 4 2 13" xfId="29883"/>
    <cellStyle name="Обычный 4 2 3 2 4 2 2" xfId="1124"/>
    <cellStyle name="Обычный 4 2 3 2 4 2 2 10" xfId="17385"/>
    <cellStyle name="Обычный 4 2 3 2 4 2 2 10 2" xfId="46907"/>
    <cellStyle name="Обычный 4 2 3 2 4 2 2 11" xfId="60192"/>
    <cellStyle name="Обычный 4 2 3 2 4 2 2 12" xfId="30670"/>
    <cellStyle name="Обычный 4 2 3 2 4 2 2 2" xfId="2600"/>
    <cellStyle name="Обычный 4 2 3 2 4 2 2 2 2" xfId="12954"/>
    <cellStyle name="Обычный 4 2 3 2 4 2 2 2 2 2" xfId="29193"/>
    <cellStyle name="Обычный 4 2 3 2 4 2 2 2 2 2 2" xfId="58715"/>
    <cellStyle name="Обычный 4 2 3 2 4 2 2 2 2 3" xfId="42478"/>
    <cellStyle name="Обычный 4 2 3 2 4 2 2 2 3" xfId="15909"/>
    <cellStyle name="Обычный 4 2 3 2 4 2 2 2 3 2" xfId="45431"/>
    <cellStyle name="Обычный 4 2 3 2 4 2 2 2 4" xfId="18861"/>
    <cellStyle name="Обычный 4 2 3 2 4 2 2 2 4 2" xfId="48383"/>
    <cellStyle name="Обычный 4 2 3 2 4 2 2 2 5" xfId="61668"/>
    <cellStyle name="Обычный 4 2 3 2 4 2 2 2 6" xfId="32146"/>
    <cellStyle name="Обычный 4 2 3 2 4 2 2 3" xfId="4076"/>
    <cellStyle name="Обычный 4 2 3 2 4 2 2 3 2" xfId="20337"/>
    <cellStyle name="Обычный 4 2 3 2 4 2 2 3 2 2" xfId="49859"/>
    <cellStyle name="Обычный 4 2 3 2 4 2 2 3 3" xfId="33622"/>
    <cellStyle name="Обычный 4 2 3 2 4 2 2 4" xfId="5552"/>
    <cellStyle name="Обычный 4 2 3 2 4 2 2 4 2" xfId="21813"/>
    <cellStyle name="Обычный 4 2 3 2 4 2 2 4 2 2" xfId="51335"/>
    <cellStyle name="Обычный 4 2 3 2 4 2 2 4 3" xfId="35098"/>
    <cellStyle name="Обычный 4 2 3 2 4 2 2 5" xfId="7028"/>
    <cellStyle name="Обычный 4 2 3 2 4 2 2 5 2" xfId="23289"/>
    <cellStyle name="Обычный 4 2 3 2 4 2 2 5 2 2" xfId="52811"/>
    <cellStyle name="Обычный 4 2 3 2 4 2 2 5 3" xfId="36574"/>
    <cellStyle name="Обычный 4 2 3 2 4 2 2 6" xfId="8504"/>
    <cellStyle name="Обычный 4 2 3 2 4 2 2 6 2" xfId="24765"/>
    <cellStyle name="Обычный 4 2 3 2 4 2 2 6 2 2" xfId="54287"/>
    <cellStyle name="Обычный 4 2 3 2 4 2 2 6 3" xfId="38050"/>
    <cellStyle name="Обычный 4 2 3 2 4 2 2 7" xfId="9980"/>
    <cellStyle name="Обычный 4 2 3 2 4 2 2 7 2" xfId="26241"/>
    <cellStyle name="Обычный 4 2 3 2 4 2 2 7 2 2" xfId="55763"/>
    <cellStyle name="Обычный 4 2 3 2 4 2 2 7 3" xfId="39526"/>
    <cellStyle name="Обычный 4 2 3 2 4 2 2 8" xfId="11478"/>
    <cellStyle name="Обычный 4 2 3 2 4 2 2 8 2" xfId="27717"/>
    <cellStyle name="Обычный 4 2 3 2 4 2 2 8 2 2" xfId="57239"/>
    <cellStyle name="Обычный 4 2 3 2 4 2 2 8 3" xfId="41002"/>
    <cellStyle name="Обычный 4 2 3 2 4 2 2 9" xfId="14432"/>
    <cellStyle name="Обычный 4 2 3 2 4 2 2 9 2" xfId="43955"/>
    <cellStyle name="Обычный 4 2 3 2 4 2 3" xfId="1813"/>
    <cellStyle name="Обычный 4 2 3 2 4 2 3 2" xfId="12167"/>
    <cellStyle name="Обычный 4 2 3 2 4 2 3 2 2" xfId="28406"/>
    <cellStyle name="Обычный 4 2 3 2 4 2 3 2 2 2" xfId="57928"/>
    <cellStyle name="Обычный 4 2 3 2 4 2 3 2 3" xfId="41691"/>
    <cellStyle name="Обычный 4 2 3 2 4 2 3 3" xfId="15122"/>
    <cellStyle name="Обычный 4 2 3 2 4 2 3 3 2" xfId="44644"/>
    <cellStyle name="Обычный 4 2 3 2 4 2 3 4" xfId="18074"/>
    <cellStyle name="Обычный 4 2 3 2 4 2 3 4 2" xfId="47596"/>
    <cellStyle name="Обычный 4 2 3 2 4 2 3 5" xfId="60881"/>
    <cellStyle name="Обычный 4 2 3 2 4 2 3 6" xfId="31359"/>
    <cellStyle name="Обычный 4 2 3 2 4 2 4" xfId="3289"/>
    <cellStyle name="Обычный 4 2 3 2 4 2 4 2" xfId="19550"/>
    <cellStyle name="Обычный 4 2 3 2 4 2 4 2 2" xfId="49072"/>
    <cellStyle name="Обычный 4 2 3 2 4 2 4 3" xfId="32835"/>
    <cellStyle name="Обычный 4 2 3 2 4 2 5" xfId="4765"/>
    <cellStyle name="Обычный 4 2 3 2 4 2 5 2" xfId="21026"/>
    <cellStyle name="Обычный 4 2 3 2 4 2 5 2 2" xfId="50548"/>
    <cellStyle name="Обычный 4 2 3 2 4 2 5 3" xfId="34311"/>
    <cellStyle name="Обычный 4 2 3 2 4 2 6" xfId="6241"/>
    <cellStyle name="Обычный 4 2 3 2 4 2 6 2" xfId="22502"/>
    <cellStyle name="Обычный 4 2 3 2 4 2 6 2 2" xfId="52024"/>
    <cellStyle name="Обычный 4 2 3 2 4 2 6 3" xfId="35787"/>
    <cellStyle name="Обычный 4 2 3 2 4 2 7" xfId="7717"/>
    <cellStyle name="Обычный 4 2 3 2 4 2 7 2" xfId="23978"/>
    <cellStyle name="Обычный 4 2 3 2 4 2 7 2 2" xfId="53500"/>
    <cellStyle name="Обычный 4 2 3 2 4 2 7 3" xfId="37263"/>
    <cellStyle name="Обычный 4 2 3 2 4 2 8" xfId="9193"/>
    <cellStyle name="Обычный 4 2 3 2 4 2 8 2" xfId="25454"/>
    <cellStyle name="Обычный 4 2 3 2 4 2 8 2 2" xfId="54976"/>
    <cellStyle name="Обычный 4 2 3 2 4 2 8 3" xfId="38739"/>
    <cellStyle name="Обычный 4 2 3 2 4 2 9" xfId="10691"/>
    <cellStyle name="Обычный 4 2 3 2 4 2 9 2" xfId="26930"/>
    <cellStyle name="Обычный 4 2 3 2 4 2 9 2 2" xfId="56452"/>
    <cellStyle name="Обычный 4 2 3 2 4 2 9 3" xfId="40215"/>
    <cellStyle name="Обычный 4 2 3 2 4 20" xfId="29785"/>
    <cellStyle name="Обычный 4 2 3 2 4 3" xfId="436"/>
    <cellStyle name="Обычный 4 2 3 2 4 3 10" xfId="13745"/>
    <cellStyle name="Обычный 4 2 3 2 4 3 10 2" xfId="43268"/>
    <cellStyle name="Обычный 4 2 3 2 4 3 11" xfId="16698"/>
    <cellStyle name="Обычный 4 2 3 2 4 3 11 2" xfId="46220"/>
    <cellStyle name="Обычный 4 2 3 2 4 3 12" xfId="59505"/>
    <cellStyle name="Обычный 4 2 3 2 4 3 13" xfId="29983"/>
    <cellStyle name="Обычный 4 2 3 2 4 3 2" xfId="1224"/>
    <cellStyle name="Обычный 4 2 3 2 4 3 2 10" xfId="17485"/>
    <cellStyle name="Обычный 4 2 3 2 4 3 2 10 2" xfId="47007"/>
    <cellStyle name="Обычный 4 2 3 2 4 3 2 11" xfId="60292"/>
    <cellStyle name="Обычный 4 2 3 2 4 3 2 12" xfId="30770"/>
    <cellStyle name="Обычный 4 2 3 2 4 3 2 2" xfId="2700"/>
    <cellStyle name="Обычный 4 2 3 2 4 3 2 2 2" xfId="13054"/>
    <cellStyle name="Обычный 4 2 3 2 4 3 2 2 2 2" xfId="29293"/>
    <cellStyle name="Обычный 4 2 3 2 4 3 2 2 2 2 2" xfId="58815"/>
    <cellStyle name="Обычный 4 2 3 2 4 3 2 2 2 3" xfId="42578"/>
    <cellStyle name="Обычный 4 2 3 2 4 3 2 2 3" xfId="16009"/>
    <cellStyle name="Обычный 4 2 3 2 4 3 2 2 3 2" xfId="45531"/>
    <cellStyle name="Обычный 4 2 3 2 4 3 2 2 4" xfId="18961"/>
    <cellStyle name="Обычный 4 2 3 2 4 3 2 2 4 2" xfId="48483"/>
    <cellStyle name="Обычный 4 2 3 2 4 3 2 2 5" xfId="61768"/>
    <cellStyle name="Обычный 4 2 3 2 4 3 2 2 6" xfId="32246"/>
    <cellStyle name="Обычный 4 2 3 2 4 3 2 3" xfId="4176"/>
    <cellStyle name="Обычный 4 2 3 2 4 3 2 3 2" xfId="20437"/>
    <cellStyle name="Обычный 4 2 3 2 4 3 2 3 2 2" xfId="49959"/>
    <cellStyle name="Обычный 4 2 3 2 4 3 2 3 3" xfId="33722"/>
    <cellStyle name="Обычный 4 2 3 2 4 3 2 4" xfId="5652"/>
    <cellStyle name="Обычный 4 2 3 2 4 3 2 4 2" xfId="21913"/>
    <cellStyle name="Обычный 4 2 3 2 4 3 2 4 2 2" xfId="51435"/>
    <cellStyle name="Обычный 4 2 3 2 4 3 2 4 3" xfId="35198"/>
    <cellStyle name="Обычный 4 2 3 2 4 3 2 5" xfId="7128"/>
    <cellStyle name="Обычный 4 2 3 2 4 3 2 5 2" xfId="23389"/>
    <cellStyle name="Обычный 4 2 3 2 4 3 2 5 2 2" xfId="52911"/>
    <cellStyle name="Обычный 4 2 3 2 4 3 2 5 3" xfId="36674"/>
    <cellStyle name="Обычный 4 2 3 2 4 3 2 6" xfId="8604"/>
    <cellStyle name="Обычный 4 2 3 2 4 3 2 6 2" xfId="24865"/>
    <cellStyle name="Обычный 4 2 3 2 4 3 2 6 2 2" xfId="54387"/>
    <cellStyle name="Обычный 4 2 3 2 4 3 2 6 3" xfId="38150"/>
    <cellStyle name="Обычный 4 2 3 2 4 3 2 7" xfId="10080"/>
    <cellStyle name="Обычный 4 2 3 2 4 3 2 7 2" xfId="26341"/>
    <cellStyle name="Обычный 4 2 3 2 4 3 2 7 2 2" xfId="55863"/>
    <cellStyle name="Обычный 4 2 3 2 4 3 2 7 3" xfId="39626"/>
    <cellStyle name="Обычный 4 2 3 2 4 3 2 8" xfId="11578"/>
    <cellStyle name="Обычный 4 2 3 2 4 3 2 8 2" xfId="27817"/>
    <cellStyle name="Обычный 4 2 3 2 4 3 2 8 2 2" xfId="57339"/>
    <cellStyle name="Обычный 4 2 3 2 4 3 2 8 3" xfId="41102"/>
    <cellStyle name="Обычный 4 2 3 2 4 3 2 9" xfId="14532"/>
    <cellStyle name="Обычный 4 2 3 2 4 3 2 9 2" xfId="44055"/>
    <cellStyle name="Обычный 4 2 3 2 4 3 3" xfId="1913"/>
    <cellStyle name="Обычный 4 2 3 2 4 3 3 2" xfId="12267"/>
    <cellStyle name="Обычный 4 2 3 2 4 3 3 2 2" xfId="28506"/>
    <cellStyle name="Обычный 4 2 3 2 4 3 3 2 2 2" xfId="58028"/>
    <cellStyle name="Обычный 4 2 3 2 4 3 3 2 3" xfId="41791"/>
    <cellStyle name="Обычный 4 2 3 2 4 3 3 3" xfId="15222"/>
    <cellStyle name="Обычный 4 2 3 2 4 3 3 3 2" xfId="44744"/>
    <cellStyle name="Обычный 4 2 3 2 4 3 3 4" xfId="18174"/>
    <cellStyle name="Обычный 4 2 3 2 4 3 3 4 2" xfId="47696"/>
    <cellStyle name="Обычный 4 2 3 2 4 3 3 5" xfId="60981"/>
    <cellStyle name="Обычный 4 2 3 2 4 3 3 6" xfId="31459"/>
    <cellStyle name="Обычный 4 2 3 2 4 3 4" xfId="3389"/>
    <cellStyle name="Обычный 4 2 3 2 4 3 4 2" xfId="19650"/>
    <cellStyle name="Обычный 4 2 3 2 4 3 4 2 2" xfId="49172"/>
    <cellStyle name="Обычный 4 2 3 2 4 3 4 3" xfId="32935"/>
    <cellStyle name="Обычный 4 2 3 2 4 3 5" xfId="4865"/>
    <cellStyle name="Обычный 4 2 3 2 4 3 5 2" xfId="21126"/>
    <cellStyle name="Обычный 4 2 3 2 4 3 5 2 2" xfId="50648"/>
    <cellStyle name="Обычный 4 2 3 2 4 3 5 3" xfId="34411"/>
    <cellStyle name="Обычный 4 2 3 2 4 3 6" xfId="6341"/>
    <cellStyle name="Обычный 4 2 3 2 4 3 6 2" xfId="22602"/>
    <cellStyle name="Обычный 4 2 3 2 4 3 6 2 2" xfId="52124"/>
    <cellStyle name="Обычный 4 2 3 2 4 3 6 3" xfId="35887"/>
    <cellStyle name="Обычный 4 2 3 2 4 3 7" xfId="7817"/>
    <cellStyle name="Обычный 4 2 3 2 4 3 7 2" xfId="24078"/>
    <cellStyle name="Обычный 4 2 3 2 4 3 7 2 2" xfId="53600"/>
    <cellStyle name="Обычный 4 2 3 2 4 3 7 3" xfId="37363"/>
    <cellStyle name="Обычный 4 2 3 2 4 3 8" xfId="9293"/>
    <cellStyle name="Обычный 4 2 3 2 4 3 8 2" xfId="25554"/>
    <cellStyle name="Обычный 4 2 3 2 4 3 8 2 2" xfId="55076"/>
    <cellStyle name="Обычный 4 2 3 2 4 3 8 3" xfId="38839"/>
    <cellStyle name="Обычный 4 2 3 2 4 3 9" xfId="10791"/>
    <cellStyle name="Обычный 4 2 3 2 4 3 9 2" xfId="27030"/>
    <cellStyle name="Обычный 4 2 3 2 4 3 9 2 2" xfId="56552"/>
    <cellStyle name="Обычный 4 2 3 2 4 3 9 3" xfId="40315"/>
    <cellStyle name="Обычный 4 2 3 2 4 4" xfId="535"/>
    <cellStyle name="Обычный 4 2 3 2 4 4 10" xfId="13844"/>
    <cellStyle name="Обычный 4 2 3 2 4 4 10 2" xfId="43367"/>
    <cellStyle name="Обычный 4 2 3 2 4 4 11" xfId="16797"/>
    <cellStyle name="Обычный 4 2 3 2 4 4 11 2" xfId="46319"/>
    <cellStyle name="Обычный 4 2 3 2 4 4 12" xfId="59604"/>
    <cellStyle name="Обычный 4 2 3 2 4 4 13" xfId="30082"/>
    <cellStyle name="Обычный 4 2 3 2 4 4 2" xfId="1323"/>
    <cellStyle name="Обычный 4 2 3 2 4 4 2 10" xfId="17584"/>
    <cellStyle name="Обычный 4 2 3 2 4 4 2 10 2" xfId="47106"/>
    <cellStyle name="Обычный 4 2 3 2 4 4 2 11" xfId="60391"/>
    <cellStyle name="Обычный 4 2 3 2 4 4 2 12" xfId="30869"/>
    <cellStyle name="Обычный 4 2 3 2 4 4 2 2" xfId="2799"/>
    <cellStyle name="Обычный 4 2 3 2 4 4 2 2 2" xfId="13153"/>
    <cellStyle name="Обычный 4 2 3 2 4 4 2 2 2 2" xfId="29392"/>
    <cellStyle name="Обычный 4 2 3 2 4 4 2 2 2 2 2" xfId="58914"/>
    <cellStyle name="Обычный 4 2 3 2 4 4 2 2 2 3" xfId="42677"/>
    <cellStyle name="Обычный 4 2 3 2 4 4 2 2 3" xfId="16108"/>
    <cellStyle name="Обычный 4 2 3 2 4 4 2 2 3 2" xfId="45630"/>
    <cellStyle name="Обычный 4 2 3 2 4 4 2 2 4" xfId="19060"/>
    <cellStyle name="Обычный 4 2 3 2 4 4 2 2 4 2" xfId="48582"/>
    <cellStyle name="Обычный 4 2 3 2 4 4 2 2 5" xfId="61867"/>
    <cellStyle name="Обычный 4 2 3 2 4 4 2 2 6" xfId="32345"/>
    <cellStyle name="Обычный 4 2 3 2 4 4 2 3" xfId="4275"/>
    <cellStyle name="Обычный 4 2 3 2 4 4 2 3 2" xfId="20536"/>
    <cellStyle name="Обычный 4 2 3 2 4 4 2 3 2 2" xfId="50058"/>
    <cellStyle name="Обычный 4 2 3 2 4 4 2 3 3" xfId="33821"/>
    <cellStyle name="Обычный 4 2 3 2 4 4 2 4" xfId="5751"/>
    <cellStyle name="Обычный 4 2 3 2 4 4 2 4 2" xfId="22012"/>
    <cellStyle name="Обычный 4 2 3 2 4 4 2 4 2 2" xfId="51534"/>
    <cellStyle name="Обычный 4 2 3 2 4 4 2 4 3" xfId="35297"/>
    <cellStyle name="Обычный 4 2 3 2 4 4 2 5" xfId="7227"/>
    <cellStyle name="Обычный 4 2 3 2 4 4 2 5 2" xfId="23488"/>
    <cellStyle name="Обычный 4 2 3 2 4 4 2 5 2 2" xfId="53010"/>
    <cellStyle name="Обычный 4 2 3 2 4 4 2 5 3" xfId="36773"/>
    <cellStyle name="Обычный 4 2 3 2 4 4 2 6" xfId="8703"/>
    <cellStyle name="Обычный 4 2 3 2 4 4 2 6 2" xfId="24964"/>
    <cellStyle name="Обычный 4 2 3 2 4 4 2 6 2 2" xfId="54486"/>
    <cellStyle name="Обычный 4 2 3 2 4 4 2 6 3" xfId="38249"/>
    <cellStyle name="Обычный 4 2 3 2 4 4 2 7" xfId="10179"/>
    <cellStyle name="Обычный 4 2 3 2 4 4 2 7 2" xfId="26440"/>
    <cellStyle name="Обычный 4 2 3 2 4 4 2 7 2 2" xfId="55962"/>
    <cellStyle name="Обычный 4 2 3 2 4 4 2 7 3" xfId="39725"/>
    <cellStyle name="Обычный 4 2 3 2 4 4 2 8" xfId="11677"/>
    <cellStyle name="Обычный 4 2 3 2 4 4 2 8 2" xfId="27916"/>
    <cellStyle name="Обычный 4 2 3 2 4 4 2 8 2 2" xfId="57438"/>
    <cellStyle name="Обычный 4 2 3 2 4 4 2 8 3" xfId="41201"/>
    <cellStyle name="Обычный 4 2 3 2 4 4 2 9" xfId="14631"/>
    <cellStyle name="Обычный 4 2 3 2 4 4 2 9 2" xfId="44154"/>
    <cellStyle name="Обычный 4 2 3 2 4 4 3" xfId="2012"/>
    <cellStyle name="Обычный 4 2 3 2 4 4 3 2" xfId="12366"/>
    <cellStyle name="Обычный 4 2 3 2 4 4 3 2 2" xfId="28605"/>
    <cellStyle name="Обычный 4 2 3 2 4 4 3 2 2 2" xfId="58127"/>
    <cellStyle name="Обычный 4 2 3 2 4 4 3 2 3" xfId="41890"/>
    <cellStyle name="Обычный 4 2 3 2 4 4 3 3" xfId="15321"/>
    <cellStyle name="Обычный 4 2 3 2 4 4 3 3 2" xfId="44843"/>
    <cellStyle name="Обычный 4 2 3 2 4 4 3 4" xfId="18273"/>
    <cellStyle name="Обычный 4 2 3 2 4 4 3 4 2" xfId="47795"/>
    <cellStyle name="Обычный 4 2 3 2 4 4 3 5" xfId="61080"/>
    <cellStyle name="Обычный 4 2 3 2 4 4 3 6" xfId="31558"/>
    <cellStyle name="Обычный 4 2 3 2 4 4 4" xfId="3488"/>
    <cellStyle name="Обычный 4 2 3 2 4 4 4 2" xfId="19749"/>
    <cellStyle name="Обычный 4 2 3 2 4 4 4 2 2" xfId="49271"/>
    <cellStyle name="Обычный 4 2 3 2 4 4 4 3" xfId="33034"/>
    <cellStyle name="Обычный 4 2 3 2 4 4 5" xfId="4964"/>
    <cellStyle name="Обычный 4 2 3 2 4 4 5 2" xfId="21225"/>
    <cellStyle name="Обычный 4 2 3 2 4 4 5 2 2" xfId="50747"/>
    <cellStyle name="Обычный 4 2 3 2 4 4 5 3" xfId="34510"/>
    <cellStyle name="Обычный 4 2 3 2 4 4 6" xfId="6440"/>
    <cellStyle name="Обычный 4 2 3 2 4 4 6 2" xfId="22701"/>
    <cellStyle name="Обычный 4 2 3 2 4 4 6 2 2" xfId="52223"/>
    <cellStyle name="Обычный 4 2 3 2 4 4 6 3" xfId="35986"/>
    <cellStyle name="Обычный 4 2 3 2 4 4 7" xfId="7916"/>
    <cellStyle name="Обычный 4 2 3 2 4 4 7 2" xfId="24177"/>
    <cellStyle name="Обычный 4 2 3 2 4 4 7 2 2" xfId="53699"/>
    <cellStyle name="Обычный 4 2 3 2 4 4 7 3" xfId="37462"/>
    <cellStyle name="Обычный 4 2 3 2 4 4 8" xfId="9392"/>
    <cellStyle name="Обычный 4 2 3 2 4 4 8 2" xfId="25653"/>
    <cellStyle name="Обычный 4 2 3 2 4 4 8 2 2" xfId="55175"/>
    <cellStyle name="Обычный 4 2 3 2 4 4 8 3" xfId="38938"/>
    <cellStyle name="Обычный 4 2 3 2 4 4 9" xfId="10890"/>
    <cellStyle name="Обычный 4 2 3 2 4 4 9 2" xfId="27129"/>
    <cellStyle name="Обычный 4 2 3 2 4 4 9 2 2" xfId="56651"/>
    <cellStyle name="Обычный 4 2 3 2 4 4 9 3" xfId="40414"/>
    <cellStyle name="Обычный 4 2 3 2 4 5" xfId="633"/>
    <cellStyle name="Обычный 4 2 3 2 4 5 10" xfId="13942"/>
    <cellStyle name="Обычный 4 2 3 2 4 5 10 2" xfId="43465"/>
    <cellStyle name="Обычный 4 2 3 2 4 5 11" xfId="16895"/>
    <cellStyle name="Обычный 4 2 3 2 4 5 11 2" xfId="46417"/>
    <cellStyle name="Обычный 4 2 3 2 4 5 12" xfId="59702"/>
    <cellStyle name="Обычный 4 2 3 2 4 5 13" xfId="30180"/>
    <cellStyle name="Обычный 4 2 3 2 4 5 2" xfId="1421"/>
    <cellStyle name="Обычный 4 2 3 2 4 5 2 10" xfId="17682"/>
    <cellStyle name="Обычный 4 2 3 2 4 5 2 10 2" xfId="47204"/>
    <cellStyle name="Обычный 4 2 3 2 4 5 2 11" xfId="60489"/>
    <cellStyle name="Обычный 4 2 3 2 4 5 2 12" xfId="30967"/>
    <cellStyle name="Обычный 4 2 3 2 4 5 2 2" xfId="2897"/>
    <cellStyle name="Обычный 4 2 3 2 4 5 2 2 2" xfId="13251"/>
    <cellStyle name="Обычный 4 2 3 2 4 5 2 2 2 2" xfId="29490"/>
    <cellStyle name="Обычный 4 2 3 2 4 5 2 2 2 2 2" xfId="59012"/>
    <cellStyle name="Обычный 4 2 3 2 4 5 2 2 2 3" xfId="42775"/>
    <cellStyle name="Обычный 4 2 3 2 4 5 2 2 3" xfId="16206"/>
    <cellStyle name="Обычный 4 2 3 2 4 5 2 2 3 2" xfId="45728"/>
    <cellStyle name="Обычный 4 2 3 2 4 5 2 2 4" xfId="19158"/>
    <cellStyle name="Обычный 4 2 3 2 4 5 2 2 4 2" xfId="48680"/>
    <cellStyle name="Обычный 4 2 3 2 4 5 2 2 5" xfId="61965"/>
    <cellStyle name="Обычный 4 2 3 2 4 5 2 2 6" xfId="32443"/>
    <cellStyle name="Обычный 4 2 3 2 4 5 2 3" xfId="4373"/>
    <cellStyle name="Обычный 4 2 3 2 4 5 2 3 2" xfId="20634"/>
    <cellStyle name="Обычный 4 2 3 2 4 5 2 3 2 2" xfId="50156"/>
    <cellStyle name="Обычный 4 2 3 2 4 5 2 3 3" xfId="33919"/>
    <cellStyle name="Обычный 4 2 3 2 4 5 2 4" xfId="5849"/>
    <cellStyle name="Обычный 4 2 3 2 4 5 2 4 2" xfId="22110"/>
    <cellStyle name="Обычный 4 2 3 2 4 5 2 4 2 2" xfId="51632"/>
    <cellStyle name="Обычный 4 2 3 2 4 5 2 4 3" xfId="35395"/>
    <cellStyle name="Обычный 4 2 3 2 4 5 2 5" xfId="7325"/>
    <cellStyle name="Обычный 4 2 3 2 4 5 2 5 2" xfId="23586"/>
    <cellStyle name="Обычный 4 2 3 2 4 5 2 5 2 2" xfId="53108"/>
    <cellStyle name="Обычный 4 2 3 2 4 5 2 5 3" xfId="36871"/>
    <cellStyle name="Обычный 4 2 3 2 4 5 2 6" xfId="8801"/>
    <cellStyle name="Обычный 4 2 3 2 4 5 2 6 2" xfId="25062"/>
    <cellStyle name="Обычный 4 2 3 2 4 5 2 6 2 2" xfId="54584"/>
    <cellStyle name="Обычный 4 2 3 2 4 5 2 6 3" xfId="38347"/>
    <cellStyle name="Обычный 4 2 3 2 4 5 2 7" xfId="10277"/>
    <cellStyle name="Обычный 4 2 3 2 4 5 2 7 2" xfId="26538"/>
    <cellStyle name="Обычный 4 2 3 2 4 5 2 7 2 2" xfId="56060"/>
    <cellStyle name="Обычный 4 2 3 2 4 5 2 7 3" xfId="39823"/>
    <cellStyle name="Обычный 4 2 3 2 4 5 2 8" xfId="11775"/>
    <cellStyle name="Обычный 4 2 3 2 4 5 2 8 2" xfId="28014"/>
    <cellStyle name="Обычный 4 2 3 2 4 5 2 8 2 2" xfId="57536"/>
    <cellStyle name="Обычный 4 2 3 2 4 5 2 8 3" xfId="41299"/>
    <cellStyle name="Обычный 4 2 3 2 4 5 2 9" xfId="14729"/>
    <cellStyle name="Обычный 4 2 3 2 4 5 2 9 2" xfId="44252"/>
    <cellStyle name="Обычный 4 2 3 2 4 5 3" xfId="2110"/>
    <cellStyle name="Обычный 4 2 3 2 4 5 3 2" xfId="12464"/>
    <cellStyle name="Обычный 4 2 3 2 4 5 3 2 2" xfId="28703"/>
    <cellStyle name="Обычный 4 2 3 2 4 5 3 2 2 2" xfId="58225"/>
    <cellStyle name="Обычный 4 2 3 2 4 5 3 2 3" xfId="41988"/>
    <cellStyle name="Обычный 4 2 3 2 4 5 3 3" xfId="15419"/>
    <cellStyle name="Обычный 4 2 3 2 4 5 3 3 2" xfId="44941"/>
    <cellStyle name="Обычный 4 2 3 2 4 5 3 4" xfId="18371"/>
    <cellStyle name="Обычный 4 2 3 2 4 5 3 4 2" xfId="47893"/>
    <cellStyle name="Обычный 4 2 3 2 4 5 3 5" xfId="61178"/>
    <cellStyle name="Обычный 4 2 3 2 4 5 3 6" xfId="31656"/>
    <cellStyle name="Обычный 4 2 3 2 4 5 4" xfId="3586"/>
    <cellStyle name="Обычный 4 2 3 2 4 5 4 2" xfId="19847"/>
    <cellStyle name="Обычный 4 2 3 2 4 5 4 2 2" xfId="49369"/>
    <cellStyle name="Обычный 4 2 3 2 4 5 4 3" xfId="33132"/>
    <cellStyle name="Обычный 4 2 3 2 4 5 5" xfId="5062"/>
    <cellStyle name="Обычный 4 2 3 2 4 5 5 2" xfId="21323"/>
    <cellStyle name="Обычный 4 2 3 2 4 5 5 2 2" xfId="50845"/>
    <cellStyle name="Обычный 4 2 3 2 4 5 5 3" xfId="34608"/>
    <cellStyle name="Обычный 4 2 3 2 4 5 6" xfId="6538"/>
    <cellStyle name="Обычный 4 2 3 2 4 5 6 2" xfId="22799"/>
    <cellStyle name="Обычный 4 2 3 2 4 5 6 2 2" xfId="52321"/>
    <cellStyle name="Обычный 4 2 3 2 4 5 6 3" xfId="36084"/>
    <cellStyle name="Обычный 4 2 3 2 4 5 7" xfId="8014"/>
    <cellStyle name="Обычный 4 2 3 2 4 5 7 2" xfId="24275"/>
    <cellStyle name="Обычный 4 2 3 2 4 5 7 2 2" xfId="53797"/>
    <cellStyle name="Обычный 4 2 3 2 4 5 7 3" xfId="37560"/>
    <cellStyle name="Обычный 4 2 3 2 4 5 8" xfId="9490"/>
    <cellStyle name="Обычный 4 2 3 2 4 5 8 2" xfId="25751"/>
    <cellStyle name="Обычный 4 2 3 2 4 5 8 2 2" xfId="55273"/>
    <cellStyle name="Обычный 4 2 3 2 4 5 8 3" xfId="39036"/>
    <cellStyle name="Обычный 4 2 3 2 4 5 9" xfId="10988"/>
    <cellStyle name="Обычный 4 2 3 2 4 5 9 2" xfId="27227"/>
    <cellStyle name="Обычный 4 2 3 2 4 5 9 2 2" xfId="56749"/>
    <cellStyle name="Обычный 4 2 3 2 4 5 9 3" xfId="40512"/>
    <cellStyle name="Обычный 4 2 3 2 4 6" xfId="731"/>
    <cellStyle name="Обычный 4 2 3 2 4 6 10" xfId="14040"/>
    <cellStyle name="Обычный 4 2 3 2 4 6 10 2" xfId="43563"/>
    <cellStyle name="Обычный 4 2 3 2 4 6 11" xfId="16993"/>
    <cellStyle name="Обычный 4 2 3 2 4 6 11 2" xfId="46515"/>
    <cellStyle name="Обычный 4 2 3 2 4 6 12" xfId="59800"/>
    <cellStyle name="Обычный 4 2 3 2 4 6 13" xfId="30278"/>
    <cellStyle name="Обычный 4 2 3 2 4 6 2" xfId="1519"/>
    <cellStyle name="Обычный 4 2 3 2 4 6 2 10" xfId="17780"/>
    <cellStyle name="Обычный 4 2 3 2 4 6 2 10 2" xfId="47302"/>
    <cellStyle name="Обычный 4 2 3 2 4 6 2 11" xfId="60587"/>
    <cellStyle name="Обычный 4 2 3 2 4 6 2 12" xfId="31065"/>
    <cellStyle name="Обычный 4 2 3 2 4 6 2 2" xfId="2995"/>
    <cellStyle name="Обычный 4 2 3 2 4 6 2 2 2" xfId="13349"/>
    <cellStyle name="Обычный 4 2 3 2 4 6 2 2 2 2" xfId="29588"/>
    <cellStyle name="Обычный 4 2 3 2 4 6 2 2 2 2 2" xfId="59110"/>
    <cellStyle name="Обычный 4 2 3 2 4 6 2 2 2 3" xfId="42873"/>
    <cellStyle name="Обычный 4 2 3 2 4 6 2 2 3" xfId="16304"/>
    <cellStyle name="Обычный 4 2 3 2 4 6 2 2 3 2" xfId="45826"/>
    <cellStyle name="Обычный 4 2 3 2 4 6 2 2 4" xfId="19256"/>
    <cellStyle name="Обычный 4 2 3 2 4 6 2 2 4 2" xfId="48778"/>
    <cellStyle name="Обычный 4 2 3 2 4 6 2 2 5" xfId="62063"/>
    <cellStyle name="Обычный 4 2 3 2 4 6 2 2 6" xfId="32541"/>
    <cellStyle name="Обычный 4 2 3 2 4 6 2 3" xfId="4471"/>
    <cellStyle name="Обычный 4 2 3 2 4 6 2 3 2" xfId="20732"/>
    <cellStyle name="Обычный 4 2 3 2 4 6 2 3 2 2" xfId="50254"/>
    <cellStyle name="Обычный 4 2 3 2 4 6 2 3 3" xfId="34017"/>
    <cellStyle name="Обычный 4 2 3 2 4 6 2 4" xfId="5947"/>
    <cellStyle name="Обычный 4 2 3 2 4 6 2 4 2" xfId="22208"/>
    <cellStyle name="Обычный 4 2 3 2 4 6 2 4 2 2" xfId="51730"/>
    <cellStyle name="Обычный 4 2 3 2 4 6 2 4 3" xfId="35493"/>
    <cellStyle name="Обычный 4 2 3 2 4 6 2 5" xfId="7423"/>
    <cellStyle name="Обычный 4 2 3 2 4 6 2 5 2" xfId="23684"/>
    <cellStyle name="Обычный 4 2 3 2 4 6 2 5 2 2" xfId="53206"/>
    <cellStyle name="Обычный 4 2 3 2 4 6 2 5 3" xfId="36969"/>
    <cellStyle name="Обычный 4 2 3 2 4 6 2 6" xfId="8899"/>
    <cellStyle name="Обычный 4 2 3 2 4 6 2 6 2" xfId="25160"/>
    <cellStyle name="Обычный 4 2 3 2 4 6 2 6 2 2" xfId="54682"/>
    <cellStyle name="Обычный 4 2 3 2 4 6 2 6 3" xfId="38445"/>
    <cellStyle name="Обычный 4 2 3 2 4 6 2 7" xfId="10375"/>
    <cellStyle name="Обычный 4 2 3 2 4 6 2 7 2" xfId="26636"/>
    <cellStyle name="Обычный 4 2 3 2 4 6 2 7 2 2" xfId="56158"/>
    <cellStyle name="Обычный 4 2 3 2 4 6 2 7 3" xfId="39921"/>
    <cellStyle name="Обычный 4 2 3 2 4 6 2 8" xfId="11873"/>
    <cellStyle name="Обычный 4 2 3 2 4 6 2 8 2" xfId="28112"/>
    <cellStyle name="Обычный 4 2 3 2 4 6 2 8 2 2" xfId="57634"/>
    <cellStyle name="Обычный 4 2 3 2 4 6 2 8 3" xfId="41397"/>
    <cellStyle name="Обычный 4 2 3 2 4 6 2 9" xfId="14827"/>
    <cellStyle name="Обычный 4 2 3 2 4 6 2 9 2" xfId="44350"/>
    <cellStyle name="Обычный 4 2 3 2 4 6 3" xfId="2208"/>
    <cellStyle name="Обычный 4 2 3 2 4 6 3 2" xfId="12562"/>
    <cellStyle name="Обычный 4 2 3 2 4 6 3 2 2" xfId="28801"/>
    <cellStyle name="Обычный 4 2 3 2 4 6 3 2 2 2" xfId="58323"/>
    <cellStyle name="Обычный 4 2 3 2 4 6 3 2 3" xfId="42086"/>
    <cellStyle name="Обычный 4 2 3 2 4 6 3 3" xfId="15517"/>
    <cellStyle name="Обычный 4 2 3 2 4 6 3 3 2" xfId="45039"/>
    <cellStyle name="Обычный 4 2 3 2 4 6 3 4" xfId="18469"/>
    <cellStyle name="Обычный 4 2 3 2 4 6 3 4 2" xfId="47991"/>
    <cellStyle name="Обычный 4 2 3 2 4 6 3 5" xfId="61276"/>
    <cellStyle name="Обычный 4 2 3 2 4 6 3 6" xfId="31754"/>
    <cellStyle name="Обычный 4 2 3 2 4 6 4" xfId="3684"/>
    <cellStyle name="Обычный 4 2 3 2 4 6 4 2" xfId="19945"/>
    <cellStyle name="Обычный 4 2 3 2 4 6 4 2 2" xfId="49467"/>
    <cellStyle name="Обычный 4 2 3 2 4 6 4 3" xfId="33230"/>
    <cellStyle name="Обычный 4 2 3 2 4 6 5" xfId="5160"/>
    <cellStyle name="Обычный 4 2 3 2 4 6 5 2" xfId="21421"/>
    <cellStyle name="Обычный 4 2 3 2 4 6 5 2 2" xfId="50943"/>
    <cellStyle name="Обычный 4 2 3 2 4 6 5 3" xfId="34706"/>
    <cellStyle name="Обычный 4 2 3 2 4 6 6" xfId="6636"/>
    <cellStyle name="Обычный 4 2 3 2 4 6 6 2" xfId="22897"/>
    <cellStyle name="Обычный 4 2 3 2 4 6 6 2 2" xfId="52419"/>
    <cellStyle name="Обычный 4 2 3 2 4 6 6 3" xfId="36182"/>
    <cellStyle name="Обычный 4 2 3 2 4 6 7" xfId="8112"/>
    <cellStyle name="Обычный 4 2 3 2 4 6 7 2" xfId="24373"/>
    <cellStyle name="Обычный 4 2 3 2 4 6 7 2 2" xfId="53895"/>
    <cellStyle name="Обычный 4 2 3 2 4 6 7 3" xfId="37658"/>
    <cellStyle name="Обычный 4 2 3 2 4 6 8" xfId="9588"/>
    <cellStyle name="Обычный 4 2 3 2 4 6 8 2" xfId="25849"/>
    <cellStyle name="Обычный 4 2 3 2 4 6 8 2 2" xfId="55371"/>
    <cellStyle name="Обычный 4 2 3 2 4 6 8 3" xfId="39134"/>
    <cellStyle name="Обычный 4 2 3 2 4 6 9" xfId="11086"/>
    <cellStyle name="Обычный 4 2 3 2 4 6 9 2" xfId="27325"/>
    <cellStyle name="Обычный 4 2 3 2 4 6 9 2 2" xfId="56847"/>
    <cellStyle name="Обычный 4 2 3 2 4 6 9 3" xfId="40610"/>
    <cellStyle name="Обычный 4 2 3 2 4 7" xfId="829"/>
    <cellStyle name="Обычный 4 2 3 2 4 7 10" xfId="14138"/>
    <cellStyle name="Обычный 4 2 3 2 4 7 10 2" xfId="43661"/>
    <cellStyle name="Обычный 4 2 3 2 4 7 11" xfId="17091"/>
    <cellStyle name="Обычный 4 2 3 2 4 7 11 2" xfId="46613"/>
    <cellStyle name="Обычный 4 2 3 2 4 7 12" xfId="59898"/>
    <cellStyle name="Обычный 4 2 3 2 4 7 13" xfId="30376"/>
    <cellStyle name="Обычный 4 2 3 2 4 7 2" xfId="1617"/>
    <cellStyle name="Обычный 4 2 3 2 4 7 2 10" xfId="17878"/>
    <cellStyle name="Обычный 4 2 3 2 4 7 2 10 2" xfId="47400"/>
    <cellStyle name="Обычный 4 2 3 2 4 7 2 11" xfId="60685"/>
    <cellStyle name="Обычный 4 2 3 2 4 7 2 12" xfId="31163"/>
    <cellStyle name="Обычный 4 2 3 2 4 7 2 2" xfId="3093"/>
    <cellStyle name="Обычный 4 2 3 2 4 7 2 2 2" xfId="13447"/>
    <cellStyle name="Обычный 4 2 3 2 4 7 2 2 2 2" xfId="29686"/>
    <cellStyle name="Обычный 4 2 3 2 4 7 2 2 2 2 2" xfId="59208"/>
    <cellStyle name="Обычный 4 2 3 2 4 7 2 2 2 3" xfId="42971"/>
    <cellStyle name="Обычный 4 2 3 2 4 7 2 2 3" xfId="16402"/>
    <cellStyle name="Обычный 4 2 3 2 4 7 2 2 3 2" xfId="45924"/>
    <cellStyle name="Обычный 4 2 3 2 4 7 2 2 4" xfId="19354"/>
    <cellStyle name="Обычный 4 2 3 2 4 7 2 2 4 2" xfId="48876"/>
    <cellStyle name="Обычный 4 2 3 2 4 7 2 2 5" xfId="62161"/>
    <cellStyle name="Обычный 4 2 3 2 4 7 2 2 6" xfId="32639"/>
    <cellStyle name="Обычный 4 2 3 2 4 7 2 3" xfId="4569"/>
    <cellStyle name="Обычный 4 2 3 2 4 7 2 3 2" xfId="20830"/>
    <cellStyle name="Обычный 4 2 3 2 4 7 2 3 2 2" xfId="50352"/>
    <cellStyle name="Обычный 4 2 3 2 4 7 2 3 3" xfId="34115"/>
    <cellStyle name="Обычный 4 2 3 2 4 7 2 4" xfId="6045"/>
    <cellStyle name="Обычный 4 2 3 2 4 7 2 4 2" xfId="22306"/>
    <cellStyle name="Обычный 4 2 3 2 4 7 2 4 2 2" xfId="51828"/>
    <cellStyle name="Обычный 4 2 3 2 4 7 2 4 3" xfId="35591"/>
    <cellStyle name="Обычный 4 2 3 2 4 7 2 5" xfId="7521"/>
    <cellStyle name="Обычный 4 2 3 2 4 7 2 5 2" xfId="23782"/>
    <cellStyle name="Обычный 4 2 3 2 4 7 2 5 2 2" xfId="53304"/>
    <cellStyle name="Обычный 4 2 3 2 4 7 2 5 3" xfId="37067"/>
    <cellStyle name="Обычный 4 2 3 2 4 7 2 6" xfId="8997"/>
    <cellStyle name="Обычный 4 2 3 2 4 7 2 6 2" xfId="25258"/>
    <cellStyle name="Обычный 4 2 3 2 4 7 2 6 2 2" xfId="54780"/>
    <cellStyle name="Обычный 4 2 3 2 4 7 2 6 3" xfId="38543"/>
    <cellStyle name="Обычный 4 2 3 2 4 7 2 7" xfId="10473"/>
    <cellStyle name="Обычный 4 2 3 2 4 7 2 7 2" xfId="26734"/>
    <cellStyle name="Обычный 4 2 3 2 4 7 2 7 2 2" xfId="56256"/>
    <cellStyle name="Обычный 4 2 3 2 4 7 2 7 3" xfId="40019"/>
    <cellStyle name="Обычный 4 2 3 2 4 7 2 8" xfId="11971"/>
    <cellStyle name="Обычный 4 2 3 2 4 7 2 8 2" xfId="28210"/>
    <cellStyle name="Обычный 4 2 3 2 4 7 2 8 2 2" xfId="57732"/>
    <cellStyle name="Обычный 4 2 3 2 4 7 2 8 3" xfId="41495"/>
    <cellStyle name="Обычный 4 2 3 2 4 7 2 9" xfId="14925"/>
    <cellStyle name="Обычный 4 2 3 2 4 7 2 9 2" xfId="44448"/>
    <cellStyle name="Обычный 4 2 3 2 4 7 3" xfId="2306"/>
    <cellStyle name="Обычный 4 2 3 2 4 7 3 2" xfId="12660"/>
    <cellStyle name="Обычный 4 2 3 2 4 7 3 2 2" xfId="28899"/>
    <cellStyle name="Обычный 4 2 3 2 4 7 3 2 2 2" xfId="58421"/>
    <cellStyle name="Обычный 4 2 3 2 4 7 3 2 3" xfId="42184"/>
    <cellStyle name="Обычный 4 2 3 2 4 7 3 3" xfId="15615"/>
    <cellStyle name="Обычный 4 2 3 2 4 7 3 3 2" xfId="45137"/>
    <cellStyle name="Обычный 4 2 3 2 4 7 3 4" xfId="18567"/>
    <cellStyle name="Обычный 4 2 3 2 4 7 3 4 2" xfId="48089"/>
    <cellStyle name="Обычный 4 2 3 2 4 7 3 5" xfId="61374"/>
    <cellStyle name="Обычный 4 2 3 2 4 7 3 6" xfId="31852"/>
    <cellStyle name="Обычный 4 2 3 2 4 7 4" xfId="3782"/>
    <cellStyle name="Обычный 4 2 3 2 4 7 4 2" xfId="20043"/>
    <cellStyle name="Обычный 4 2 3 2 4 7 4 2 2" xfId="49565"/>
    <cellStyle name="Обычный 4 2 3 2 4 7 4 3" xfId="33328"/>
    <cellStyle name="Обычный 4 2 3 2 4 7 5" xfId="5258"/>
    <cellStyle name="Обычный 4 2 3 2 4 7 5 2" xfId="21519"/>
    <cellStyle name="Обычный 4 2 3 2 4 7 5 2 2" xfId="51041"/>
    <cellStyle name="Обычный 4 2 3 2 4 7 5 3" xfId="34804"/>
    <cellStyle name="Обычный 4 2 3 2 4 7 6" xfId="6734"/>
    <cellStyle name="Обычный 4 2 3 2 4 7 6 2" xfId="22995"/>
    <cellStyle name="Обычный 4 2 3 2 4 7 6 2 2" xfId="52517"/>
    <cellStyle name="Обычный 4 2 3 2 4 7 6 3" xfId="36280"/>
    <cellStyle name="Обычный 4 2 3 2 4 7 7" xfId="8210"/>
    <cellStyle name="Обычный 4 2 3 2 4 7 7 2" xfId="24471"/>
    <cellStyle name="Обычный 4 2 3 2 4 7 7 2 2" xfId="53993"/>
    <cellStyle name="Обычный 4 2 3 2 4 7 7 3" xfId="37756"/>
    <cellStyle name="Обычный 4 2 3 2 4 7 8" xfId="9686"/>
    <cellStyle name="Обычный 4 2 3 2 4 7 8 2" xfId="25947"/>
    <cellStyle name="Обычный 4 2 3 2 4 7 8 2 2" xfId="55469"/>
    <cellStyle name="Обычный 4 2 3 2 4 7 8 3" xfId="39232"/>
    <cellStyle name="Обычный 4 2 3 2 4 7 9" xfId="11184"/>
    <cellStyle name="Обычный 4 2 3 2 4 7 9 2" xfId="27423"/>
    <cellStyle name="Обычный 4 2 3 2 4 7 9 2 2" xfId="56945"/>
    <cellStyle name="Обычный 4 2 3 2 4 7 9 3" xfId="40708"/>
    <cellStyle name="Обычный 4 2 3 2 4 8" xfId="928"/>
    <cellStyle name="Обычный 4 2 3 2 4 8 10" xfId="17189"/>
    <cellStyle name="Обычный 4 2 3 2 4 8 10 2" xfId="46711"/>
    <cellStyle name="Обычный 4 2 3 2 4 8 11" xfId="59996"/>
    <cellStyle name="Обычный 4 2 3 2 4 8 12" xfId="30474"/>
    <cellStyle name="Обычный 4 2 3 2 4 8 2" xfId="2404"/>
    <cellStyle name="Обычный 4 2 3 2 4 8 2 2" xfId="12758"/>
    <cellStyle name="Обычный 4 2 3 2 4 8 2 2 2" xfId="28997"/>
    <cellStyle name="Обычный 4 2 3 2 4 8 2 2 2 2" xfId="58519"/>
    <cellStyle name="Обычный 4 2 3 2 4 8 2 2 3" xfId="42282"/>
    <cellStyle name="Обычный 4 2 3 2 4 8 2 3" xfId="15713"/>
    <cellStyle name="Обычный 4 2 3 2 4 8 2 3 2" xfId="45235"/>
    <cellStyle name="Обычный 4 2 3 2 4 8 2 4" xfId="18665"/>
    <cellStyle name="Обычный 4 2 3 2 4 8 2 4 2" xfId="48187"/>
    <cellStyle name="Обычный 4 2 3 2 4 8 2 5" xfId="61472"/>
    <cellStyle name="Обычный 4 2 3 2 4 8 2 6" xfId="31950"/>
    <cellStyle name="Обычный 4 2 3 2 4 8 3" xfId="3880"/>
    <cellStyle name="Обычный 4 2 3 2 4 8 3 2" xfId="20141"/>
    <cellStyle name="Обычный 4 2 3 2 4 8 3 2 2" xfId="49663"/>
    <cellStyle name="Обычный 4 2 3 2 4 8 3 3" xfId="33426"/>
    <cellStyle name="Обычный 4 2 3 2 4 8 4" xfId="5356"/>
    <cellStyle name="Обычный 4 2 3 2 4 8 4 2" xfId="21617"/>
    <cellStyle name="Обычный 4 2 3 2 4 8 4 2 2" xfId="51139"/>
    <cellStyle name="Обычный 4 2 3 2 4 8 4 3" xfId="34902"/>
    <cellStyle name="Обычный 4 2 3 2 4 8 5" xfId="6832"/>
    <cellStyle name="Обычный 4 2 3 2 4 8 5 2" xfId="23093"/>
    <cellStyle name="Обычный 4 2 3 2 4 8 5 2 2" xfId="52615"/>
    <cellStyle name="Обычный 4 2 3 2 4 8 5 3" xfId="36378"/>
    <cellStyle name="Обычный 4 2 3 2 4 8 6" xfId="8308"/>
    <cellStyle name="Обычный 4 2 3 2 4 8 6 2" xfId="24569"/>
    <cellStyle name="Обычный 4 2 3 2 4 8 6 2 2" xfId="54091"/>
    <cellStyle name="Обычный 4 2 3 2 4 8 6 3" xfId="37854"/>
    <cellStyle name="Обычный 4 2 3 2 4 8 7" xfId="9784"/>
    <cellStyle name="Обычный 4 2 3 2 4 8 7 2" xfId="26045"/>
    <cellStyle name="Обычный 4 2 3 2 4 8 7 2 2" xfId="55567"/>
    <cellStyle name="Обычный 4 2 3 2 4 8 7 3" xfId="39330"/>
    <cellStyle name="Обычный 4 2 3 2 4 8 8" xfId="11282"/>
    <cellStyle name="Обычный 4 2 3 2 4 8 8 2" xfId="27521"/>
    <cellStyle name="Обычный 4 2 3 2 4 8 8 2 2" xfId="57043"/>
    <cellStyle name="Обычный 4 2 3 2 4 8 8 3" xfId="40806"/>
    <cellStyle name="Обычный 4 2 3 2 4 8 9" xfId="14236"/>
    <cellStyle name="Обычный 4 2 3 2 4 8 9 2" xfId="43759"/>
    <cellStyle name="Обычный 4 2 3 2 4 9" xfId="1026"/>
    <cellStyle name="Обычный 4 2 3 2 4 9 10" xfId="17287"/>
    <cellStyle name="Обычный 4 2 3 2 4 9 10 2" xfId="46809"/>
    <cellStyle name="Обычный 4 2 3 2 4 9 11" xfId="60094"/>
    <cellStyle name="Обычный 4 2 3 2 4 9 12" xfId="30572"/>
    <cellStyle name="Обычный 4 2 3 2 4 9 2" xfId="2502"/>
    <cellStyle name="Обычный 4 2 3 2 4 9 2 2" xfId="12856"/>
    <cellStyle name="Обычный 4 2 3 2 4 9 2 2 2" xfId="29095"/>
    <cellStyle name="Обычный 4 2 3 2 4 9 2 2 2 2" xfId="58617"/>
    <cellStyle name="Обычный 4 2 3 2 4 9 2 2 3" xfId="42380"/>
    <cellStyle name="Обычный 4 2 3 2 4 9 2 3" xfId="15811"/>
    <cellStyle name="Обычный 4 2 3 2 4 9 2 3 2" xfId="45333"/>
    <cellStyle name="Обычный 4 2 3 2 4 9 2 4" xfId="18763"/>
    <cellStyle name="Обычный 4 2 3 2 4 9 2 4 2" xfId="48285"/>
    <cellStyle name="Обычный 4 2 3 2 4 9 2 5" xfId="61570"/>
    <cellStyle name="Обычный 4 2 3 2 4 9 2 6" xfId="32048"/>
    <cellStyle name="Обычный 4 2 3 2 4 9 3" xfId="3978"/>
    <cellStyle name="Обычный 4 2 3 2 4 9 3 2" xfId="20239"/>
    <cellStyle name="Обычный 4 2 3 2 4 9 3 2 2" xfId="49761"/>
    <cellStyle name="Обычный 4 2 3 2 4 9 3 3" xfId="33524"/>
    <cellStyle name="Обычный 4 2 3 2 4 9 4" xfId="5454"/>
    <cellStyle name="Обычный 4 2 3 2 4 9 4 2" xfId="21715"/>
    <cellStyle name="Обычный 4 2 3 2 4 9 4 2 2" xfId="51237"/>
    <cellStyle name="Обычный 4 2 3 2 4 9 4 3" xfId="35000"/>
    <cellStyle name="Обычный 4 2 3 2 4 9 5" xfId="6930"/>
    <cellStyle name="Обычный 4 2 3 2 4 9 5 2" xfId="23191"/>
    <cellStyle name="Обычный 4 2 3 2 4 9 5 2 2" xfId="52713"/>
    <cellStyle name="Обычный 4 2 3 2 4 9 5 3" xfId="36476"/>
    <cellStyle name="Обычный 4 2 3 2 4 9 6" xfId="8406"/>
    <cellStyle name="Обычный 4 2 3 2 4 9 6 2" xfId="24667"/>
    <cellStyle name="Обычный 4 2 3 2 4 9 6 2 2" xfId="54189"/>
    <cellStyle name="Обычный 4 2 3 2 4 9 6 3" xfId="37952"/>
    <cellStyle name="Обычный 4 2 3 2 4 9 7" xfId="9882"/>
    <cellStyle name="Обычный 4 2 3 2 4 9 7 2" xfId="26143"/>
    <cellStyle name="Обычный 4 2 3 2 4 9 7 2 2" xfId="55665"/>
    <cellStyle name="Обычный 4 2 3 2 4 9 7 3" xfId="39428"/>
    <cellStyle name="Обычный 4 2 3 2 4 9 8" xfId="11380"/>
    <cellStyle name="Обычный 4 2 3 2 4 9 8 2" xfId="27619"/>
    <cellStyle name="Обычный 4 2 3 2 4 9 8 2 2" xfId="57141"/>
    <cellStyle name="Обычный 4 2 3 2 4 9 8 3" xfId="40904"/>
    <cellStyle name="Обычный 4 2 3 2 4 9 9" xfId="14334"/>
    <cellStyle name="Обычный 4 2 3 2 4 9 9 2" xfId="43857"/>
    <cellStyle name="Обычный 4 2 3 2 5" xfId="312"/>
    <cellStyle name="Обычный 4 2 3 2 5 10" xfId="13621"/>
    <cellStyle name="Обычный 4 2 3 2 5 10 2" xfId="43144"/>
    <cellStyle name="Обычный 4 2 3 2 5 11" xfId="16574"/>
    <cellStyle name="Обычный 4 2 3 2 5 11 2" xfId="46096"/>
    <cellStyle name="Обычный 4 2 3 2 5 12" xfId="59381"/>
    <cellStyle name="Обычный 4 2 3 2 5 13" xfId="29859"/>
    <cellStyle name="Обычный 4 2 3 2 5 2" xfId="1100"/>
    <cellStyle name="Обычный 4 2 3 2 5 2 10" xfId="17361"/>
    <cellStyle name="Обычный 4 2 3 2 5 2 10 2" xfId="46883"/>
    <cellStyle name="Обычный 4 2 3 2 5 2 11" xfId="60168"/>
    <cellStyle name="Обычный 4 2 3 2 5 2 12" xfId="30646"/>
    <cellStyle name="Обычный 4 2 3 2 5 2 2" xfId="2576"/>
    <cellStyle name="Обычный 4 2 3 2 5 2 2 2" xfId="12930"/>
    <cellStyle name="Обычный 4 2 3 2 5 2 2 2 2" xfId="29169"/>
    <cellStyle name="Обычный 4 2 3 2 5 2 2 2 2 2" xfId="58691"/>
    <cellStyle name="Обычный 4 2 3 2 5 2 2 2 3" xfId="42454"/>
    <cellStyle name="Обычный 4 2 3 2 5 2 2 3" xfId="15885"/>
    <cellStyle name="Обычный 4 2 3 2 5 2 2 3 2" xfId="45407"/>
    <cellStyle name="Обычный 4 2 3 2 5 2 2 4" xfId="18837"/>
    <cellStyle name="Обычный 4 2 3 2 5 2 2 4 2" xfId="48359"/>
    <cellStyle name="Обычный 4 2 3 2 5 2 2 5" xfId="61644"/>
    <cellStyle name="Обычный 4 2 3 2 5 2 2 6" xfId="32122"/>
    <cellStyle name="Обычный 4 2 3 2 5 2 3" xfId="4052"/>
    <cellStyle name="Обычный 4 2 3 2 5 2 3 2" xfId="20313"/>
    <cellStyle name="Обычный 4 2 3 2 5 2 3 2 2" xfId="49835"/>
    <cellStyle name="Обычный 4 2 3 2 5 2 3 3" xfId="33598"/>
    <cellStyle name="Обычный 4 2 3 2 5 2 4" xfId="5528"/>
    <cellStyle name="Обычный 4 2 3 2 5 2 4 2" xfId="21789"/>
    <cellStyle name="Обычный 4 2 3 2 5 2 4 2 2" xfId="51311"/>
    <cellStyle name="Обычный 4 2 3 2 5 2 4 3" xfId="35074"/>
    <cellStyle name="Обычный 4 2 3 2 5 2 5" xfId="7004"/>
    <cellStyle name="Обычный 4 2 3 2 5 2 5 2" xfId="23265"/>
    <cellStyle name="Обычный 4 2 3 2 5 2 5 2 2" xfId="52787"/>
    <cellStyle name="Обычный 4 2 3 2 5 2 5 3" xfId="36550"/>
    <cellStyle name="Обычный 4 2 3 2 5 2 6" xfId="8480"/>
    <cellStyle name="Обычный 4 2 3 2 5 2 6 2" xfId="24741"/>
    <cellStyle name="Обычный 4 2 3 2 5 2 6 2 2" xfId="54263"/>
    <cellStyle name="Обычный 4 2 3 2 5 2 6 3" xfId="38026"/>
    <cellStyle name="Обычный 4 2 3 2 5 2 7" xfId="9956"/>
    <cellStyle name="Обычный 4 2 3 2 5 2 7 2" xfId="26217"/>
    <cellStyle name="Обычный 4 2 3 2 5 2 7 2 2" xfId="55739"/>
    <cellStyle name="Обычный 4 2 3 2 5 2 7 3" xfId="39502"/>
    <cellStyle name="Обычный 4 2 3 2 5 2 8" xfId="11454"/>
    <cellStyle name="Обычный 4 2 3 2 5 2 8 2" xfId="27693"/>
    <cellStyle name="Обычный 4 2 3 2 5 2 8 2 2" xfId="57215"/>
    <cellStyle name="Обычный 4 2 3 2 5 2 8 3" xfId="40978"/>
    <cellStyle name="Обычный 4 2 3 2 5 2 9" xfId="14408"/>
    <cellStyle name="Обычный 4 2 3 2 5 2 9 2" xfId="43931"/>
    <cellStyle name="Обычный 4 2 3 2 5 3" xfId="1789"/>
    <cellStyle name="Обычный 4 2 3 2 5 3 2" xfId="12143"/>
    <cellStyle name="Обычный 4 2 3 2 5 3 2 2" xfId="28382"/>
    <cellStyle name="Обычный 4 2 3 2 5 3 2 2 2" xfId="57904"/>
    <cellStyle name="Обычный 4 2 3 2 5 3 2 3" xfId="41667"/>
    <cellStyle name="Обычный 4 2 3 2 5 3 3" xfId="15098"/>
    <cellStyle name="Обычный 4 2 3 2 5 3 3 2" xfId="44620"/>
    <cellStyle name="Обычный 4 2 3 2 5 3 4" xfId="18050"/>
    <cellStyle name="Обычный 4 2 3 2 5 3 4 2" xfId="47572"/>
    <cellStyle name="Обычный 4 2 3 2 5 3 5" xfId="60857"/>
    <cellStyle name="Обычный 4 2 3 2 5 3 6" xfId="31335"/>
    <cellStyle name="Обычный 4 2 3 2 5 4" xfId="3265"/>
    <cellStyle name="Обычный 4 2 3 2 5 4 2" xfId="19526"/>
    <cellStyle name="Обычный 4 2 3 2 5 4 2 2" xfId="49048"/>
    <cellStyle name="Обычный 4 2 3 2 5 4 3" xfId="32811"/>
    <cellStyle name="Обычный 4 2 3 2 5 5" xfId="4741"/>
    <cellStyle name="Обычный 4 2 3 2 5 5 2" xfId="21002"/>
    <cellStyle name="Обычный 4 2 3 2 5 5 2 2" xfId="50524"/>
    <cellStyle name="Обычный 4 2 3 2 5 5 3" xfId="34287"/>
    <cellStyle name="Обычный 4 2 3 2 5 6" xfId="6217"/>
    <cellStyle name="Обычный 4 2 3 2 5 6 2" xfId="22478"/>
    <cellStyle name="Обычный 4 2 3 2 5 6 2 2" xfId="52000"/>
    <cellStyle name="Обычный 4 2 3 2 5 6 3" xfId="35763"/>
    <cellStyle name="Обычный 4 2 3 2 5 7" xfId="7693"/>
    <cellStyle name="Обычный 4 2 3 2 5 7 2" xfId="23954"/>
    <cellStyle name="Обычный 4 2 3 2 5 7 2 2" xfId="53476"/>
    <cellStyle name="Обычный 4 2 3 2 5 7 3" xfId="37239"/>
    <cellStyle name="Обычный 4 2 3 2 5 8" xfId="9169"/>
    <cellStyle name="Обычный 4 2 3 2 5 8 2" xfId="25430"/>
    <cellStyle name="Обычный 4 2 3 2 5 8 2 2" xfId="54952"/>
    <cellStyle name="Обычный 4 2 3 2 5 8 3" xfId="38715"/>
    <cellStyle name="Обычный 4 2 3 2 5 9" xfId="10667"/>
    <cellStyle name="Обычный 4 2 3 2 5 9 2" xfId="26906"/>
    <cellStyle name="Обычный 4 2 3 2 5 9 2 2" xfId="56428"/>
    <cellStyle name="Обычный 4 2 3 2 5 9 3" xfId="40191"/>
    <cellStyle name="Обычный 4 2 3 2 6" xfId="412"/>
    <cellStyle name="Обычный 4 2 3 2 6 10" xfId="13721"/>
    <cellStyle name="Обычный 4 2 3 2 6 10 2" xfId="43244"/>
    <cellStyle name="Обычный 4 2 3 2 6 11" xfId="16674"/>
    <cellStyle name="Обычный 4 2 3 2 6 11 2" xfId="46196"/>
    <cellStyle name="Обычный 4 2 3 2 6 12" xfId="59481"/>
    <cellStyle name="Обычный 4 2 3 2 6 13" xfId="29959"/>
    <cellStyle name="Обычный 4 2 3 2 6 2" xfId="1200"/>
    <cellStyle name="Обычный 4 2 3 2 6 2 10" xfId="17461"/>
    <cellStyle name="Обычный 4 2 3 2 6 2 10 2" xfId="46983"/>
    <cellStyle name="Обычный 4 2 3 2 6 2 11" xfId="60268"/>
    <cellStyle name="Обычный 4 2 3 2 6 2 12" xfId="30746"/>
    <cellStyle name="Обычный 4 2 3 2 6 2 2" xfId="2676"/>
    <cellStyle name="Обычный 4 2 3 2 6 2 2 2" xfId="13030"/>
    <cellStyle name="Обычный 4 2 3 2 6 2 2 2 2" xfId="29269"/>
    <cellStyle name="Обычный 4 2 3 2 6 2 2 2 2 2" xfId="58791"/>
    <cellStyle name="Обычный 4 2 3 2 6 2 2 2 3" xfId="42554"/>
    <cellStyle name="Обычный 4 2 3 2 6 2 2 3" xfId="15985"/>
    <cellStyle name="Обычный 4 2 3 2 6 2 2 3 2" xfId="45507"/>
    <cellStyle name="Обычный 4 2 3 2 6 2 2 4" xfId="18937"/>
    <cellStyle name="Обычный 4 2 3 2 6 2 2 4 2" xfId="48459"/>
    <cellStyle name="Обычный 4 2 3 2 6 2 2 5" xfId="61744"/>
    <cellStyle name="Обычный 4 2 3 2 6 2 2 6" xfId="32222"/>
    <cellStyle name="Обычный 4 2 3 2 6 2 3" xfId="4152"/>
    <cellStyle name="Обычный 4 2 3 2 6 2 3 2" xfId="20413"/>
    <cellStyle name="Обычный 4 2 3 2 6 2 3 2 2" xfId="49935"/>
    <cellStyle name="Обычный 4 2 3 2 6 2 3 3" xfId="33698"/>
    <cellStyle name="Обычный 4 2 3 2 6 2 4" xfId="5628"/>
    <cellStyle name="Обычный 4 2 3 2 6 2 4 2" xfId="21889"/>
    <cellStyle name="Обычный 4 2 3 2 6 2 4 2 2" xfId="51411"/>
    <cellStyle name="Обычный 4 2 3 2 6 2 4 3" xfId="35174"/>
    <cellStyle name="Обычный 4 2 3 2 6 2 5" xfId="7104"/>
    <cellStyle name="Обычный 4 2 3 2 6 2 5 2" xfId="23365"/>
    <cellStyle name="Обычный 4 2 3 2 6 2 5 2 2" xfId="52887"/>
    <cellStyle name="Обычный 4 2 3 2 6 2 5 3" xfId="36650"/>
    <cellStyle name="Обычный 4 2 3 2 6 2 6" xfId="8580"/>
    <cellStyle name="Обычный 4 2 3 2 6 2 6 2" xfId="24841"/>
    <cellStyle name="Обычный 4 2 3 2 6 2 6 2 2" xfId="54363"/>
    <cellStyle name="Обычный 4 2 3 2 6 2 6 3" xfId="38126"/>
    <cellStyle name="Обычный 4 2 3 2 6 2 7" xfId="10056"/>
    <cellStyle name="Обычный 4 2 3 2 6 2 7 2" xfId="26317"/>
    <cellStyle name="Обычный 4 2 3 2 6 2 7 2 2" xfId="55839"/>
    <cellStyle name="Обычный 4 2 3 2 6 2 7 3" xfId="39602"/>
    <cellStyle name="Обычный 4 2 3 2 6 2 8" xfId="11554"/>
    <cellStyle name="Обычный 4 2 3 2 6 2 8 2" xfId="27793"/>
    <cellStyle name="Обычный 4 2 3 2 6 2 8 2 2" xfId="57315"/>
    <cellStyle name="Обычный 4 2 3 2 6 2 8 3" xfId="41078"/>
    <cellStyle name="Обычный 4 2 3 2 6 2 9" xfId="14508"/>
    <cellStyle name="Обычный 4 2 3 2 6 2 9 2" xfId="44031"/>
    <cellStyle name="Обычный 4 2 3 2 6 3" xfId="1889"/>
    <cellStyle name="Обычный 4 2 3 2 6 3 2" xfId="12243"/>
    <cellStyle name="Обычный 4 2 3 2 6 3 2 2" xfId="28482"/>
    <cellStyle name="Обычный 4 2 3 2 6 3 2 2 2" xfId="58004"/>
    <cellStyle name="Обычный 4 2 3 2 6 3 2 3" xfId="41767"/>
    <cellStyle name="Обычный 4 2 3 2 6 3 3" xfId="15198"/>
    <cellStyle name="Обычный 4 2 3 2 6 3 3 2" xfId="44720"/>
    <cellStyle name="Обычный 4 2 3 2 6 3 4" xfId="18150"/>
    <cellStyle name="Обычный 4 2 3 2 6 3 4 2" xfId="47672"/>
    <cellStyle name="Обычный 4 2 3 2 6 3 5" xfId="60957"/>
    <cellStyle name="Обычный 4 2 3 2 6 3 6" xfId="31435"/>
    <cellStyle name="Обычный 4 2 3 2 6 4" xfId="3365"/>
    <cellStyle name="Обычный 4 2 3 2 6 4 2" xfId="19626"/>
    <cellStyle name="Обычный 4 2 3 2 6 4 2 2" xfId="49148"/>
    <cellStyle name="Обычный 4 2 3 2 6 4 3" xfId="32911"/>
    <cellStyle name="Обычный 4 2 3 2 6 5" xfId="4841"/>
    <cellStyle name="Обычный 4 2 3 2 6 5 2" xfId="21102"/>
    <cellStyle name="Обычный 4 2 3 2 6 5 2 2" xfId="50624"/>
    <cellStyle name="Обычный 4 2 3 2 6 5 3" xfId="34387"/>
    <cellStyle name="Обычный 4 2 3 2 6 6" xfId="6317"/>
    <cellStyle name="Обычный 4 2 3 2 6 6 2" xfId="22578"/>
    <cellStyle name="Обычный 4 2 3 2 6 6 2 2" xfId="52100"/>
    <cellStyle name="Обычный 4 2 3 2 6 6 3" xfId="35863"/>
    <cellStyle name="Обычный 4 2 3 2 6 7" xfId="7793"/>
    <cellStyle name="Обычный 4 2 3 2 6 7 2" xfId="24054"/>
    <cellStyle name="Обычный 4 2 3 2 6 7 2 2" xfId="53576"/>
    <cellStyle name="Обычный 4 2 3 2 6 7 3" xfId="37339"/>
    <cellStyle name="Обычный 4 2 3 2 6 8" xfId="9269"/>
    <cellStyle name="Обычный 4 2 3 2 6 8 2" xfId="25530"/>
    <cellStyle name="Обычный 4 2 3 2 6 8 2 2" xfId="55052"/>
    <cellStyle name="Обычный 4 2 3 2 6 8 3" xfId="38815"/>
    <cellStyle name="Обычный 4 2 3 2 6 9" xfId="10767"/>
    <cellStyle name="Обычный 4 2 3 2 6 9 2" xfId="27006"/>
    <cellStyle name="Обычный 4 2 3 2 6 9 2 2" xfId="56528"/>
    <cellStyle name="Обычный 4 2 3 2 6 9 3" xfId="40291"/>
    <cellStyle name="Обычный 4 2 3 2 7" xfId="511"/>
    <cellStyle name="Обычный 4 2 3 2 7 10" xfId="13820"/>
    <cellStyle name="Обычный 4 2 3 2 7 10 2" xfId="43343"/>
    <cellStyle name="Обычный 4 2 3 2 7 11" xfId="16773"/>
    <cellStyle name="Обычный 4 2 3 2 7 11 2" xfId="46295"/>
    <cellStyle name="Обычный 4 2 3 2 7 12" xfId="59580"/>
    <cellStyle name="Обычный 4 2 3 2 7 13" xfId="30058"/>
    <cellStyle name="Обычный 4 2 3 2 7 2" xfId="1299"/>
    <cellStyle name="Обычный 4 2 3 2 7 2 10" xfId="17560"/>
    <cellStyle name="Обычный 4 2 3 2 7 2 10 2" xfId="47082"/>
    <cellStyle name="Обычный 4 2 3 2 7 2 11" xfId="60367"/>
    <cellStyle name="Обычный 4 2 3 2 7 2 12" xfId="30845"/>
    <cellStyle name="Обычный 4 2 3 2 7 2 2" xfId="2775"/>
    <cellStyle name="Обычный 4 2 3 2 7 2 2 2" xfId="13129"/>
    <cellStyle name="Обычный 4 2 3 2 7 2 2 2 2" xfId="29368"/>
    <cellStyle name="Обычный 4 2 3 2 7 2 2 2 2 2" xfId="58890"/>
    <cellStyle name="Обычный 4 2 3 2 7 2 2 2 3" xfId="42653"/>
    <cellStyle name="Обычный 4 2 3 2 7 2 2 3" xfId="16084"/>
    <cellStyle name="Обычный 4 2 3 2 7 2 2 3 2" xfId="45606"/>
    <cellStyle name="Обычный 4 2 3 2 7 2 2 4" xfId="19036"/>
    <cellStyle name="Обычный 4 2 3 2 7 2 2 4 2" xfId="48558"/>
    <cellStyle name="Обычный 4 2 3 2 7 2 2 5" xfId="61843"/>
    <cellStyle name="Обычный 4 2 3 2 7 2 2 6" xfId="32321"/>
    <cellStyle name="Обычный 4 2 3 2 7 2 3" xfId="4251"/>
    <cellStyle name="Обычный 4 2 3 2 7 2 3 2" xfId="20512"/>
    <cellStyle name="Обычный 4 2 3 2 7 2 3 2 2" xfId="50034"/>
    <cellStyle name="Обычный 4 2 3 2 7 2 3 3" xfId="33797"/>
    <cellStyle name="Обычный 4 2 3 2 7 2 4" xfId="5727"/>
    <cellStyle name="Обычный 4 2 3 2 7 2 4 2" xfId="21988"/>
    <cellStyle name="Обычный 4 2 3 2 7 2 4 2 2" xfId="51510"/>
    <cellStyle name="Обычный 4 2 3 2 7 2 4 3" xfId="35273"/>
    <cellStyle name="Обычный 4 2 3 2 7 2 5" xfId="7203"/>
    <cellStyle name="Обычный 4 2 3 2 7 2 5 2" xfId="23464"/>
    <cellStyle name="Обычный 4 2 3 2 7 2 5 2 2" xfId="52986"/>
    <cellStyle name="Обычный 4 2 3 2 7 2 5 3" xfId="36749"/>
    <cellStyle name="Обычный 4 2 3 2 7 2 6" xfId="8679"/>
    <cellStyle name="Обычный 4 2 3 2 7 2 6 2" xfId="24940"/>
    <cellStyle name="Обычный 4 2 3 2 7 2 6 2 2" xfId="54462"/>
    <cellStyle name="Обычный 4 2 3 2 7 2 6 3" xfId="38225"/>
    <cellStyle name="Обычный 4 2 3 2 7 2 7" xfId="10155"/>
    <cellStyle name="Обычный 4 2 3 2 7 2 7 2" xfId="26416"/>
    <cellStyle name="Обычный 4 2 3 2 7 2 7 2 2" xfId="55938"/>
    <cellStyle name="Обычный 4 2 3 2 7 2 7 3" xfId="39701"/>
    <cellStyle name="Обычный 4 2 3 2 7 2 8" xfId="11653"/>
    <cellStyle name="Обычный 4 2 3 2 7 2 8 2" xfId="27892"/>
    <cellStyle name="Обычный 4 2 3 2 7 2 8 2 2" xfId="57414"/>
    <cellStyle name="Обычный 4 2 3 2 7 2 8 3" xfId="41177"/>
    <cellStyle name="Обычный 4 2 3 2 7 2 9" xfId="14607"/>
    <cellStyle name="Обычный 4 2 3 2 7 2 9 2" xfId="44130"/>
    <cellStyle name="Обычный 4 2 3 2 7 3" xfId="1988"/>
    <cellStyle name="Обычный 4 2 3 2 7 3 2" xfId="12342"/>
    <cellStyle name="Обычный 4 2 3 2 7 3 2 2" xfId="28581"/>
    <cellStyle name="Обычный 4 2 3 2 7 3 2 2 2" xfId="58103"/>
    <cellStyle name="Обычный 4 2 3 2 7 3 2 3" xfId="41866"/>
    <cellStyle name="Обычный 4 2 3 2 7 3 3" xfId="15297"/>
    <cellStyle name="Обычный 4 2 3 2 7 3 3 2" xfId="44819"/>
    <cellStyle name="Обычный 4 2 3 2 7 3 4" xfId="18249"/>
    <cellStyle name="Обычный 4 2 3 2 7 3 4 2" xfId="47771"/>
    <cellStyle name="Обычный 4 2 3 2 7 3 5" xfId="61056"/>
    <cellStyle name="Обычный 4 2 3 2 7 3 6" xfId="31534"/>
    <cellStyle name="Обычный 4 2 3 2 7 4" xfId="3464"/>
    <cellStyle name="Обычный 4 2 3 2 7 4 2" xfId="19725"/>
    <cellStyle name="Обычный 4 2 3 2 7 4 2 2" xfId="49247"/>
    <cellStyle name="Обычный 4 2 3 2 7 4 3" xfId="33010"/>
    <cellStyle name="Обычный 4 2 3 2 7 5" xfId="4940"/>
    <cellStyle name="Обычный 4 2 3 2 7 5 2" xfId="21201"/>
    <cellStyle name="Обычный 4 2 3 2 7 5 2 2" xfId="50723"/>
    <cellStyle name="Обычный 4 2 3 2 7 5 3" xfId="34486"/>
    <cellStyle name="Обычный 4 2 3 2 7 6" xfId="6416"/>
    <cellStyle name="Обычный 4 2 3 2 7 6 2" xfId="22677"/>
    <cellStyle name="Обычный 4 2 3 2 7 6 2 2" xfId="52199"/>
    <cellStyle name="Обычный 4 2 3 2 7 6 3" xfId="35962"/>
    <cellStyle name="Обычный 4 2 3 2 7 7" xfId="7892"/>
    <cellStyle name="Обычный 4 2 3 2 7 7 2" xfId="24153"/>
    <cellStyle name="Обычный 4 2 3 2 7 7 2 2" xfId="53675"/>
    <cellStyle name="Обычный 4 2 3 2 7 7 3" xfId="37438"/>
    <cellStyle name="Обычный 4 2 3 2 7 8" xfId="9368"/>
    <cellStyle name="Обычный 4 2 3 2 7 8 2" xfId="25629"/>
    <cellStyle name="Обычный 4 2 3 2 7 8 2 2" xfId="55151"/>
    <cellStyle name="Обычный 4 2 3 2 7 8 3" xfId="38914"/>
    <cellStyle name="Обычный 4 2 3 2 7 9" xfId="10866"/>
    <cellStyle name="Обычный 4 2 3 2 7 9 2" xfId="27105"/>
    <cellStyle name="Обычный 4 2 3 2 7 9 2 2" xfId="56627"/>
    <cellStyle name="Обычный 4 2 3 2 7 9 3" xfId="40390"/>
    <cellStyle name="Обычный 4 2 3 2 8" xfId="609"/>
    <cellStyle name="Обычный 4 2 3 2 8 10" xfId="13918"/>
    <cellStyle name="Обычный 4 2 3 2 8 10 2" xfId="43441"/>
    <cellStyle name="Обычный 4 2 3 2 8 11" xfId="16871"/>
    <cellStyle name="Обычный 4 2 3 2 8 11 2" xfId="46393"/>
    <cellStyle name="Обычный 4 2 3 2 8 12" xfId="59678"/>
    <cellStyle name="Обычный 4 2 3 2 8 13" xfId="30156"/>
    <cellStyle name="Обычный 4 2 3 2 8 2" xfId="1397"/>
    <cellStyle name="Обычный 4 2 3 2 8 2 10" xfId="17658"/>
    <cellStyle name="Обычный 4 2 3 2 8 2 10 2" xfId="47180"/>
    <cellStyle name="Обычный 4 2 3 2 8 2 11" xfId="60465"/>
    <cellStyle name="Обычный 4 2 3 2 8 2 12" xfId="30943"/>
    <cellStyle name="Обычный 4 2 3 2 8 2 2" xfId="2873"/>
    <cellStyle name="Обычный 4 2 3 2 8 2 2 2" xfId="13227"/>
    <cellStyle name="Обычный 4 2 3 2 8 2 2 2 2" xfId="29466"/>
    <cellStyle name="Обычный 4 2 3 2 8 2 2 2 2 2" xfId="58988"/>
    <cellStyle name="Обычный 4 2 3 2 8 2 2 2 3" xfId="42751"/>
    <cellStyle name="Обычный 4 2 3 2 8 2 2 3" xfId="16182"/>
    <cellStyle name="Обычный 4 2 3 2 8 2 2 3 2" xfId="45704"/>
    <cellStyle name="Обычный 4 2 3 2 8 2 2 4" xfId="19134"/>
    <cellStyle name="Обычный 4 2 3 2 8 2 2 4 2" xfId="48656"/>
    <cellStyle name="Обычный 4 2 3 2 8 2 2 5" xfId="61941"/>
    <cellStyle name="Обычный 4 2 3 2 8 2 2 6" xfId="32419"/>
    <cellStyle name="Обычный 4 2 3 2 8 2 3" xfId="4349"/>
    <cellStyle name="Обычный 4 2 3 2 8 2 3 2" xfId="20610"/>
    <cellStyle name="Обычный 4 2 3 2 8 2 3 2 2" xfId="50132"/>
    <cellStyle name="Обычный 4 2 3 2 8 2 3 3" xfId="33895"/>
    <cellStyle name="Обычный 4 2 3 2 8 2 4" xfId="5825"/>
    <cellStyle name="Обычный 4 2 3 2 8 2 4 2" xfId="22086"/>
    <cellStyle name="Обычный 4 2 3 2 8 2 4 2 2" xfId="51608"/>
    <cellStyle name="Обычный 4 2 3 2 8 2 4 3" xfId="35371"/>
    <cellStyle name="Обычный 4 2 3 2 8 2 5" xfId="7301"/>
    <cellStyle name="Обычный 4 2 3 2 8 2 5 2" xfId="23562"/>
    <cellStyle name="Обычный 4 2 3 2 8 2 5 2 2" xfId="53084"/>
    <cellStyle name="Обычный 4 2 3 2 8 2 5 3" xfId="36847"/>
    <cellStyle name="Обычный 4 2 3 2 8 2 6" xfId="8777"/>
    <cellStyle name="Обычный 4 2 3 2 8 2 6 2" xfId="25038"/>
    <cellStyle name="Обычный 4 2 3 2 8 2 6 2 2" xfId="54560"/>
    <cellStyle name="Обычный 4 2 3 2 8 2 6 3" xfId="38323"/>
    <cellStyle name="Обычный 4 2 3 2 8 2 7" xfId="10253"/>
    <cellStyle name="Обычный 4 2 3 2 8 2 7 2" xfId="26514"/>
    <cellStyle name="Обычный 4 2 3 2 8 2 7 2 2" xfId="56036"/>
    <cellStyle name="Обычный 4 2 3 2 8 2 7 3" xfId="39799"/>
    <cellStyle name="Обычный 4 2 3 2 8 2 8" xfId="11751"/>
    <cellStyle name="Обычный 4 2 3 2 8 2 8 2" xfId="27990"/>
    <cellStyle name="Обычный 4 2 3 2 8 2 8 2 2" xfId="57512"/>
    <cellStyle name="Обычный 4 2 3 2 8 2 8 3" xfId="41275"/>
    <cellStyle name="Обычный 4 2 3 2 8 2 9" xfId="14705"/>
    <cellStyle name="Обычный 4 2 3 2 8 2 9 2" xfId="44228"/>
    <cellStyle name="Обычный 4 2 3 2 8 3" xfId="2086"/>
    <cellStyle name="Обычный 4 2 3 2 8 3 2" xfId="12440"/>
    <cellStyle name="Обычный 4 2 3 2 8 3 2 2" xfId="28679"/>
    <cellStyle name="Обычный 4 2 3 2 8 3 2 2 2" xfId="58201"/>
    <cellStyle name="Обычный 4 2 3 2 8 3 2 3" xfId="41964"/>
    <cellStyle name="Обычный 4 2 3 2 8 3 3" xfId="15395"/>
    <cellStyle name="Обычный 4 2 3 2 8 3 3 2" xfId="44917"/>
    <cellStyle name="Обычный 4 2 3 2 8 3 4" xfId="18347"/>
    <cellStyle name="Обычный 4 2 3 2 8 3 4 2" xfId="47869"/>
    <cellStyle name="Обычный 4 2 3 2 8 3 5" xfId="61154"/>
    <cellStyle name="Обычный 4 2 3 2 8 3 6" xfId="31632"/>
    <cellStyle name="Обычный 4 2 3 2 8 4" xfId="3562"/>
    <cellStyle name="Обычный 4 2 3 2 8 4 2" xfId="19823"/>
    <cellStyle name="Обычный 4 2 3 2 8 4 2 2" xfId="49345"/>
    <cellStyle name="Обычный 4 2 3 2 8 4 3" xfId="33108"/>
    <cellStyle name="Обычный 4 2 3 2 8 5" xfId="5038"/>
    <cellStyle name="Обычный 4 2 3 2 8 5 2" xfId="21299"/>
    <cellStyle name="Обычный 4 2 3 2 8 5 2 2" xfId="50821"/>
    <cellStyle name="Обычный 4 2 3 2 8 5 3" xfId="34584"/>
    <cellStyle name="Обычный 4 2 3 2 8 6" xfId="6514"/>
    <cellStyle name="Обычный 4 2 3 2 8 6 2" xfId="22775"/>
    <cellStyle name="Обычный 4 2 3 2 8 6 2 2" xfId="52297"/>
    <cellStyle name="Обычный 4 2 3 2 8 6 3" xfId="36060"/>
    <cellStyle name="Обычный 4 2 3 2 8 7" xfId="7990"/>
    <cellStyle name="Обычный 4 2 3 2 8 7 2" xfId="24251"/>
    <cellStyle name="Обычный 4 2 3 2 8 7 2 2" xfId="53773"/>
    <cellStyle name="Обычный 4 2 3 2 8 7 3" xfId="37536"/>
    <cellStyle name="Обычный 4 2 3 2 8 8" xfId="9466"/>
    <cellStyle name="Обычный 4 2 3 2 8 8 2" xfId="25727"/>
    <cellStyle name="Обычный 4 2 3 2 8 8 2 2" xfId="55249"/>
    <cellStyle name="Обычный 4 2 3 2 8 8 3" xfId="39012"/>
    <cellStyle name="Обычный 4 2 3 2 8 9" xfId="10964"/>
    <cellStyle name="Обычный 4 2 3 2 8 9 2" xfId="27203"/>
    <cellStyle name="Обычный 4 2 3 2 8 9 2 2" xfId="56725"/>
    <cellStyle name="Обычный 4 2 3 2 8 9 3" xfId="40488"/>
    <cellStyle name="Обычный 4 2 3 2 9" xfId="707"/>
    <cellStyle name="Обычный 4 2 3 2 9 10" xfId="14016"/>
    <cellStyle name="Обычный 4 2 3 2 9 10 2" xfId="43539"/>
    <cellStyle name="Обычный 4 2 3 2 9 11" xfId="16969"/>
    <cellStyle name="Обычный 4 2 3 2 9 11 2" xfId="46491"/>
    <cellStyle name="Обычный 4 2 3 2 9 12" xfId="59776"/>
    <cellStyle name="Обычный 4 2 3 2 9 13" xfId="30254"/>
    <cellStyle name="Обычный 4 2 3 2 9 2" xfId="1495"/>
    <cellStyle name="Обычный 4 2 3 2 9 2 10" xfId="17756"/>
    <cellStyle name="Обычный 4 2 3 2 9 2 10 2" xfId="47278"/>
    <cellStyle name="Обычный 4 2 3 2 9 2 11" xfId="60563"/>
    <cellStyle name="Обычный 4 2 3 2 9 2 12" xfId="31041"/>
    <cellStyle name="Обычный 4 2 3 2 9 2 2" xfId="2971"/>
    <cellStyle name="Обычный 4 2 3 2 9 2 2 2" xfId="13325"/>
    <cellStyle name="Обычный 4 2 3 2 9 2 2 2 2" xfId="29564"/>
    <cellStyle name="Обычный 4 2 3 2 9 2 2 2 2 2" xfId="59086"/>
    <cellStyle name="Обычный 4 2 3 2 9 2 2 2 3" xfId="42849"/>
    <cellStyle name="Обычный 4 2 3 2 9 2 2 3" xfId="16280"/>
    <cellStyle name="Обычный 4 2 3 2 9 2 2 3 2" xfId="45802"/>
    <cellStyle name="Обычный 4 2 3 2 9 2 2 4" xfId="19232"/>
    <cellStyle name="Обычный 4 2 3 2 9 2 2 4 2" xfId="48754"/>
    <cellStyle name="Обычный 4 2 3 2 9 2 2 5" xfId="62039"/>
    <cellStyle name="Обычный 4 2 3 2 9 2 2 6" xfId="32517"/>
    <cellStyle name="Обычный 4 2 3 2 9 2 3" xfId="4447"/>
    <cellStyle name="Обычный 4 2 3 2 9 2 3 2" xfId="20708"/>
    <cellStyle name="Обычный 4 2 3 2 9 2 3 2 2" xfId="50230"/>
    <cellStyle name="Обычный 4 2 3 2 9 2 3 3" xfId="33993"/>
    <cellStyle name="Обычный 4 2 3 2 9 2 4" xfId="5923"/>
    <cellStyle name="Обычный 4 2 3 2 9 2 4 2" xfId="22184"/>
    <cellStyle name="Обычный 4 2 3 2 9 2 4 2 2" xfId="51706"/>
    <cellStyle name="Обычный 4 2 3 2 9 2 4 3" xfId="35469"/>
    <cellStyle name="Обычный 4 2 3 2 9 2 5" xfId="7399"/>
    <cellStyle name="Обычный 4 2 3 2 9 2 5 2" xfId="23660"/>
    <cellStyle name="Обычный 4 2 3 2 9 2 5 2 2" xfId="53182"/>
    <cellStyle name="Обычный 4 2 3 2 9 2 5 3" xfId="36945"/>
    <cellStyle name="Обычный 4 2 3 2 9 2 6" xfId="8875"/>
    <cellStyle name="Обычный 4 2 3 2 9 2 6 2" xfId="25136"/>
    <cellStyle name="Обычный 4 2 3 2 9 2 6 2 2" xfId="54658"/>
    <cellStyle name="Обычный 4 2 3 2 9 2 6 3" xfId="38421"/>
    <cellStyle name="Обычный 4 2 3 2 9 2 7" xfId="10351"/>
    <cellStyle name="Обычный 4 2 3 2 9 2 7 2" xfId="26612"/>
    <cellStyle name="Обычный 4 2 3 2 9 2 7 2 2" xfId="56134"/>
    <cellStyle name="Обычный 4 2 3 2 9 2 7 3" xfId="39897"/>
    <cellStyle name="Обычный 4 2 3 2 9 2 8" xfId="11849"/>
    <cellStyle name="Обычный 4 2 3 2 9 2 8 2" xfId="28088"/>
    <cellStyle name="Обычный 4 2 3 2 9 2 8 2 2" xfId="57610"/>
    <cellStyle name="Обычный 4 2 3 2 9 2 8 3" xfId="41373"/>
    <cellStyle name="Обычный 4 2 3 2 9 2 9" xfId="14803"/>
    <cellStyle name="Обычный 4 2 3 2 9 2 9 2" xfId="44326"/>
    <cellStyle name="Обычный 4 2 3 2 9 3" xfId="2184"/>
    <cellStyle name="Обычный 4 2 3 2 9 3 2" xfId="12538"/>
    <cellStyle name="Обычный 4 2 3 2 9 3 2 2" xfId="28777"/>
    <cellStyle name="Обычный 4 2 3 2 9 3 2 2 2" xfId="58299"/>
    <cellStyle name="Обычный 4 2 3 2 9 3 2 3" xfId="42062"/>
    <cellStyle name="Обычный 4 2 3 2 9 3 3" xfId="15493"/>
    <cellStyle name="Обычный 4 2 3 2 9 3 3 2" xfId="45015"/>
    <cellStyle name="Обычный 4 2 3 2 9 3 4" xfId="18445"/>
    <cellStyle name="Обычный 4 2 3 2 9 3 4 2" xfId="47967"/>
    <cellStyle name="Обычный 4 2 3 2 9 3 5" xfId="61252"/>
    <cellStyle name="Обычный 4 2 3 2 9 3 6" xfId="31730"/>
    <cellStyle name="Обычный 4 2 3 2 9 4" xfId="3660"/>
    <cellStyle name="Обычный 4 2 3 2 9 4 2" xfId="19921"/>
    <cellStyle name="Обычный 4 2 3 2 9 4 2 2" xfId="49443"/>
    <cellStyle name="Обычный 4 2 3 2 9 4 3" xfId="33206"/>
    <cellStyle name="Обычный 4 2 3 2 9 5" xfId="5136"/>
    <cellStyle name="Обычный 4 2 3 2 9 5 2" xfId="21397"/>
    <cellStyle name="Обычный 4 2 3 2 9 5 2 2" xfId="50919"/>
    <cellStyle name="Обычный 4 2 3 2 9 5 3" xfId="34682"/>
    <cellStyle name="Обычный 4 2 3 2 9 6" xfId="6612"/>
    <cellStyle name="Обычный 4 2 3 2 9 6 2" xfId="22873"/>
    <cellStyle name="Обычный 4 2 3 2 9 6 2 2" xfId="52395"/>
    <cellStyle name="Обычный 4 2 3 2 9 6 3" xfId="36158"/>
    <cellStyle name="Обычный 4 2 3 2 9 7" xfId="8088"/>
    <cellStyle name="Обычный 4 2 3 2 9 7 2" xfId="24349"/>
    <cellStyle name="Обычный 4 2 3 2 9 7 2 2" xfId="53871"/>
    <cellStyle name="Обычный 4 2 3 2 9 7 3" xfId="37634"/>
    <cellStyle name="Обычный 4 2 3 2 9 8" xfId="9564"/>
    <cellStyle name="Обычный 4 2 3 2 9 8 2" xfId="25825"/>
    <cellStyle name="Обычный 4 2 3 2 9 8 2 2" xfId="55347"/>
    <cellStyle name="Обычный 4 2 3 2 9 8 3" xfId="39110"/>
    <cellStyle name="Обычный 4 2 3 2 9 9" xfId="11062"/>
    <cellStyle name="Обычный 4 2 3 2 9 9 2" xfId="27301"/>
    <cellStyle name="Обычный 4 2 3 2 9 9 2 2" xfId="56823"/>
    <cellStyle name="Обычный 4 2 3 2 9 9 3" xfId="40586"/>
    <cellStyle name="Обычный 4 2 3 20" xfId="10557"/>
    <cellStyle name="Обычный 4 2 3 20 2" xfId="26796"/>
    <cellStyle name="Обычный 4 2 3 20 2 2" xfId="56318"/>
    <cellStyle name="Обычный 4 2 3 20 3" xfId="40081"/>
    <cellStyle name="Обычный 4 2 3 21" xfId="13511"/>
    <cellStyle name="Обычный 4 2 3 21 2" xfId="43034"/>
    <cellStyle name="Обычный 4 2 3 22" xfId="16464"/>
    <cellStyle name="Обычный 4 2 3 22 2" xfId="45986"/>
    <cellStyle name="Обычный 4 2 3 23" xfId="59271"/>
    <cellStyle name="Обычный 4 2 3 24" xfId="29749"/>
    <cellStyle name="Обычный 4 2 3 3" xfId="250"/>
    <cellStyle name="Обычный 4 2 3 3 10" xfId="1727"/>
    <cellStyle name="Обычный 4 2 3 3 10 2" xfId="12081"/>
    <cellStyle name="Обычный 4 2 3 3 10 2 2" xfId="28320"/>
    <cellStyle name="Обычный 4 2 3 3 10 2 2 2" xfId="57842"/>
    <cellStyle name="Обычный 4 2 3 3 10 2 3" xfId="41605"/>
    <cellStyle name="Обычный 4 2 3 3 10 3" xfId="15036"/>
    <cellStyle name="Обычный 4 2 3 3 10 3 2" xfId="44558"/>
    <cellStyle name="Обычный 4 2 3 3 10 4" xfId="17988"/>
    <cellStyle name="Обычный 4 2 3 3 10 4 2" xfId="47510"/>
    <cellStyle name="Обычный 4 2 3 3 10 5" xfId="60795"/>
    <cellStyle name="Обычный 4 2 3 3 10 6" xfId="31273"/>
    <cellStyle name="Обычный 4 2 3 3 11" xfId="3203"/>
    <cellStyle name="Обычный 4 2 3 3 11 2" xfId="19464"/>
    <cellStyle name="Обычный 4 2 3 3 11 2 2" xfId="48986"/>
    <cellStyle name="Обычный 4 2 3 3 11 3" xfId="32749"/>
    <cellStyle name="Обычный 4 2 3 3 12" xfId="4679"/>
    <cellStyle name="Обычный 4 2 3 3 12 2" xfId="20940"/>
    <cellStyle name="Обычный 4 2 3 3 12 2 2" xfId="50462"/>
    <cellStyle name="Обычный 4 2 3 3 12 3" xfId="34225"/>
    <cellStyle name="Обычный 4 2 3 3 13" xfId="6155"/>
    <cellStyle name="Обычный 4 2 3 3 13 2" xfId="22416"/>
    <cellStyle name="Обычный 4 2 3 3 13 2 2" xfId="51938"/>
    <cellStyle name="Обычный 4 2 3 3 13 3" xfId="35701"/>
    <cellStyle name="Обычный 4 2 3 3 14" xfId="7631"/>
    <cellStyle name="Обычный 4 2 3 3 14 2" xfId="23892"/>
    <cellStyle name="Обычный 4 2 3 3 14 2 2" xfId="53414"/>
    <cellStyle name="Обычный 4 2 3 3 14 3" xfId="37177"/>
    <cellStyle name="Обычный 4 2 3 3 15" xfId="9107"/>
    <cellStyle name="Обычный 4 2 3 3 15 2" xfId="25368"/>
    <cellStyle name="Обычный 4 2 3 3 15 2 2" xfId="54890"/>
    <cellStyle name="Обычный 4 2 3 3 15 3" xfId="38653"/>
    <cellStyle name="Обычный 4 2 3 3 16" xfId="10605"/>
    <cellStyle name="Обычный 4 2 3 3 16 2" xfId="26844"/>
    <cellStyle name="Обычный 4 2 3 3 16 2 2" xfId="56366"/>
    <cellStyle name="Обычный 4 2 3 3 16 3" xfId="40129"/>
    <cellStyle name="Обычный 4 2 3 3 17" xfId="13559"/>
    <cellStyle name="Обычный 4 2 3 3 17 2" xfId="43082"/>
    <cellStyle name="Обычный 4 2 3 3 18" xfId="16512"/>
    <cellStyle name="Обычный 4 2 3 3 18 2" xfId="46034"/>
    <cellStyle name="Обычный 4 2 3 3 19" xfId="59319"/>
    <cellStyle name="Обычный 4 2 3 3 2" xfId="348"/>
    <cellStyle name="Обычный 4 2 3 3 2 10" xfId="13657"/>
    <cellStyle name="Обычный 4 2 3 3 2 10 2" xfId="43180"/>
    <cellStyle name="Обычный 4 2 3 3 2 11" xfId="16610"/>
    <cellStyle name="Обычный 4 2 3 3 2 11 2" xfId="46132"/>
    <cellStyle name="Обычный 4 2 3 3 2 12" xfId="59417"/>
    <cellStyle name="Обычный 4 2 3 3 2 13" xfId="29895"/>
    <cellStyle name="Обычный 4 2 3 3 2 2" xfId="1136"/>
    <cellStyle name="Обычный 4 2 3 3 2 2 10" xfId="17397"/>
    <cellStyle name="Обычный 4 2 3 3 2 2 10 2" xfId="46919"/>
    <cellStyle name="Обычный 4 2 3 3 2 2 11" xfId="60204"/>
    <cellStyle name="Обычный 4 2 3 3 2 2 12" xfId="30682"/>
    <cellStyle name="Обычный 4 2 3 3 2 2 2" xfId="2612"/>
    <cellStyle name="Обычный 4 2 3 3 2 2 2 2" xfId="12966"/>
    <cellStyle name="Обычный 4 2 3 3 2 2 2 2 2" xfId="29205"/>
    <cellStyle name="Обычный 4 2 3 3 2 2 2 2 2 2" xfId="58727"/>
    <cellStyle name="Обычный 4 2 3 3 2 2 2 2 3" xfId="42490"/>
    <cellStyle name="Обычный 4 2 3 3 2 2 2 3" xfId="15921"/>
    <cellStyle name="Обычный 4 2 3 3 2 2 2 3 2" xfId="45443"/>
    <cellStyle name="Обычный 4 2 3 3 2 2 2 4" xfId="18873"/>
    <cellStyle name="Обычный 4 2 3 3 2 2 2 4 2" xfId="48395"/>
    <cellStyle name="Обычный 4 2 3 3 2 2 2 5" xfId="61680"/>
    <cellStyle name="Обычный 4 2 3 3 2 2 2 6" xfId="32158"/>
    <cellStyle name="Обычный 4 2 3 3 2 2 3" xfId="4088"/>
    <cellStyle name="Обычный 4 2 3 3 2 2 3 2" xfId="20349"/>
    <cellStyle name="Обычный 4 2 3 3 2 2 3 2 2" xfId="49871"/>
    <cellStyle name="Обычный 4 2 3 3 2 2 3 3" xfId="33634"/>
    <cellStyle name="Обычный 4 2 3 3 2 2 4" xfId="5564"/>
    <cellStyle name="Обычный 4 2 3 3 2 2 4 2" xfId="21825"/>
    <cellStyle name="Обычный 4 2 3 3 2 2 4 2 2" xfId="51347"/>
    <cellStyle name="Обычный 4 2 3 3 2 2 4 3" xfId="35110"/>
    <cellStyle name="Обычный 4 2 3 3 2 2 5" xfId="7040"/>
    <cellStyle name="Обычный 4 2 3 3 2 2 5 2" xfId="23301"/>
    <cellStyle name="Обычный 4 2 3 3 2 2 5 2 2" xfId="52823"/>
    <cellStyle name="Обычный 4 2 3 3 2 2 5 3" xfId="36586"/>
    <cellStyle name="Обычный 4 2 3 3 2 2 6" xfId="8516"/>
    <cellStyle name="Обычный 4 2 3 3 2 2 6 2" xfId="24777"/>
    <cellStyle name="Обычный 4 2 3 3 2 2 6 2 2" xfId="54299"/>
    <cellStyle name="Обычный 4 2 3 3 2 2 6 3" xfId="38062"/>
    <cellStyle name="Обычный 4 2 3 3 2 2 7" xfId="9992"/>
    <cellStyle name="Обычный 4 2 3 3 2 2 7 2" xfId="26253"/>
    <cellStyle name="Обычный 4 2 3 3 2 2 7 2 2" xfId="55775"/>
    <cellStyle name="Обычный 4 2 3 3 2 2 7 3" xfId="39538"/>
    <cellStyle name="Обычный 4 2 3 3 2 2 8" xfId="11490"/>
    <cellStyle name="Обычный 4 2 3 3 2 2 8 2" xfId="27729"/>
    <cellStyle name="Обычный 4 2 3 3 2 2 8 2 2" xfId="57251"/>
    <cellStyle name="Обычный 4 2 3 3 2 2 8 3" xfId="41014"/>
    <cellStyle name="Обычный 4 2 3 3 2 2 9" xfId="14444"/>
    <cellStyle name="Обычный 4 2 3 3 2 2 9 2" xfId="43967"/>
    <cellStyle name="Обычный 4 2 3 3 2 3" xfId="1825"/>
    <cellStyle name="Обычный 4 2 3 3 2 3 2" xfId="12179"/>
    <cellStyle name="Обычный 4 2 3 3 2 3 2 2" xfId="28418"/>
    <cellStyle name="Обычный 4 2 3 3 2 3 2 2 2" xfId="57940"/>
    <cellStyle name="Обычный 4 2 3 3 2 3 2 3" xfId="41703"/>
    <cellStyle name="Обычный 4 2 3 3 2 3 3" xfId="15134"/>
    <cellStyle name="Обычный 4 2 3 3 2 3 3 2" xfId="44656"/>
    <cellStyle name="Обычный 4 2 3 3 2 3 4" xfId="18086"/>
    <cellStyle name="Обычный 4 2 3 3 2 3 4 2" xfId="47608"/>
    <cellStyle name="Обычный 4 2 3 3 2 3 5" xfId="60893"/>
    <cellStyle name="Обычный 4 2 3 3 2 3 6" xfId="31371"/>
    <cellStyle name="Обычный 4 2 3 3 2 4" xfId="3301"/>
    <cellStyle name="Обычный 4 2 3 3 2 4 2" xfId="19562"/>
    <cellStyle name="Обычный 4 2 3 3 2 4 2 2" xfId="49084"/>
    <cellStyle name="Обычный 4 2 3 3 2 4 3" xfId="32847"/>
    <cellStyle name="Обычный 4 2 3 3 2 5" xfId="4777"/>
    <cellStyle name="Обычный 4 2 3 3 2 5 2" xfId="21038"/>
    <cellStyle name="Обычный 4 2 3 3 2 5 2 2" xfId="50560"/>
    <cellStyle name="Обычный 4 2 3 3 2 5 3" xfId="34323"/>
    <cellStyle name="Обычный 4 2 3 3 2 6" xfId="6253"/>
    <cellStyle name="Обычный 4 2 3 3 2 6 2" xfId="22514"/>
    <cellStyle name="Обычный 4 2 3 3 2 6 2 2" xfId="52036"/>
    <cellStyle name="Обычный 4 2 3 3 2 6 3" xfId="35799"/>
    <cellStyle name="Обычный 4 2 3 3 2 7" xfId="7729"/>
    <cellStyle name="Обычный 4 2 3 3 2 7 2" xfId="23990"/>
    <cellStyle name="Обычный 4 2 3 3 2 7 2 2" xfId="53512"/>
    <cellStyle name="Обычный 4 2 3 3 2 7 3" xfId="37275"/>
    <cellStyle name="Обычный 4 2 3 3 2 8" xfId="9205"/>
    <cellStyle name="Обычный 4 2 3 3 2 8 2" xfId="25466"/>
    <cellStyle name="Обычный 4 2 3 3 2 8 2 2" xfId="54988"/>
    <cellStyle name="Обычный 4 2 3 3 2 8 3" xfId="38751"/>
    <cellStyle name="Обычный 4 2 3 3 2 9" xfId="10703"/>
    <cellStyle name="Обычный 4 2 3 3 2 9 2" xfId="26942"/>
    <cellStyle name="Обычный 4 2 3 3 2 9 2 2" xfId="56464"/>
    <cellStyle name="Обычный 4 2 3 3 2 9 3" xfId="40227"/>
    <cellStyle name="Обычный 4 2 3 3 20" xfId="29797"/>
    <cellStyle name="Обычный 4 2 3 3 3" xfId="448"/>
    <cellStyle name="Обычный 4 2 3 3 3 10" xfId="13757"/>
    <cellStyle name="Обычный 4 2 3 3 3 10 2" xfId="43280"/>
    <cellStyle name="Обычный 4 2 3 3 3 11" xfId="16710"/>
    <cellStyle name="Обычный 4 2 3 3 3 11 2" xfId="46232"/>
    <cellStyle name="Обычный 4 2 3 3 3 12" xfId="59517"/>
    <cellStyle name="Обычный 4 2 3 3 3 13" xfId="29995"/>
    <cellStyle name="Обычный 4 2 3 3 3 2" xfId="1236"/>
    <cellStyle name="Обычный 4 2 3 3 3 2 10" xfId="17497"/>
    <cellStyle name="Обычный 4 2 3 3 3 2 10 2" xfId="47019"/>
    <cellStyle name="Обычный 4 2 3 3 3 2 11" xfId="60304"/>
    <cellStyle name="Обычный 4 2 3 3 3 2 12" xfId="30782"/>
    <cellStyle name="Обычный 4 2 3 3 3 2 2" xfId="2712"/>
    <cellStyle name="Обычный 4 2 3 3 3 2 2 2" xfId="13066"/>
    <cellStyle name="Обычный 4 2 3 3 3 2 2 2 2" xfId="29305"/>
    <cellStyle name="Обычный 4 2 3 3 3 2 2 2 2 2" xfId="58827"/>
    <cellStyle name="Обычный 4 2 3 3 3 2 2 2 3" xfId="42590"/>
    <cellStyle name="Обычный 4 2 3 3 3 2 2 3" xfId="16021"/>
    <cellStyle name="Обычный 4 2 3 3 3 2 2 3 2" xfId="45543"/>
    <cellStyle name="Обычный 4 2 3 3 3 2 2 4" xfId="18973"/>
    <cellStyle name="Обычный 4 2 3 3 3 2 2 4 2" xfId="48495"/>
    <cellStyle name="Обычный 4 2 3 3 3 2 2 5" xfId="61780"/>
    <cellStyle name="Обычный 4 2 3 3 3 2 2 6" xfId="32258"/>
    <cellStyle name="Обычный 4 2 3 3 3 2 3" xfId="4188"/>
    <cellStyle name="Обычный 4 2 3 3 3 2 3 2" xfId="20449"/>
    <cellStyle name="Обычный 4 2 3 3 3 2 3 2 2" xfId="49971"/>
    <cellStyle name="Обычный 4 2 3 3 3 2 3 3" xfId="33734"/>
    <cellStyle name="Обычный 4 2 3 3 3 2 4" xfId="5664"/>
    <cellStyle name="Обычный 4 2 3 3 3 2 4 2" xfId="21925"/>
    <cellStyle name="Обычный 4 2 3 3 3 2 4 2 2" xfId="51447"/>
    <cellStyle name="Обычный 4 2 3 3 3 2 4 3" xfId="35210"/>
    <cellStyle name="Обычный 4 2 3 3 3 2 5" xfId="7140"/>
    <cellStyle name="Обычный 4 2 3 3 3 2 5 2" xfId="23401"/>
    <cellStyle name="Обычный 4 2 3 3 3 2 5 2 2" xfId="52923"/>
    <cellStyle name="Обычный 4 2 3 3 3 2 5 3" xfId="36686"/>
    <cellStyle name="Обычный 4 2 3 3 3 2 6" xfId="8616"/>
    <cellStyle name="Обычный 4 2 3 3 3 2 6 2" xfId="24877"/>
    <cellStyle name="Обычный 4 2 3 3 3 2 6 2 2" xfId="54399"/>
    <cellStyle name="Обычный 4 2 3 3 3 2 6 3" xfId="38162"/>
    <cellStyle name="Обычный 4 2 3 3 3 2 7" xfId="10092"/>
    <cellStyle name="Обычный 4 2 3 3 3 2 7 2" xfId="26353"/>
    <cellStyle name="Обычный 4 2 3 3 3 2 7 2 2" xfId="55875"/>
    <cellStyle name="Обычный 4 2 3 3 3 2 7 3" xfId="39638"/>
    <cellStyle name="Обычный 4 2 3 3 3 2 8" xfId="11590"/>
    <cellStyle name="Обычный 4 2 3 3 3 2 8 2" xfId="27829"/>
    <cellStyle name="Обычный 4 2 3 3 3 2 8 2 2" xfId="57351"/>
    <cellStyle name="Обычный 4 2 3 3 3 2 8 3" xfId="41114"/>
    <cellStyle name="Обычный 4 2 3 3 3 2 9" xfId="14544"/>
    <cellStyle name="Обычный 4 2 3 3 3 2 9 2" xfId="44067"/>
    <cellStyle name="Обычный 4 2 3 3 3 3" xfId="1925"/>
    <cellStyle name="Обычный 4 2 3 3 3 3 2" xfId="12279"/>
    <cellStyle name="Обычный 4 2 3 3 3 3 2 2" xfId="28518"/>
    <cellStyle name="Обычный 4 2 3 3 3 3 2 2 2" xfId="58040"/>
    <cellStyle name="Обычный 4 2 3 3 3 3 2 3" xfId="41803"/>
    <cellStyle name="Обычный 4 2 3 3 3 3 3" xfId="15234"/>
    <cellStyle name="Обычный 4 2 3 3 3 3 3 2" xfId="44756"/>
    <cellStyle name="Обычный 4 2 3 3 3 3 4" xfId="18186"/>
    <cellStyle name="Обычный 4 2 3 3 3 3 4 2" xfId="47708"/>
    <cellStyle name="Обычный 4 2 3 3 3 3 5" xfId="60993"/>
    <cellStyle name="Обычный 4 2 3 3 3 3 6" xfId="31471"/>
    <cellStyle name="Обычный 4 2 3 3 3 4" xfId="3401"/>
    <cellStyle name="Обычный 4 2 3 3 3 4 2" xfId="19662"/>
    <cellStyle name="Обычный 4 2 3 3 3 4 2 2" xfId="49184"/>
    <cellStyle name="Обычный 4 2 3 3 3 4 3" xfId="32947"/>
    <cellStyle name="Обычный 4 2 3 3 3 5" xfId="4877"/>
    <cellStyle name="Обычный 4 2 3 3 3 5 2" xfId="21138"/>
    <cellStyle name="Обычный 4 2 3 3 3 5 2 2" xfId="50660"/>
    <cellStyle name="Обычный 4 2 3 3 3 5 3" xfId="34423"/>
    <cellStyle name="Обычный 4 2 3 3 3 6" xfId="6353"/>
    <cellStyle name="Обычный 4 2 3 3 3 6 2" xfId="22614"/>
    <cellStyle name="Обычный 4 2 3 3 3 6 2 2" xfId="52136"/>
    <cellStyle name="Обычный 4 2 3 3 3 6 3" xfId="35899"/>
    <cellStyle name="Обычный 4 2 3 3 3 7" xfId="7829"/>
    <cellStyle name="Обычный 4 2 3 3 3 7 2" xfId="24090"/>
    <cellStyle name="Обычный 4 2 3 3 3 7 2 2" xfId="53612"/>
    <cellStyle name="Обычный 4 2 3 3 3 7 3" xfId="37375"/>
    <cellStyle name="Обычный 4 2 3 3 3 8" xfId="9305"/>
    <cellStyle name="Обычный 4 2 3 3 3 8 2" xfId="25566"/>
    <cellStyle name="Обычный 4 2 3 3 3 8 2 2" xfId="55088"/>
    <cellStyle name="Обычный 4 2 3 3 3 8 3" xfId="38851"/>
    <cellStyle name="Обычный 4 2 3 3 3 9" xfId="10803"/>
    <cellStyle name="Обычный 4 2 3 3 3 9 2" xfId="27042"/>
    <cellStyle name="Обычный 4 2 3 3 3 9 2 2" xfId="56564"/>
    <cellStyle name="Обычный 4 2 3 3 3 9 3" xfId="40327"/>
    <cellStyle name="Обычный 4 2 3 3 4" xfId="547"/>
    <cellStyle name="Обычный 4 2 3 3 4 10" xfId="13856"/>
    <cellStyle name="Обычный 4 2 3 3 4 10 2" xfId="43379"/>
    <cellStyle name="Обычный 4 2 3 3 4 11" xfId="16809"/>
    <cellStyle name="Обычный 4 2 3 3 4 11 2" xfId="46331"/>
    <cellStyle name="Обычный 4 2 3 3 4 12" xfId="59616"/>
    <cellStyle name="Обычный 4 2 3 3 4 13" xfId="30094"/>
    <cellStyle name="Обычный 4 2 3 3 4 2" xfId="1335"/>
    <cellStyle name="Обычный 4 2 3 3 4 2 10" xfId="17596"/>
    <cellStyle name="Обычный 4 2 3 3 4 2 10 2" xfId="47118"/>
    <cellStyle name="Обычный 4 2 3 3 4 2 11" xfId="60403"/>
    <cellStyle name="Обычный 4 2 3 3 4 2 12" xfId="30881"/>
    <cellStyle name="Обычный 4 2 3 3 4 2 2" xfId="2811"/>
    <cellStyle name="Обычный 4 2 3 3 4 2 2 2" xfId="13165"/>
    <cellStyle name="Обычный 4 2 3 3 4 2 2 2 2" xfId="29404"/>
    <cellStyle name="Обычный 4 2 3 3 4 2 2 2 2 2" xfId="58926"/>
    <cellStyle name="Обычный 4 2 3 3 4 2 2 2 3" xfId="42689"/>
    <cellStyle name="Обычный 4 2 3 3 4 2 2 3" xfId="16120"/>
    <cellStyle name="Обычный 4 2 3 3 4 2 2 3 2" xfId="45642"/>
    <cellStyle name="Обычный 4 2 3 3 4 2 2 4" xfId="19072"/>
    <cellStyle name="Обычный 4 2 3 3 4 2 2 4 2" xfId="48594"/>
    <cellStyle name="Обычный 4 2 3 3 4 2 2 5" xfId="61879"/>
    <cellStyle name="Обычный 4 2 3 3 4 2 2 6" xfId="32357"/>
    <cellStyle name="Обычный 4 2 3 3 4 2 3" xfId="4287"/>
    <cellStyle name="Обычный 4 2 3 3 4 2 3 2" xfId="20548"/>
    <cellStyle name="Обычный 4 2 3 3 4 2 3 2 2" xfId="50070"/>
    <cellStyle name="Обычный 4 2 3 3 4 2 3 3" xfId="33833"/>
    <cellStyle name="Обычный 4 2 3 3 4 2 4" xfId="5763"/>
    <cellStyle name="Обычный 4 2 3 3 4 2 4 2" xfId="22024"/>
    <cellStyle name="Обычный 4 2 3 3 4 2 4 2 2" xfId="51546"/>
    <cellStyle name="Обычный 4 2 3 3 4 2 4 3" xfId="35309"/>
    <cellStyle name="Обычный 4 2 3 3 4 2 5" xfId="7239"/>
    <cellStyle name="Обычный 4 2 3 3 4 2 5 2" xfId="23500"/>
    <cellStyle name="Обычный 4 2 3 3 4 2 5 2 2" xfId="53022"/>
    <cellStyle name="Обычный 4 2 3 3 4 2 5 3" xfId="36785"/>
    <cellStyle name="Обычный 4 2 3 3 4 2 6" xfId="8715"/>
    <cellStyle name="Обычный 4 2 3 3 4 2 6 2" xfId="24976"/>
    <cellStyle name="Обычный 4 2 3 3 4 2 6 2 2" xfId="54498"/>
    <cellStyle name="Обычный 4 2 3 3 4 2 6 3" xfId="38261"/>
    <cellStyle name="Обычный 4 2 3 3 4 2 7" xfId="10191"/>
    <cellStyle name="Обычный 4 2 3 3 4 2 7 2" xfId="26452"/>
    <cellStyle name="Обычный 4 2 3 3 4 2 7 2 2" xfId="55974"/>
    <cellStyle name="Обычный 4 2 3 3 4 2 7 3" xfId="39737"/>
    <cellStyle name="Обычный 4 2 3 3 4 2 8" xfId="11689"/>
    <cellStyle name="Обычный 4 2 3 3 4 2 8 2" xfId="27928"/>
    <cellStyle name="Обычный 4 2 3 3 4 2 8 2 2" xfId="57450"/>
    <cellStyle name="Обычный 4 2 3 3 4 2 8 3" xfId="41213"/>
    <cellStyle name="Обычный 4 2 3 3 4 2 9" xfId="14643"/>
    <cellStyle name="Обычный 4 2 3 3 4 2 9 2" xfId="44166"/>
    <cellStyle name="Обычный 4 2 3 3 4 3" xfId="2024"/>
    <cellStyle name="Обычный 4 2 3 3 4 3 2" xfId="12378"/>
    <cellStyle name="Обычный 4 2 3 3 4 3 2 2" xfId="28617"/>
    <cellStyle name="Обычный 4 2 3 3 4 3 2 2 2" xfId="58139"/>
    <cellStyle name="Обычный 4 2 3 3 4 3 2 3" xfId="41902"/>
    <cellStyle name="Обычный 4 2 3 3 4 3 3" xfId="15333"/>
    <cellStyle name="Обычный 4 2 3 3 4 3 3 2" xfId="44855"/>
    <cellStyle name="Обычный 4 2 3 3 4 3 4" xfId="18285"/>
    <cellStyle name="Обычный 4 2 3 3 4 3 4 2" xfId="47807"/>
    <cellStyle name="Обычный 4 2 3 3 4 3 5" xfId="61092"/>
    <cellStyle name="Обычный 4 2 3 3 4 3 6" xfId="31570"/>
    <cellStyle name="Обычный 4 2 3 3 4 4" xfId="3500"/>
    <cellStyle name="Обычный 4 2 3 3 4 4 2" xfId="19761"/>
    <cellStyle name="Обычный 4 2 3 3 4 4 2 2" xfId="49283"/>
    <cellStyle name="Обычный 4 2 3 3 4 4 3" xfId="33046"/>
    <cellStyle name="Обычный 4 2 3 3 4 5" xfId="4976"/>
    <cellStyle name="Обычный 4 2 3 3 4 5 2" xfId="21237"/>
    <cellStyle name="Обычный 4 2 3 3 4 5 2 2" xfId="50759"/>
    <cellStyle name="Обычный 4 2 3 3 4 5 3" xfId="34522"/>
    <cellStyle name="Обычный 4 2 3 3 4 6" xfId="6452"/>
    <cellStyle name="Обычный 4 2 3 3 4 6 2" xfId="22713"/>
    <cellStyle name="Обычный 4 2 3 3 4 6 2 2" xfId="52235"/>
    <cellStyle name="Обычный 4 2 3 3 4 6 3" xfId="35998"/>
    <cellStyle name="Обычный 4 2 3 3 4 7" xfId="7928"/>
    <cellStyle name="Обычный 4 2 3 3 4 7 2" xfId="24189"/>
    <cellStyle name="Обычный 4 2 3 3 4 7 2 2" xfId="53711"/>
    <cellStyle name="Обычный 4 2 3 3 4 7 3" xfId="37474"/>
    <cellStyle name="Обычный 4 2 3 3 4 8" xfId="9404"/>
    <cellStyle name="Обычный 4 2 3 3 4 8 2" xfId="25665"/>
    <cellStyle name="Обычный 4 2 3 3 4 8 2 2" xfId="55187"/>
    <cellStyle name="Обычный 4 2 3 3 4 8 3" xfId="38950"/>
    <cellStyle name="Обычный 4 2 3 3 4 9" xfId="10902"/>
    <cellStyle name="Обычный 4 2 3 3 4 9 2" xfId="27141"/>
    <cellStyle name="Обычный 4 2 3 3 4 9 2 2" xfId="56663"/>
    <cellStyle name="Обычный 4 2 3 3 4 9 3" xfId="40426"/>
    <cellStyle name="Обычный 4 2 3 3 5" xfId="645"/>
    <cellStyle name="Обычный 4 2 3 3 5 10" xfId="13954"/>
    <cellStyle name="Обычный 4 2 3 3 5 10 2" xfId="43477"/>
    <cellStyle name="Обычный 4 2 3 3 5 11" xfId="16907"/>
    <cellStyle name="Обычный 4 2 3 3 5 11 2" xfId="46429"/>
    <cellStyle name="Обычный 4 2 3 3 5 12" xfId="59714"/>
    <cellStyle name="Обычный 4 2 3 3 5 13" xfId="30192"/>
    <cellStyle name="Обычный 4 2 3 3 5 2" xfId="1433"/>
    <cellStyle name="Обычный 4 2 3 3 5 2 10" xfId="17694"/>
    <cellStyle name="Обычный 4 2 3 3 5 2 10 2" xfId="47216"/>
    <cellStyle name="Обычный 4 2 3 3 5 2 11" xfId="60501"/>
    <cellStyle name="Обычный 4 2 3 3 5 2 12" xfId="30979"/>
    <cellStyle name="Обычный 4 2 3 3 5 2 2" xfId="2909"/>
    <cellStyle name="Обычный 4 2 3 3 5 2 2 2" xfId="13263"/>
    <cellStyle name="Обычный 4 2 3 3 5 2 2 2 2" xfId="29502"/>
    <cellStyle name="Обычный 4 2 3 3 5 2 2 2 2 2" xfId="59024"/>
    <cellStyle name="Обычный 4 2 3 3 5 2 2 2 3" xfId="42787"/>
    <cellStyle name="Обычный 4 2 3 3 5 2 2 3" xfId="16218"/>
    <cellStyle name="Обычный 4 2 3 3 5 2 2 3 2" xfId="45740"/>
    <cellStyle name="Обычный 4 2 3 3 5 2 2 4" xfId="19170"/>
    <cellStyle name="Обычный 4 2 3 3 5 2 2 4 2" xfId="48692"/>
    <cellStyle name="Обычный 4 2 3 3 5 2 2 5" xfId="61977"/>
    <cellStyle name="Обычный 4 2 3 3 5 2 2 6" xfId="32455"/>
    <cellStyle name="Обычный 4 2 3 3 5 2 3" xfId="4385"/>
    <cellStyle name="Обычный 4 2 3 3 5 2 3 2" xfId="20646"/>
    <cellStyle name="Обычный 4 2 3 3 5 2 3 2 2" xfId="50168"/>
    <cellStyle name="Обычный 4 2 3 3 5 2 3 3" xfId="33931"/>
    <cellStyle name="Обычный 4 2 3 3 5 2 4" xfId="5861"/>
    <cellStyle name="Обычный 4 2 3 3 5 2 4 2" xfId="22122"/>
    <cellStyle name="Обычный 4 2 3 3 5 2 4 2 2" xfId="51644"/>
    <cellStyle name="Обычный 4 2 3 3 5 2 4 3" xfId="35407"/>
    <cellStyle name="Обычный 4 2 3 3 5 2 5" xfId="7337"/>
    <cellStyle name="Обычный 4 2 3 3 5 2 5 2" xfId="23598"/>
    <cellStyle name="Обычный 4 2 3 3 5 2 5 2 2" xfId="53120"/>
    <cellStyle name="Обычный 4 2 3 3 5 2 5 3" xfId="36883"/>
    <cellStyle name="Обычный 4 2 3 3 5 2 6" xfId="8813"/>
    <cellStyle name="Обычный 4 2 3 3 5 2 6 2" xfId="25074"/>
    <cellStyle name="Обычный 4 2 3 3 5 2 6 2 2" xfId="54596"/>
    <cellStyle name="Обычный 4 2 3 3 5 2 6 3" xfId="38359"/>
    <cellStyle name="Обычный 4 2 3 3 5 2 7" xfId="10289"/>
    <cellStyle name="Обычный 4 2 3 3 5 2 7 2" xfId="26550"/>
    <cellStyle name="Обычный 4 2 3 3 5 2 7 2 2" xfId="56072"/>
    <cellStyle name="Обычный 4 2 3 3 5 2 7 3" xfId="39835"/>
    <cellStyle name="Обычный 4 2 3 3 5 2 8" xfId="11787"/>
    <cellStyle name="Обычный 4 2 3 3 5 2 8 2" xfId="28026"/>
    <cellStyle name="Обычный 4 2 3 3 5 2 8 2 2" xfId="57548"/>
    <cellStyle name="Обычный 4 2 3 3 5 2 8 3" xfId="41311"/>
    <cellStyle name="Обычный 4 2 3 3 5 2 9" xfId="14741"/>
    <cellStyle name="Обычный 4 2 3 3 5 2 9 2" xfId="44264"/>
    <cellStyle name="Обычный 4 2 3 3 5 3" xfId="2122"/>
    <cellStyle name="Обычный 4 2 3 3 5 3 2" xfId="12476"/>
    <cellStyle name="Обычный 4 2 3 3 5 3 2 2" xfId="28715"/>
    <cellStyle name="Обычный 4 2 3 3 5 3 2 2 2" xfId="58237"/>
    <cellStyle name="Обычный 4 2 3 3 5 3 2 3" xfId="42000"/>
    <cellStyle name="Обычный 4 2 3 3 5 3 3" xfId="15431"/>
    <cellStyle name="Обычный 4 2 3 3 5 3 3 2" xfId="44953"/>
    <cellStyle name="Обычный 4 2 3 3 5 3 4" xfId="18383"/>
    <cellStyle name="Обычный 4 2 3 3 5 3 4 2" xfId="47905"/>
    <cellStyle name="Обычный 4 2 3 3 5 3 5" xfId="61190"/>
    <cellStyle name="Обычный 4 2 3 3 5 3 6" xfId="31668"/>
    <cellStyle name="Обычный 4 2 3 3 5 4" xfId="3598"/>
    <cellStyle name="Обычный 4 2 3 3 5 4 2" xfId="19859"/>
    <cellStyle name="Обычный 4 2 3 3 5 4 2 2" xfId="49381"/>
    <cellStyle name="Обычный 4 2 3 3 5 4 3" xfId="33144"/>
    <cellStyle name="Обычный 4 2 3 3 5 5" xfId="5074"/>
    <cellStyle name="Обычный 4 2 3 3 5 5 2" xfId="21335"/>
    <cellStyle name="Обычный 4 2 3 3 5 5 2 2" xfId="50857"/>
    <cellStyle name="Обычный 4 2 3 3 5 5 3" xfId="34620"/>
    <cellStyle name="Обычный 4 2 3 3 5 6" xfId="6550"/>
    <cellStyle name="Обычный 4 2 3 3 5 6 2" xfId="22811"/>
    <cellStyle name="Обычный 4 2 3 3 5 6 2 2" xfId="52333"/>
    <cellStyle name="Обычный 4 2 3 3 5 6 3" xfId="36096"/>
    <cellStyle name="Обычный 4 2 3 3 5 7" xfId="8026"/>
    <cellStyle name="Обычный 4 2 3 3 5 7 2" xfId="24287"/>
    <cellStyle name="Обычный 4 2 3 3 5 7 2 2" xfId="53809"/>
    <cellStyle name="Обычный 4 2 3 3 5 7 3" xfId="37572"/>
    <cellStyle name="Обычный 4 2 3 3 5 8" xfId="9502"/>
    <cellStyle name="Обычный 4 2 3 3 5 8 2" xfId="25763"/>
    <cellStyle name="Обычный 4 2 3 3 5 8 2 2" xfId="55285"/>
    <cellStyle name="Обычный 4 2 3 3 5 8 3" xfId="39048"/>
    <cellStyle name="Обычный 4 2 3 3 5 9" xfId="11000"/>
    <cellStyle name="Обычный 4 2 3 3 5 9 2" xfId="27239"/>
    <cellStyle name="Обычный 4 2 3 3 5 9 2 2" xfId="56761"/>
    <cellStyle name="Обычный 4 2 3 3 5 9 3" xfId="40524"/>
    <cellStyle name="Обычный 4 2 3 3 6" xfId="743"/>
    <cellStyle name="Обычный 4 2 3 3 6 10" xfId="14052"/>
    <cellStyle name="Обычный 4 2 3 3 6 10 2" xfId="43575"/>
    <cellStyle name="Обычный 4 2 3 3 6 11" xfId="17005"/>
    <cellStyle name="Обычный 4 2 3 3 6 11 2" xfId="46527"/>
    <cellStyle name="Обычный 4 2 3 3 6 12" xfId="59812"/>
    <cellStyle name="Обычный 4 2 3 3 6 13" xfId="30290"/>
    <cellStyle name="Обычный 4 2 3 3 6 2" xfId="1531"/>
    <cellStyle name="Обычный 4 2 3 3 6 2 10" xfId="17792"/>
    <cellStyle name="Обычный 4 2 3 3 6 2 10 2" xfId="47314"/>
    <cellStyle name="Обычный 4 2 3 3 6 2 11" xfId="60599"/>
    <cellStyle name="Обычный 4 2 3 3 6 2 12" xfId="31077"/>
    <cellStyle name="Обычный 4 2 3 3 6 2 2" xfId="3007"/>
    <cellStyle name="Обычный 4 2 3 3 6 2 2 2" xfId="13361"/>
    <cellStyle name="Обычный 4 2 3 3 6 2 2 2 2" xfId="29600"/>
    <cellStyle name="Обычный 4 2 3 3 6 2 2 2 2 2" xfId="59122"/>
    <cellStyle name="Обычный 4 2 3 3 6 2 2 2 3" xfId="42885"/>
    <cellStyle name="Обычный 4 2 3 3 6 2 2 3" xfId="16316"/>
    <cellStyle name="Обычный 4 2 3 3 6 2 2 3 2" xfId="45838"/>
    <cellStyle name="Обычный 4 2 3 3 6 2 2 4" xfId="19268"/>
    <cellStyle name="Обычный 4 2 3 3 6 2 2 4 2" xfId="48790"/>
    <cellStyle name="Обычный 4 2 3 3 6 2 2 5" xfId="62075"/>
    <cellStyle name="Обычный 4 2 3 3 6 2 2 6" xfId="32553"/>
    <cellStyle name="Обычный 4 2 3 3 6 2 3" xfId="4483"/>
    <cellStyle name="Обычный 4 2 3 3 6 2 3 2" xfId="20744"/>
    <cellStyle name="Обычный 4 2 3 3 6 2 3 2 2" xfId="50266"/>
    <cellStyle name="Обычный 4 2 3 3 6 2 3 3" xfId="34029"/>
    <cellStyle name="Обычный 4 2 3 3 6 2 4" xfId="5959"/>
    <cellStyle name="Обычный 4 2 3 3 6 2 4 2" xfId="22220"/>
    <cellStyle name="Обычный 4 2 3 3 6 2 4 2 2" xfId="51742"/>
    <cellStyle name="Обычный 4 2 3 3 6 2 4 3" xfId="35505"/>
    <cellStyle name="Обычный 4 2 3 3 6 2 5" xfId="7435"/>
    <cellStyle name="Обычный 4 2 3 3 6 2 5 2" xfId="23696"/>
    <cellStyle name="Обычный 4 2 3 3 6 2 5 2 2" xfId="53218"/>
    <cellStyle name="Обычный 4 2 3 3 6 2 5 3" xfId="36981"/>
    <cellStyle name="Обычный 4 2 3 3 6 2 6" xfId="8911"/>
    <cellStyle name="Обычный 4 2 3 3 6 2 6 2" xfId="25172"/>
    <cellStyle name="Обычный 4 2 3 3 6 2 6 2 2" xfId="54694"/>
    <cellStyle name="Обычный 4 2 3 3 6 2 6 3" xfId="38457"/>
    <cellStyle name="Обычный 4 2 3 3 6 2 7" xfId="10387"/>
    <cellStyle name="Обычный 4 2 3 3 6 2 7 2" xfId="26648"/>
    <cellStyle name="Обычный 4 2 3 3 6 2 7 2 2" xfId="56170"/>
    <cellStyle name="Обычный 4 2 3 3 6 2 7 3" xfId="39933"/>
    <cellStyle name="Обычный 4 2 3 3 6 2 8" xfId="11885"/>
    <cellStyle name="Обычный 4 2 3 3 6 2 8 2" xfId="28124"/>
    <cellStyle name="Обычный 4 2 3 3 6 2 8 2 2" xfId="57646"/>
    <cellStyle name="Обычный 4 2 3 3 6 2 8 3" xfId="41409"/>
    <cellStyle name="Обычный 4 2 3 3 6 2 9" xfId="14839"/>
    <cellStyle name="Обычный 4 2 3 3 6 2 9 2" xfId="44362"/>
    <cellStyle name="Обычный 4 2 3 3 6 3" xfId="2220"/>
    <cellStyle name="Обычный 4 2 3 3 6 3 2" xfId="12574"/>
    <cellStyle name="Обычный 4 2 3 3 6 3 2 2" xfId="28813"/>
    <cellStyle name="Обычный 4 2 3 3 6 3 2 2 2" xfId="58335"/>
    <cellStyle name="Обычный 4 2 3 3 6 3 2 3" xfId="42098"/>
    <cellStyle name="Обычный 4 2 3 3 6 3 3" xfId="15529"/>
    <cellStyle name="Обычный 4 2 3 3 6 3 3 2" xfId="45051"/>
    <cellStyle name="Обычный 4 2 3 3 6 3 4" xfId="18481"/>
    <cellStyle name="Обычный 4 2 3 3 6 3 4 2" xfId="48003"/>
    <cellStyle name="Обычный 4 2 3 3 6 3 5" xfId="61288"/>
    <cellStyle name="Обычный 4 2 3 3 6 3 6" xfId="31766"/>
    <cellStyle name="Обычный 4 2 3 3 6 4" xfId="3696"/>
    <cellStyle name="Обычный 4 2 3 3 6 4 2" xfId="19957"/>
    <cellStyle name="Обычный 4 2 3 3 6 4 2 2" xfId="49479"/>
    <cellStyle name="Обычный 4 2 3 3 6 4 3" xfId="33242"/>
    <cellStyle name="Обычный 4 2 3 3 6 5" xfId="5172"/>
    <cellStyle name="Обычный 4 2 3 3 6 5 2" xfId="21433"/>
    <cellStyle name="Обычный 4 2 3 3 6 5 2 2" xfId="50955"/>
    <cellStyle name="Обычный 4 2 3 3 6 5 3" xfId="34718"/>
    <cellStyle name="Обычный 4 2 3 3 6 6" xfId="6648"/>
    <cellStyle name="Обычный 4 2 3 3 6 6 2" xfId="22909"/>
    <cellStyle name="Обычный 4 2 3 3 6 6 2 2" xfId="52431"/>
    <cellStyle name="Обычный 4 2 3 3 6 6 3" xfId="36194"/>
    <cellStyle name="Обычный 4 2 3 3 6 7" xfId="8124"/>
    <cellStyle name="Обычный 4 2 3 3 6 7 2" xfId="24385"/>
    <cellStyle name="Обычный 4 2 3 3 6 7 2 2" xfId="53907"/>
    <cellStyle name="Обычный 4 2 3 3 6 7 3" xfId="37670"/>
    <cellStyle name="Обычный 4 2 3 3 6 8" xfId="9600"/>
    <cellStyle name="Обычный 4 2 3 3 6 8 2" xfId="25861"/>
    <cellStyle name="Обычный 4 2 3 3 6 8 2 2" xfId="55383"/>
    <cellStyle name="Обычный 4 2 3 3 6 8 3" xfId="39146"/>
    <cellStyle name="Обычный 4 2 3 3 6 9" xfId="11098"/>
    <cellStyle name="Обычный 4 2 3 3 6 9 2" xfId="27337"/>
    <cellStyle name="Обычный 4 2 3 3 6 9 2 2" xfId="56859"/>
    <cellStyle name="Обычный 4 2 3 3 6 9 3" xfId="40622"/>
    <cellStyle name="Обычный 4 2 3 3 7" xfId="841"/>
    <cellStyle name="Обычный 4 2 3 3 7 10" xfId="14150"/>
    <cellStyle name="Обычный 4 2 3 3 7 10 2" xfId="43673"/>
    <cellStyle name="Обычный 4 2 3 3 7 11" xfId="17103"/>
    <cellStyle name="Обычный 4 2 3 3 7 11 2" xfId="46625"/>
    <cellStyle name="Обычный 4 2 3 3 7 12" xfId="59910"/>
    <cellStyle name="Обычный 4 2 3 3 7 13" xfId="30388"/>
    <cellStyle name="Обычный 4 2 3 3 7 2" xfId="1629"/>
    <cellStyle name="Обычный 4 2 3 3 7 2 10" xfId="17890"/>
    <cellStyle name="Обычный 4 2 3 3 7 2 10 2" xfId="47412"/>
    <cellStyle name="Обычный 4 2 3 3 7 2 11" xfId="60697"/>
    <cellStyle name="Обычный 4 2 3 3 7 2 12" xfId="31175"/>
    <cellStyle name="Обычный 4 2 3 3 7 2 2" xfId="3105"/>
    <cellStyle name="Обычный 4 2 3 3 7 2 2 2" xfId="13459"/>
    <cellStyle name="Обычный 4 2 3 3 7 2 2 2 2" xfId="29698"/>
    <cellStyle name="Обычный 4 2 3 3 7 2 2 2 2 2" xfId="59220"/>
    <cellStyle name="Обычный 4 2 3 3 7 2 2 2 3" xfId="42983"/>
    <cellStyle name="Обычный 4 2 3 3 7 2 2 3" xfId="16414"/>
    <cellStyle name="Обычный 4 2 3 3 7 2 2 3 2" xfId="45936"/>
    <cellStyle name="Обычный 4 2 3 3 7 2 2 4" xfId="19366"/>
    <cellStyle name="Обычный 4 2 3 3 7 2 2 4 2" xfId="48888"/>
    <cellStyle name="Обычный 4 2 3 3 7 2 2 5" xfId="62173"/>
    <cellStyle name="Обычный 4 2 3 3 7 2 2 6" xfId="32651"/>
    <cellStyle name="Обычный 4 2 3 3 7 2 3" xfId="4581"/>
    <cellStyle name="Обычный 4 2 3 3 7 2 3 2" xfId="20842"/>
    <cellStyle name="Обычный 4 2 3 3 7 2 3 2 2" xfId="50364"/>
    <cellStyle name="Обычный 4 2 3 3 7 2 3 3" xfId="34127"/>
    <cellStyle name="Обычный 4 2 3 3 7 2 4" xfId="6057"/>
    <cellStyle name="Обычный 4 2 3 3 7 2 4 2" xfId="22318"/>
    <cellStyle name="Обычный 4 2 3 3 7 2 4 2 2" xfId="51840"/>
    <cellStyle name="Обычный 4 2 3 3 7 2 4 3" xfId="35603"/>
    <cellStyle name="Обычный 4 2 3 3 7 2 5" xfId="7533"/>
    <cellStyle name="Обычный 4 2 3 3 7 2 5 2" xfId="23794"/>
    <cellStyle name="Обычный 4 2 3 3 7 2 5 2 2" xfId="53316"/>
    <cellStyle name="Обычный 4 2 3 3 7 2 5 3" xfId="37079"/>
    <cellStyle name="Обычный 4 2 3 3 7 2 6" xfId="9009"/>
    <cellStyle name="Обычный 4 2 3 3 7 2 6 2" xfId="25270"/>
    <cellStyle name="Обычный 4 2 3 3 7 2 6 2 2" xfId="54792"/>
    <cellStyle name="Обычный 4 2 3 3 7 2 6 3" xfId="38555"/>
    <cellStyle name="Обычный 4 2 3 3 7 2 7" xfId="10485"/>
    <cellStyle name="Обычный 4 2 3 3 7 2 7 2" xfId="26746"/>
    <cellStyle name="Обычный 4 2 3 3 7 2 7 2 2" xfId="56268"/>
    <cellStyle name="Обычный 4 2 3 3 7 2 7 3" xfId="40031"/>
    <cellStyle name="Обычный 4 2 3 3 7 2 8" xfId="11983"/>
    <cellStyle name="Обычный 4 2 3 3 7 2 8 2" xfId="28222"/>
    <cellStyle name="Обычный 4 2 3 3 7 2 8 2 2" xfId="57744"/>
    <cellStyle name="Обычный 4 2 3 3 7 2 8 3" xfId="41507"/>
    <cellStyle name="Обычный 4 2 3 3 7 2 9" xfId="14937"/>
    <cellStyle name="Обычный 4 2 3 3 7 2 9 2" xfId="44460"/>
    <cellStyle name="Обычный 4 2 3 3 7 3" xfId="2318"/>
    <cellStyle name="Обычный 4 2 3 3 7 3 2" xfId="12672"/>
    <cellStyle name="Обычный 4 2 3 3 7 3 2 2" xfId="28911"/>
    <cellStyle name="Обычный 4 2 3 3 7 3 2 2 2" xfId="58433"/>
    <cellStyle name="Обычный 4 2 3 3 7 3 2 3" xfId="42196"/>
    <cellStyle name="Обычный 4 2 3 3 7 3 3" xfId="15627"/>
    <cellStyle name="Обычный 4 2 3 3 7 3 3 2" xfId="45149"/>
    <cellStyle name="Обычный 4 2 3 3 7 3 4" xfId="18579"/>
    <cellStyle name="Обычный 4 2 3 3 7 3 4 2" xfId="48101"/>
    <cellStyle name="Обычный 4 2 3 3 7 3 5" xfId="61386"/>
    <cellStyle name="Обычный 4 2 3 3 7 3 6" xfId="31864"/>
    <cellStyle name="Обычный 4 2 3 3 7 4" xfId="3794"/>
    <cellStyle name="Обычный 4 2 3 3 7 4 2" xfId="20055"/>
    <cellStyle name="Обычный 4 2 3 3 7 4 2 2" xfId="49577"/>
    <cellStyle name="Обычный 4 2 3 3 7 4 3" xfId="33340"/>
    <cellStyle name="Обычный 4 2 3 3 7 5" xfId="5270"/>
    <cellStyle name="Обычный 4 2 3 3 7 5 2" xfId="21531"/>
    <cellStyle name="Обычный 4 2 3 3 7 5 2 2" xfId="51053"/>
    <cellStyle name="Обычный 4 2 3 3 7 5 3" xfId="34816"/>
    <cellStyle name="Обычный 4 2 3 3 7 6" xfId="6746"/>
    <cellStyle name="Обычный 4 2 3 3 7 6 2" xfId="23007"/>
    <cellStyle name="Обычный 4 2 3 3 7 6 2 2" xfId="52529"/>
    <cellStyle name="Обычный 4 2 3 3 7 6 3" xfId="36292"/>
    <cellStyle name="Обычный 4 2 3 3 7 7" xfId="8222"/>
    <cellStyle name="Обычный 4 2 3 3 7 7 2" xfId="24483"/>
    <cellStyle name="Обычный 4 2 3 3 7 7 2 2" xfId="54005"/>
    <cellStyle name="Обычный 4 2 3 3 7 7 3" xfId="37768"/>
    <cellStyle name="Обычный 4 2 3 3 7 8" xfId="9698"/>
    <cellStyle name="Обычный 4 2 3 3 7 8 2" xfId="25959"/>
    <cellStyle name="Обычный 4 2 3 3 7 8 2 2" xfId="55481"/>
    <cellStyle name="Обычный 4 2 3 3 7 8 3" xfId="39244"/>
    <cellStyle name="Обычный 4 2 3 3 7 9" xfId="11196"/>
    <cellStyle name="Обычный 4 2 3 3 7 9 2" xfId="27435"/>
    <cellStyle name="Обычный 4 2 3 3 7 9 2 2" xfId="56957"/>
    <cellStyle name="Обычный 4 2 3 3 7 9 3" xfId="40720"/>
    <cellStyle name="Обычный 4 2 3 3 8" xfId="940"/>
    <cellStyle name="Обычный 4 2 3 3 8 10" xfId="17201"/>
    <cellStyle name="Обычный 4 2 3 3 8 10 2" xfId="46723"/>
    <cellStyle name="Обычный 4 2 3 3 8 11" xfId="60008"/>
    <cellStyle name="Обычный 4 2 3 3 8 12" xfId="30486"/>
    <cellStyle name="Обычный 4 2 3 3 8 2" xfId="2416"/>
    <cellStyle name="Обычный 4 2 3 3 8 2 2" xfId="12770"/>
    <cellStyle name="Обычный 4 2 3 3 8 2 2 2" xfId="29009"/>
    <cellStyle name="Обычный 4 2 3 3 8 2 2 2 2" xfId="58531"/>
    <cellStyle name="Обычный 4 2 3 3 8 2 2 3" xfId="42294"/>
    <cellStyle name="Обычный 4 2 3 3 8 2 3" xfId="15725"/>
    <cellStyle name="Обычный 4 2 3 3 8 2 3 2" xfId="45247"/>
    <cellStyle name="Обычный 4 2 3 3 8 2 4" xfId="18677"/>
    <cellStyle name="Обычный 4 2 3 3 8 2 4 2" xfId="48199"/>
    <cellStyle name="Обычный 4 2 3 3 8 2 5" xfId="61484"/>
    <cellStyle name="Обычный 4 2 3 3 8 2 6" xfId="31962"/>
    <cellStyle name="Обычный 4 2 3 3 8 3" xfId="3892"/>
    <cellStyle name="Обычный 4 2 3 3 8 3 2" xfId="20153"/>
    <cellStyle name="Обычный 4 2 3 3 8 3 2 2" xfId="49675"/>
    <cellStyle name="Обычный 4 2 3 3 8 3 3" xfId="33438"/>
    <cellStyle name="Обычный 4 2 3 3 8 4" xfId="5368"/>
    <cellStyle name="Обычный 4 2 3 3 8 4 2" xfId="21629"/>
    <cellStyle name="Обычный 4 2 3 3 8 4 2 2" xfId="51151"/>
    <cellStyle name="Обычный 4 2 3 3 8 4 3" xfId="34914"/>
    <cellStyle name="Обычный 4 2 3 3 8 5" xfId="6844"/>
    <cellStyle name="Обычный 4 2 3 3 8 5 2" xfId="23105"/>
    <cellStyle name="Обычный 4 2 3 3 8 5 2 2" xfId="52627"/>
    <cellStyle name="Обычный 4 2 3 3 8 5 3" xfId="36390"/>
    <cellStyle name="Обычный 4 2 3 3 8 6" xfId="8320"/>
    <cellStyle name="Обычный 4 2 3 3 8 6 2" xfId="24581"/>
    <cellStyle name="Обычный 4 2 3 3 8 6 2 2" xfId="54103"/>
    <cellStyle name="Обычный 4 2 3 3 8 6 3" xfId="37866"/>
    <cellStyle name="Обычный 4 2 3 3 8 7" xfId="9796"/>
    <cellStyle name="Обычный 4 2 3 3 8 7 2" xfId="26057"/>
    <cellStyle name="Обычный 4 2 3 3 8 7 2 2" xfId="55579"/>
    <cellStyle name="Обычный 4 2 3 3 8 7 3" xfId="39342"/>
    <cellStyle name="Обычный 4 2 3 3 8 8" xfId="11294"/>
    <cellStyle name="Обычный 4 2 3 3 8 8 2" xfId="27533"/>
    <cellStyle name="Обычный 4 2 3 3 8 8 2 2" xfId="57055"/>
    <cellStyle name="Обычный 4 2 3 3 8 8 3" xfId="40818"/>
    <cellStyle name="Обычный 4 2 3 3 8 9" xfId="14248"/>
    <cellStyle name="Обычный 4 2 3 3 8 9 2" xfId="43771"/>
    <cellStyle name="Обычный 4 2 3 3 9" xfId="1038"/>
    <cellStyle name="Обычный 4 2 3 3 9 10" xfId="17299"/>
    <cellStyle name="Обычный 4 2 3 3 9 10 2" xfId="46821"/>
    <cellStyle name="Обычный 4 2 3 3 9 11" xfId="60106"/>
    <cellStyle name="Обычный 4 2 3 3 9 12" xfId="30584"/>
    <cellStyle name="Обычный 4 2 3 3 9 2" xfId="2514"/>
    <cellStyle name="Обычный 4 2 3 3 9 2 2" xfId="12868"/>
    <cellStyle name="Обычный 4 2 3 3 9 2 2 2" xfId="29107"/>
    <cellStyle name="Обычный 4 2 3 3 9 2 2 2 2" xfId="58629"/>
    <cellStyle name="Обычный 4 2 3 3 9 2 2 3" xfId="42392"/>
    <cellStyle name="Обычный 4 2 3 3 9 2 3" xfId="15823"/>
    <cellStyle name="Обычный 4 2 3 3 9 2 3 2" xfId="45345"/>
    <cellStyle name="Обычный 4 2 3 3 9 2 4" xfId="18775"/>
    <cellStyle name="Обычный 4 2 3 3 9 2 4 2" xfId="48297"/>
    <cellStyle name="Обычный 4 2 3 3 9 2 5" xfId="61582"/>
    <cellStyle name="Обычный 4 2 3 3 9 2 6" xfId="32060"/>
    <cellStyle name="Обычный 4 2 3 3 9 3" xfId="3990"/>
    <cellStyle name="Обычный 4 2 3 3 9 3 2" xfId="20251"/>
    <cellStyle name="Обычный 4 2 3 3 9 3 2 2" xfId="49773"/>
    <cellStyle name="Обычный 4 2 3 3 9 3 3" xfId="33536"/>
    <cellStyle name="Обычный 4 2 3 3 9 4" xfId="5466"/>
    <cellStyle name="Обычный 4 2 3 3 9 4 2" xfId="21727"/>
    <cellStyle name="Обычный 4 2 3 3 9 4 2 2" xfId="51249"/>
    <cellStyle name="Обычный 4 2 3 3 9 4 3" xfId="35012"/>
    <cellStyle name="Обычный 4 2 3 3 9 5" xfId="6942"/>
    <cellStyle name="Обычный 4 2 3 3 9 5 2" xfId="23203"/>
    <cellStyle name="Обычный 4 2 3 3 9 5 2 2" xfId="52725"/>
    <cellStyle name="Обычный 4 2 3 3 9 5 3" xfId="36488"/>
    <cellStyle name="Обычный 4 2 3 3 9 6" xfId="8418"/>
    <cellStyle name="Обычный 4 2 3 3 9 6 2" xfId="24679"/>
    <cellStyle name="Обычный 4 2 3 3 9 6 2 2" xfId="54201"/>
    <cellStyle name="Обычный 4 2 3 3 9 6 3" xfId="37964"/>
    <cellStyle name="Обычный 4 2 3 3 9 7" xfId="9894"/>
    <cellStyle name="Обычный 4 2 3 3 9 7 2" xfId="26155"/>
    <cellStyle name="Обычный 4 2 3 3 9 7 2 2" xfId="55677"/>
    <cellStyle name="Обычный 4 2 3 3 9 7 3" xfId="39440"/>
    <cellStyle name="Обычный 4 2 3 3 9 8" xfId="11392"/>
    <cellStyle name="Обычный 4 2 3 3 9 8 2" xfId="27631"/>
    <cellStyle name="Обычный 4 2 3 3 9 8 2 2" xfId="57153"/>
    <cellStyle name="Обычный 4 2 3 3 9 8 3" xfId="40916"/>
    <cellStyle name="Обычный 4 2 3 3 9 9" xfId="14346"/>
    <cellStyle name="Обычный 4 2 3 3 9 9 2" xfId="43869"/>
    <cellStyle name="Обычный 4 2 3 4" xfId="274"/>
    <cellStyle name="Обычный 4 2 3 4 10" xfId="1751"/>
    <cellStyle name="Обычный 4 2 3 4 10 2" xfId="12105"/>
    <cellStyle name="Обычный 4 2 3 4 10 2 2" xfId="28344"/>
    <cellStyle name="Обычный 4 2 3 4 10 2 2 2" xfId="57866"/>
    <cellStyle name="Обычный 4 2 3 4 10 2 3" xfId="41629"/>
    <cellStyle name="Обычный 4 2 3 4 10 3" xfId="15060"/>
    <cellStyle name="Обычный 4 2 3 4 10 3 2" xfId="44582"/>
    <cellStyle name="Обычный 4 2 3 4 10 4" xfId="18012"/>
    <cellStyle name="Обычный 4 2 3 4 10 4 2" xfId="47534"/>
    <cellStyle name="Обычный 4 2 3 4 10 5" xfId="60819"/>
    <cellStyle name="Обычный 4 2 3 4 10 6" xfId="31297"/>
    <cellStyle name="Обычный 4 2 3 4 11" xfId="3227"/>
    <cellStyle name="Обычный 4 2 3 4 11 2" xfId="19488"/>
    <cellStyle name="Обычный 4 2 3 4 11 2 2" xfId="49010"/>
    <cellStyle name="Обычный 4 2 3 4 11 3" xfId="32773"/>
    <cellStyle name="Обычный 4 2 3 4 12" xfId="4703"/>
    <cellStyle name="Обычный 4 2 3 4 12 2" xfId="20964"/>
    <cellStyle name="Обычный 4 2 3 4 12 2 2" xfId="50486"/>
    <cellStyle name="Обычный 4 2 3 4 12 3" xfId="34249"/>
    <cellStyle name="Обычный 4 2 3 4 13" xfId="6179"/>
    <cellStyle name="Обычный 4 2 3 4 13 2" xfId="22440"/>
    <cellStyle name="Обычный 4 2 3 4 13 2 2" xfId="51962"/>
    <cellStyle name="Обычный 4 2 3 4 13 3" xfId="35725"/>
    <cellStyle name="Обычный 4 2 3 4 14" xfId="7655"/>
    <cellStyle name="Обычный 4 2 3 4 14 2" xfId="23916"/>
    <cellStyle name="Обычный 4 2 3 4 14 2 2" xfId="53438"/>
    <cellStyle name="Обычный 4 2 3 4 14 3" xfId="37201"/>
    <cellStyle name="Обычный 4 2 3 4 15" xfId="9131"/>
    <cellStyle name="Обычный 4 2 3 4 15 2" xfId="25392"/>
    <cellStyle name="Обычный 4 2 3 4 15 2 2" xfId="54914"/>
    <cellStyle name="Обычный 4 2 3 4 15 3" xfId="38677"/>
    <cellStyle name="Обычный 4 2 3 4 16" xfId="10629"/>
    <cellStyle name="Обычный 4 2 3 4 16 2" xfId="26868"/>
    <cellStyle name="Обычный 4 2 3 4 16 2 2" xfId="56390"/>
    <cellStyle name="Обычный 4 2 3 4 16 3" xfId="40153"/>
    <cellStyle name="Обычный 4 2 3 4 17" xfId="13583"/>
    <cellStyle name="Обычный 4 2 3 4 17 2" xfId="43106"/>
    <cellStyle name="Обычный 4 2 3 4 18" xfId="16536"/>
    <cellStyle name="Обычный 4 2 3 4 18 2" xfId="46058"/>
    <cellStyle name="Обычный 4 2 3 4 19" xfId="59343"/>
    <cellStyle name="Обычный 4 2 3 4 2" xfId="372"/>
    <cellStyle name="Обычный 4 2 3 4 2 10" xfId="13681"/>
    <cellStyle name="Обычный 4 2 3 4 2 10 2" xfId="43204"/>
    <cellStyle name="Обычный 4 2 3 4 2 11" xfId="16634"/>
    <cellStyle name="Обычный 4 2 3 4 2 11 2" xfId="46156"/>
    <cellStyle name="Обычный 4 2 3 4 2 12" xfId="59441"/>
    <cellStyle name="Обычный 4 2 3 4 2 13" xfId="29919"/>
    <cellStyle name="Обычный 4 2 3 4 2 2" xfId="1160"/>
    <cellStyle name="Обычный 4 2 3 4 2 2 10" xfId="17421"/>
    <cellStyle name="Обычный 4 2 3 4 2 2 10 2" xfId="46943"/>
    <cellStyle name="Обычный 4 2 3 4 2 2 11" xfId="60228"/>
    <cellStyle name="Обычный 4 2 3 4 2 2 12" xfId="30706"/>
    <cellStyle name="Обычный 4 2 3 4 2 2 2" xfId="2636"/>
    <cellStyle name="Обычный 4 2 3 4 2 2 2 2" xfId="12990"/>
    <cellStyle name="Обычный 4 2 3 4 2 2 2 2 2" xfId="29229"/>
    <cellStyle name="Обычный 4 2 3 4 2 2 2 2 2 2" xfId="58751"/>
    <cellStyle name="Обычный 4 2 3 4 2 2 2 2 3" xfId="42514"/>
    <cellStyle name="Обычный 4 2 3 4 2 2 2 3" xfId="15945"/>
    <cellStyle name="Обычный 4 2 3 4 2 2 2 3 2" xfId="45467"/>
    <cellStyle name="Обычный 4 2 3 4 2 2 2 4" xfId="18897"/>
    <cellStyle name="Обычный 4 2 3 4 2 2 2 4 2" xfId="48419"/>
    <cellStyle name="Обычный 4 2 3 4 2 2 2 5" xfId="61704"/>
    <cellStyle name="Обычный 4 2 3 4 2 2 2 6" xfId="32182"/>
    <cellStyle name="Обычный 4 2 3 4 2 2 3" xfId="4112"/>
    <cellStyle name="Обычный 4 2 3 4 2 2 3 2" xfId="20373"/>
    <cellStyle name="Обычный 4 2 3 4 2 2 3 2 2" xfId="49895"/>
    <cellStyle name="Обычный 4 2 3 4 2 2 3 3" xfId="33658"/>
    <cellStyle name="Обычный 4 2 3 4 2 2 4" xfId="5588"/>
    <cellStyle name="Обычный 4 2 3 4 2 2 4 2" xfId="21849"/>
    <cellStyle name="Обычный 4 2 3 4 2 2 4 2 2" xfId="51371"/>
    <cellStyle name="Обычный 4 2 3 4 2 2 4 3" xfId="35134"/>
    <cellStyle name="Обычный 4 2 3 4 2 2 5" xfId="7064"/>
    <cellStyle name="Обычный 4 2 3 4 2 2 5 2" xfId="23325"/>
    <cellStyle name="Обычный 4 2 3 4 2 2 5 2 2" xfId="52847"/>
    <cellStyle name="Обычный 4 2 3 4 2 2 5 3" xfId="36610"/>
    <cellStyle name="Обычный 4 2 3 4 2 2 6" xfId="8540"/>
    <cellStyle name="Обычный 4 2 3 4 2 2 6 2" xfId="24801"/>
    <cellStyle name="Обычный 4 2 3 4 2 2 6 2 2" xfId="54323"/>
    <cellStyle name="Обычный 4 2 3 4 2 2 6 3" xfId="38086"/>
    <cellStyle name="Обычный 4 2 3 4 2 2 7" xfId="10016"/>
    <cellStyle name="Обычный 4 2 3 4 2 2 7 2" xfId="26277"/>
    <cellStyle name="Обычный 4 2 3 4 2 2 7 2 2" xfId="55799"/>
    <cellStyle name="Обычный 4 2 3 4 2 2 7 3" xfId="39562"/>
    <cellStyle name="Обычный 4 2 3 4 2 2 8" xfId="11514"/>
    <cellStyle name="Обычный 4 2 3 4 2 2 8 2" xfId="27753"/>
    <cellStyle name="Обычный 4 2 3 4 2 2 8 2 2" xfId="57275"/>
    <cellStyle name="Обычный 4 2 3 4 2 2 8 3" xfId="41038"/>
    <cellStyle name="Обычный 4 2 3 4 2 2 9" xfId="14468"/>
    <cellStyle name="Обычный 4 2 3 4 2 2 9 2" xfId="43991"/>
    <cellStyle name="Обычный 4 2 3 4 2 3" xfId="1849"/>
    <cellStyle name="Обычный 4 2 3 4 2 3 2" xfId="12203"/>
    <cellStyle name="Обычный 4 2 3 4 2 3 2 2" xfId="28442"/>
    <cellStyle name="Обычный 4 2 3 4 2 3 2 2 2" xfId="57964"/>
    <cellStyle name="Обычный 4 2 3 4 2 3 2 3" xfId="41727"/>
    <cellStyle name="Обычный 4 2 3 4 2 3 3" xfId="15158"/>
    <cellStyle name="Обычный 4 2 3 4 2 3 3 2" xfId="44680"/>
    <cellStyle name="Обычный 4 2 3 4 2 3 4" xfId="18110"/>
    <cellStyle name="Обычный 4 2 3 4 2 3 4 2" xfId="47632"/>
    <cellStyle name="Обычный 4 2 3 4 2 3 5" xfId="60917"/>
    <cellStyle name="Обычный 4 2 3 4 2 3 6" xfId="31395"/>
    <cellStyle name="Обычный 4 2 3 4 2 4" xfId="3325"/>
    <cellStyle name="Обычный 4 2 3 4 2 4 2" xfId="19586"/>
    <cellStyle name="Обычный 4 2 3 4 2 4 2 2" xfId="49108"/>
    <cellStyle name="Обычный 4 2 3 4 2 4 3" xfId="32871"/>
    <cellStyle name="Обычный 4 2 3 4 2 5" xfId="4801"/>
    <cellStyle name="Обычный 4 2 3 4 2 5 2" xfId="21062"/>
    <cellStyle name="Обычный 4 2 3 4 2 5 2 2" xfId="50584"/>
    <cellStyle name="Обычный 4 2 3 4 2 5 3" xfId="34347"/>
    <cellStyle name="Обычный 4 2 3 4 2 6" xfId="6277"/>
    <cellStyle name="Обычный 4 2 3 4 2 6 2" xfId="22538"/>
    <cellStyle name="Обычный 4 2 3 4 2 6 2 2" xfId="52060"/>
    <cellStyle name="Обычный 4 2 3 4 2 6 3" xfId="35823"/>
    <cellStyle name="Обычный 4 2 3 4 2 7" xfId="7753"/>
    <cellStyle name="Обычный 4 2 3 4 2 7 2" xfId="24014"/>
    <cellStyle name="Обычный 4 2 3 4 2 7 2 2" xfId="53536"/>
    <cellStyle name="Обычный 4 2 3 4 2 7 3" xfId="37299"/>
    <cellStyle name="Обычный 4 2 3 4 2 8" xfId="9229"/>
    <cellStyle name="Обычный 4 2 3 4 2 8 2" xfId="25490"/>
    <cellStyle name="Обычный 4 2 3 4 2 8 2 2" xfId="55012"/>
    <cellStyle name="Обычный 4 2 3 4 2 8 3" xfId="38775"/>
    <cellStyle name="Обычный 4 2 3 4 2 9" xfId="10727"/>
    <cellStyle name="Обычный 4 2 3 4 2 9 2" xfId="26966"/>
    <cellStyle name="Обычный 4 2 3 4 2 9 2 2" xfId="56488"/>
    <cellStyle name="Обычный 4 2 3 4 2 9 3" xfId="40251"/>
    <cellStyle name="Обычный 4 2 3 4 20" xfId="29821"/>
    <cellStyle name="Обычный 4 2 3 4 3" xfId="472"/>
    <cellStyle name="Обычный 4 2 3 4 3 10" xfId="13781"/>
    <cellStyle name="Обычный 4 2 3 4 3 10 2" xfId="43304"/>
    <cellStyle name="Обычный 4 2 3 4 3 11" xfId="16734"/>
    <cellStyle name="Обычный 4 2 3 4 3 11 2" xfId="46256"/>
    <cellStyle name="Обычный 4 2 3 4 3 12" xfId="59541"/>
    <cellStyle name="Обычный 4 2 3 4 3 13" xfId="30019"/>
    <cellStyle name="Обычный 4 2 3 4 3 2" xfId="1260"/>
    <cellStyle name="Обычный 4 2 3 4 3 2 10" xfId="17521"/>
    <cellStyle name="Обычный 4 2 3 4 3 2 10 2" xfId="47043"/>
    <cellStyle name="Обычный 4 2 3 4 3 2 11" xfId="60328"/>
    <cellStyle name="Обычный 4 2 3 4 3 2 12" xfId="30806"/>
    <cellStyle name="Обычный 4 2 3 4 3 2 2" xfId="2736"/>
    <cellStyle name="Обычный 4 2 3 4 3 2 2 2" xfId="13090"/>
    <cellStyle name="Обычный 4 2 3 4 3 2 2 2 2" xfId="29329"/>
    <cellStyle name="Обычный 4 2 3 4 3 2 2 2 2 2" xfId="58851"/>
    <cellStyle name="Обычный 4 2 3 4 3 2 2 2 3" xfId="42614"/>
    <cellStyle name="Обычный 4 2 3 4 3 2 2 3" xfId="16045"/>
    <cellStyle name="Обычный 4 2 3 4 3 2 2 3 2" xfId="45567"/>
    <cellStyle name="Обычный 4 2 3 4 3 2 2 4" xfId="18997"/>
    <cellStyle name="Обычный 4 2 3 4 3 2 2 4 2" xfId="48519"/>
    <cellStyle name="Обычный 4 2 3 4 3 2 2 5" xfId="61804"/>
    <cellStyle name="Обычный 4 2 3 4 3 2 2 6" xfId="32282"/>
    <cellStyle name="Обычный 4 2 3 4 3 2 3" xfId="4212"/>
    <cellStyle name="Обычный 4 2 3 4 3 2 3 2" xfId="20473"/>
    <cellStyle name="Обычный 4 2 3 4 3 2 3 2 2" xfId="49995"/>
    <cellStyle name="Обычный 4 2 3 4 3 2 3 3" xfId="33758"/>
    <cellStyle name="Обычный 4 2 3 4 3 2 4" xfId="5688"/>
    <cellStyle name="Обычный 4 2 3 4 3 2 4 2" xfId="21949"/>
    <cellStyle name="Обычный 4 2 3 4 3 2 4 2 2" xfId="51471"/>
    <cellStyle name="Обычный 4 2 3 4 3 2 4 3" xfId="35234"/>
    <cellStyle name="Обычный 4 2 3 4 3 2 5" xfId="7164"/>
    <cellStyle name="Обычный 4 2 3 4 3 2 5 2" xfId="23425"/>
    <cellStyle name="Обычный 4 2 3 4 3 2 5 2 2" xfId="52947"/>
    <cellStyle name="Обычный 4 2 3 4 3 2 5 3" xfId="36710"/>
    <cellStyle name="Обычный 4 2 3 4 3 2 6" xfId="8640"/>
    <cellStyle name="Обычный 4 2 3 4 3 2 6 2" xfId="24901"/>
    <cellStyle name="Обычный 4 2 3 4 3 2 6 2 2" xfId="54423"/>
    <cellStyle name="Обычный 4 2 3 4 3 2 6 3" xfId="38186"/>
    <cellStyle name="Обычный 4 2 3 4 3 2 7" xfId="10116"/>
    <cellStyle name="Обычный 4 2 3 4 3 2 7 2" xfId="26377"/>
    <cellStyle name="Обычный 4 2 3 4 3 2 7 2 2" xfId="55899"/>
    <cellStyle name="Обычный 4 2 3 4 3 2 7 3" xfId="39662"/>
    <cellStyle name="Обычный 4 2 3 4 3 2 8" xfId="11614"/>
    <cellStyle name="Обычный 4 2 3 4 3 2 8 2" xfId="27853"/>
    <cellStyle name="Обычный 4 2 3 4 3 2 8 2 2" xfId="57375"/>
    <cellStyle name="Обычный 4 2 3 4 3 2 8 3" xfId="41138"/>
    <cellStyle name="Обычный 4 2 3 4 3 2 9" xfId="14568"/>
    <cellStyle name="Обычный 4 2 3 4 3 2 9 2" xfId="44091"/>
    <cellStyle name="Обычный 4 2 3 4 3 3" xfId="1949"/>
    <cellStyle name="Обычный 4 2 3 4 3 3 2" xfId="12303"/>
    <cellStyle name="Обычный 4 2 3 4 3 3 2 2" xfId="28542"/>
    <cellStyle name="Обычный 4 2 3 4 3 3 2 2 2" xfId="58064"/>
    <cellStyle name="Обычный 4 2 3 4 3 3 2 3" xfId="41827"/>
    <cellStyle name="Обычный 4 2 3 4 3 3 3" xfId="15258"/>
    <cellStyle name="Обычный 4 2 3 4 3 3 3 2" xfId="44780"/>
    <cellStyle name="Обычный 4 2 3 4 3 3 4" xfId="18210"/>
    <cellStyle name="Обычный 4 2 3 4 3 3 4 2" xfId="47732"/>
    <cellStyle name="Обычный 4 2 3 4 3 3 5" xfId="61017"/>
    <cellStyle name="Обычный 4 2 3 4 3 3 6" xfId="31495"/>
    <cellStyle name="Обычный 4 2 3 4 3 4" xfId="3425"/>
    <cellStyle name="Обычный 4 2 3 4 3 4 2" xfId="19686"/>
    <cellStyle name="Обычный 4 2 3 4 3 4 2 2" xfId="49208"/>
    <cellStyle name="Обычный 4 2 3 4 3 4 3" xfId="32971"/>
    <cellStyle name="Обычный 4 2 3 4 3 5" xfId="4901"/>
    <cellStyle name="Обычный 4 2 3 4 3 5 2" xfId="21162"/>
    <cellStyle name="Обычный 4 2 3 4 3 5 2 2" xfId="50684"/>
    <cellStyle name="Обычный 4 2 3 4 3 5 3" xfId="34447"/>
    <cellStyle name="Обычный 4 2 3 4 3 6" xfId="6377"/>
    <cellStyle name="Обычный 4 2 3 4 3 6 2" xfId="22638"/>
    <cellStyle name="Обычный 4 2 3 4 3 6 2 2" xfId="52160"/>
    <cellStyle name="Обычный 4 2 3 4 3 6 3" xfId="35923"/>
    <cellStyle name="Обычный 4 2 3 4 3 7" xfId="7853"/>
    <cellStyle name="Обычный 4 2 3 4 3 7 2" xfId="24114"/>
    <cellStyle name="Обычный 4 2 3 4 3 7 2 2" xfId="53636"/>
    <cellStyle name="Обычный 4 2 3 4 3 7 3" xfId="37399"/>
    <cellStyle name="Обычный 4 2 3 4 3 8" xfId="9329"/>
    <cellStyle name="Обычный 4 2 3 4 3 8 2" xfId="25590"/>
    <cellStyle name="Обычный 4 2 3 4 3 8 2 2" xfId="55112"/>
    <cellStyle name="Обычный 4 2 3 4 3 8 3" xfId="38875"/>
    <cellStyle name="Обычный 4 2 3 4 3 9" xfId="10827"/>
    <cellStyle name="Обычный 4 2 3 4 3 9 2" xfId="27066"/>
    <cellStyle name="Обычный 4 2 3 4 3 9 2 2" xfId="56588"/>
    <cellStyle name="Обычный 4 2 3 4 3 9 3" xfId="40351"/>
    <cellStyle name="Обычный 4 2 3 4 4" xfId="571"/>
    <cellStyle name="Обычный 4 2 3 4 4 10" xfId="13880"/>
    <cellStyle name="Обычный 4 2 3 4 4 10 2" xfId="43403"/>
    <cellStyle name="Обычный 4 2 3 4 4 11" xfId="16833"/>
    <cellStyle name="Обычный 4 2 3 4 4 11 2" xfId="46355"/>
    <cellStyle name="Обычный 4 2 3 4 4 12" xfId="59640"/>
    <cellStyle name="Обычный 4 2 3 4 4 13" xfId="30118"/>
    <cellStyle name="Обычный 4 2 3 4 4 2" xfId="1359"/>
    <cellStyle name="Обычный 4 2 3 4 4 2 10" xfId="17620"/>
    <cellStyle name="Обычный 4 2 3 4 4 2 10 2" xfId="47142"/>
    <cellStyle name="Обычный 4 2 3 4 4 2 11" xfId="60427"/>
    <cellStyle name="Обычный 4 2 3 4 4 2 12" xfId="30905"/>
    <cellStyle name="Обычный 4 2 3 4 4 2 2" xfId="2835"/>
    <cellStyle name="Обычный 4 2 3 4 4 2 2 2" xfId="13189"/>
    <cellStyle name="Обычный 4 2 3 4 4 2 2 2 2" xfId="29428"/>
    <cellStyle name="Обычный 4 2 3 4 4 2 2 2 2 2" xfId="58950"/>
    <cellStyle name="Обычный 4 2 3 4 4 2 2 2 3" xfId="42713"/>
    <cellStyle name="Обычный 4 2 3 4 4 2 2 3" xfId="16144"/>
    <cellStyle name="Обычный 4 2 3 4 4 2 2 3 2" xfId="45666"/>
    <cellStyle name="Обычный 4 2 3 4 4 2 2 4" xfId="19096"/>
    <cellStyle name="Обычный 4 2 3 4 4 2 2 4 2" xfId="48618"/>
    <cellStyle name="Обычный 4 2 3 4 4 2 2 5" xfId="61903"/>
    <cellStyle name="Обычный 4 2 3 4 4 2 2 6" xfId="32381"/>
    <cellStyle name="Обычный 4 2 3 4 4 2 3" xfId="4311"/>
    <cellStyle name="Обычный 4 2 3 4 4 2 3 2" xfId="20572"/>
    <cellStyle name="Обычный 4 2 3 4 4 2 3 2 2" xfId="50094"/>
    <cellStyle name="Обычный 4 2 3 4 4 2 3 3" xfId="33857"/>
    <cellStyle name="Обычный 4 2 3 4 4 2 4" xfId="5787"/>
    <cellStyle name="Обычный 4 2 3 4 4 2 4 2" xfId="22048"/>
    <cellStyle name="Обычный 4 2 3 4 4 2 4 2 2" xfId="51570"/>
    <cellStyle name="Обычный 4 2 3 4 4 2 4 3" xfId="35333"/>
    <cellStyle name="Обычный 4 2 3 4 4 2 5" xfId="7263"/>
    <cellStyle name="Обычный 4 2 3 4 4 2 5 2" xfId="23524"/>
    <cellStyle name="Обычный 4 2 3 4 4 2 5 2 2" xfId="53046"/>
    <cellStyle name="Обычный 4 2 3 4 4 2 5 3" xfId="36809"/>
    <cellStyle name="Обычный 4 2 3 4 4 2 6" xfId="8739"/>
    <cellStyle name="Обычный 4 2 3 4 4 2 6 2" xfId="25000"/>
    <cellStyle name="Обычный 4 2 3 4 4 2 6 2 2" xfId="54522"/>
    <cellStyle name="Обычный 4 2 3 4 4 2 6 3" xfId="38285"/>
    <cellStyle name="Обычный 4 2 3 4 4 2 7" xfId="10215"/>
    <cellStyle name="Обычный 4 2 3 4 4 2 7 2" xfId="26476"/>
    <cellStyle name="Обычный 4 2 3 4 4 2 7 2 2" xfId="55998"/>
    <cellStyle name="Обычный 4 2 3 4 4 2 7 3" xfId="39761"/>
    <cellStyle name="Обычный 4 2 3 4 4 2 8" xfId="11713"/>
    <cellStyle name="Обычный 4 2 3 4 4 2 8 2" xfId="27952"/>
    <cellStyle name="Обычный 4 2 3 4 4 2 8 2 2" xfId="57474"/>
    <cellStyle name="Обычный 4 2 3 4 4 2 8 3" xfId="41237"/>
    <cellStyle name="Обычный 4 2 3 4 4 2 9" xfId="14667"/>
    <cellStyle name="Обычный 4 2 3 4 4 2 9 2" xfId="44190"/>
    <cellStyle name="Обычный 4 2 3 4 4 3" xfId="2048"/>
    <cellStyle name="Обычный 4 2 3 4 4 3 2" xfId="12402"/>
    <cellStyle name="Обычный 4 2 3 4 4 3 2 2" xfId="28641"/>
    <cellStyle name="Обычный 4 2 3 4 4 3 2 2 2" xfId="58163"/>
    <cellStyle name="Обычный 4 2 3 4 4 3 2 3" xfId="41926"/>
    <cellStyle name="Обычный 4 2 3 4 4 3 3" xfId="15357"/>
    <cellStyle name="Обычный 4 2 3 4 4 3 3 2" xfId="44879"/>
    <cellStyle name="Обычный 4 2 3 4 4 3 4" xfId="18309"/>
    <cellStyle name="Обычный 4 2 3 4 4 3 4 2" xfId="47831"/>
    <cellStyle name="Обычный 4 2 3 4 4 3 5" xfId="61116"/>
    <cellStyle name="Обычный 4 2 3 4 4 3 6" xfId="31594"/>
    <cellStyle name="Обычный 4 2 3 4 4 4" xfId="3524"/>
    <cellStyle name="Обычный 4 2 3 4 4 4 2" xfId="19785"/>
    <cellStyle name="Обычный 4 2 3 4 4 4 2 2" xfId="49307"/>
    <cellStyle name="Обычный 4 2 3 4 4 4 3" xfId="33070"/>
    <cellStyle name="Обычный 4 2 3 4 4 5" xfId="5000"/>
    <cellStyle name="Обычный 4 2 3 4 4 5 2" xfId="21261"/>
    <cellStyle name="Обычный 4 2 3 4 4 5 2 2" xfId="50783"/>
    <cellStyle name="Обычный 4 2 3 4 4 5 3" xfId="34546"/>
    <cellStyle name="Обычный 4 2 3 4 4 6" xfId="6476"/>
    <cellStyle name="Обычный 4 2 3 4 4 6 2" xfId="22737"/>
    <cellStyle name="Обычный 4 2 3 4 4 6 2 2" xfId="52259"/>
    <cellStyle name="Обычный 4 2 3 4 4 6 3" xfId="36022"/>
    <cellStyle name="Обычный 4 2 3 4 4 7" xfId="7952"/>
    <cellStyle name="Обычный 4 2 3 4 4 7 2" xfId="24213"/>
    <cellStyle name="Обычный 4 2 3 4 4 7 2 2" xfId="53735"/>
    <cellStyle name="Обычный 4 2 3 4 4 7 3" xfId="37498"/>
    <cellStyle name="Обычный 4 2 3 4 4 8" xfId="9428"/>
    <cellStyle name="Обычный 4 2 3 4 4 8 2" xfId="25689"/>
    <cellStyle name="Обычный 4 2 3 4 4 8 2 2" xfId="55211"/>
    <cellStyle name="Обычный 4 2 3 4 4 8 3" xfId="38974"/>
    <cellStyle name="Обычный 4 2 3 4 4 9" xfId="10926"/>
    <cellStyle name="Обычный 4 2 3 4 4 9 2" xfId="27165"/>
    <cellStyle name="Обычный 4 2 3 4 4 9 2 2" xfId="56687"/>
    <cellStyle name="Обычный 4 2 3 4 4 9 3" xfId="40450"/>
    <cellStyle name="Обычный 4 2 3 4 5" xfId="669"/>
    <cellStyle name="Обычный 4 2 3 4 5 10" xfId="13978"/>
    <cellStyle name="Обычный 4 2 3 4 5 10 2" xfId="43501"/>
    <cellStyle name="Обычный 4 2 3 4 5 11" xfId="16931"/>
    <cellStyle name="Обычный 4 2 3 4 5 11 2" xfId="46453"/>
    <cellStyle name="Обычный 4 2 3 4 5 12" xfId="59738"/>
    <cellStyle name="Обычный 4 2 3 4 5 13" xfId="30216"/>
    <cellStyle name="Обычный 4 2 3 4 5 2" xfId="1457"/>
    <cellStyle name="Обычный 4 2 3 4 5 2 10" xfId="17718"/>
    <cellStyle name="Обычный 4 2 3 4 5 2 10 2" xfId="47240"/>
    <cellStyle name="Обычный 4 2 3 4 5 2 11" xfId="60525"/>
    <cellStyle name="Обычный 4 2 3 4 5 2 12" xfId="31003"/>
    <cellStyle name="Обычный 4 2 3 4 5 2 2" xfId="2933"/>
    <cellStyle name="Обычный 4 2 3 4 5 2 2 2" xfId="13287"/>
    <cellStyle name="Обычный 4 2 3 4 5 2 2 2 2" xfId="29526"/>
    <cellStyle name="Обычный 4 2 3 4 5 2 2 2 2 2" xfId="59048"/>
    <cellStyle name="Обычный 4 2 3 4 5 2 2 2 3" xfId="42811"/>
    <cellStyle name="Обычный 4 2 3 4 5 2 2 3" xfId="16242"/>
    <cellStyle name="Обычный 4 2 3 4 5 2 2 3 2" xfId="45764"/>
    <cellStyle name="Обычный 4 2 3 4 5 2 2 4" xfId="19194"/>
    <cellStyle name="Обычный 4 2 3 4 5 2 2 4 2" xfId="48716"/>
    <cellStyle name="Обычный 4 2 3 4 5 2 2 5" xfId="62001"/>
    <cellStyle name="Обычный 4 2 3 4 5 2 2 6" xfId="32479"/>
    <cellStyle name="Обычный 4 2 3 4 5 2 3" xfId="4409"/>
    <cellStyle name="Обычный 4 2 3 4 5 2 3 2" xfId="20670"/>
    <cellStyle name="Обычный 4 2 3 4 5 2 3 2 2" xfId="50192"/>
    <cellStyle name="Обычный 4 2 3 4 5 2 3 3" xfId="33955"/>
    <cellStyle name="Обычный 4 2 3 4 5 2 4" xfId="5885"/>
    <cellStyle name="Обычный 4 2 3 4 5 2 4 2" xfId="22146"/>
    <cellStyle name="Обычный 4 2 3 4 5 2 4 2 2" xfId="51668"/>
    <cellStyle name="Обычный 4 2 3 4 5 2 4 3" xfId="35431"/>
    <cellStyle name="Обычный 4 2 3 4 5 2 5" xfId="7361"/>
    <cellStyle name="Обычный 4 2 3 4 5 2 5 2" xfId="23622"/>
    <cellStyle name="Обычный 4 2 3 4 5 2 5 2 2" xfId="53144"/>
    <cellStyle name="Обычный 4 2 3 4 5 2 5 3" xfId="36907"/>
    <cellStyle name="Обычный 4 2 3 4 5 2 6" xfId="8837"/>
    <cellStyle name="Обычный 4 2 3 4 5 2 6 2" xfId="25098"/>
    <cellStyle name="Обычный 4 2 3 4 5 2 6 2 2" xfId="54620"/>
    <cellStyle name="Обычный 4 2 3 4 5 2 6 3" xfId="38383"/>
    <cellStyle name="Обычный 4 2 3 4 5 2 7" xfId="10313"/>
    <cellStyle name="Обычный 4 2 3 4 5 2 7 2" xfId="26574"/>
    <cellStyle name="Обычный 4 2 3 4 5 2 7 2 2" xfId="56096"/>
    <cellStyle name="Обычный 4 2 3 4 5 2 7 3" xfId="39859"/>
    <cellStyle name="Обычный 4 2 3 4 5 2 8" xfId="11811"/>
    <cellStyle name="Обычный 4 2 3 4 5 2 8 2" xfId="28050"/>
    <cellStyle name="Обычный 4 2 3 4 5 2 8 2 2" xfId="57572"/>
    <cellStyle name="Обычный 4 2 3 4 5 2 8 3" xfId="41335"/>
    <cellStyle name="Обычный 4 2 3 4 5 2 9" xfId="14765"/>
    <cellStyle name="Обычный 4 2 3 4 5 2 9 2" xfId="44288"/>
    <cellStyle name="Обычный 4 2 3 4 5 3" xfId="2146"/>
    <cellStyle name="Обычный 4 2 3 4 5 3 2" xfId="12500"/>
    <cellStyle name="Обычный 4 2 3 4 5 3 2 2" xfId="28739"/>
    <cellStyle name="Обычный 4 2 3 4 5 3 2 2 2" xfId="58261"/>
    <cellStyle name="Обычный 4 2 3 4 5 3 2 3" xfId="42024"/>
    <cellStyle name="Обычный 4 2 3 4 5 3 3" xfId="15455"/>
    <cellStyle name="Обычный 4 2 3 4 5 3 3 2" xfId="44977"/>
    <cellStyle name="Обычный 4 2 3 4 5 3 4" xfId="18407"/>
    <cellStyle name="Обычный 4 2 3 4 5 3 4 2" xfId="47929"/>
    <cellStyle name="Обычный 4 2 3 4 5 3 5" xfId="61214"/>
    <cellStyle name="Обычный 4 2 3 4 5 3 6" xfId="31692"/>
    <cellStyle name="Обычный 4 2 3 4 5 4" xfId="3622"/>
    <cellStyle name="Обычный 4 2 3 4 5 4 2" xfId="19883"/>
    <cellStyle name="Обычный 4 2 3 4 5 4 2 2" xfId="49405"/>
    <cellStyle name="Обычный 4 2 3 4 5 4 3" xfId="33168"/>
    <cellStyle name="Обычный 4 2 3 4 5 5" xfId="5098"/>
    <cellStyle name="Обычный 4 2 3 4 5 5 2" xfId="21359"/>
    <cellStyle name="Обычный 4 2 3 4 5 5 2 2" xfId="50881"/>
    <cellStyle name="Обычный 4 2 3 4 5 5 3" xfId="34644"/>
    <cellStyle name="Обычный 4 2 3 4 5 6" xfId="6574"/>
    <cellStyle name="Обычный 4 2 3 4 5 6 2" xfId="22835"/>
    <cellStyle name="Обычный 4 2 3 4 5 6 2 2" xfId="52357"/>
    <cellStyle name="Обычный 4 2 3 4 5 6 3" xfId="36120"/>
    <cellStyle name="Обычный 4 2 3 4 5 7" xfId="8050"/>
    <cellStyle name="Обычный 4 2 3 4 5 7 2" xfId="24311"/>
    <cellStyle name="Обычный 4 2 3 4 5 7 2 2" xfId="53833"/>
    <cellStyle name="Обычный 4 2 3 4 5 7 3" xfId="37596"/>
    <cellStyle name="Обычный 4 2 3 4 5 8" xfId="9526"/>
    <cellStyle name="Обычный 4 2 3 4 5 8 2" xfId="25787"/>
    <cellStyle name="Обычный 4 2 3 4 5 8 2 2" xfId="55309"/>
    <cellStyle name="Обычный 4 2 3 4 5 8 3" xfId="39072"/>
    <cellStyle name="Обычный 4 2 3 4 5 9" xfId="11024"/>
    <cellStyle name="Обычный 4 2 3 4 5 9 2" xfId="27263"/>
    <cellStyle name="Обычный 4 2 3 4 5 9 2 2" xfId="56785"/>
    <cellStyle name="Обычный 4 2 3 4 5 9 3" xfId="40548"/>
    <cellStyle name="Обычный 4 2 3 4 6" xfId="767"/>
    <cellStyle name="Обычный 4 2 3 4 6 10" xfId="14076"/>
    <cellStyle name="Обычный 4 2 3 4 6 10 2" xfId="43599"/>
    <cellStyle name="Обычный 4 2 3 4 6 11" xfId="17029"/>
    <cellStyle name="Обычный 4 2 3 4 6 11 2" xfId="46551"/>
    <cellStyle name="Обычный 4 2 3 4 6 12" xfId="59836"/>
    <cellStyle name="Обычный 4 2 3 4 6 13" xfId="30314"/>
    <cellStyle name="Обычный 4 2 3 4 6 2" xfId="1555"/>
    <cellStyle name="Обычный 4 2 3 4 6 2 10" xfId="17816"/>
    <cellStyle name="Обычный 4 2 3 4 6 2 10 2" xfId="47338"/>
    <cellStyle name="Обычный 4 2 3 4 6 2 11" xfId="60623"/>
    <cellStyle name="Обычный 4 2 3 4 6 2 12" xfId="31101"/>
    <cellStyle name="Обычный 4 2 3 4 6 2 2" xfId="3031"/>
    <cellStyle name="Обычный 4 2 3 4 6 2 2 2" xfId="13385"/>
    <cellStyle name="Обычный 4 2 3 4 6 2 2 2 2" xfId="29624"/>
    <cellStyle name="Обычный 4 2 3 4 6 2 2 2 2 2" xfId="59146"/>
    <cellStyle name="Обычный 4 2 3 4 6 2 2 2 3" xfId="42909"/>
    <cellStyle name="Обычный 4 2 3 4 6 2 2 3" xfId="16340"/>
    <cellStyle name="Обычный 4 2 3 4 6 2 2 3 2" xfId="45862"/>
    <cellStyle name="Обычный 4 2 3 4 6 2 2 4" xfId="19292"/>
    <cellStyle name="Обычный 4 2 3 4 6 2 2 4 2" xfId="48814"/>
    <cellStyle name="Обычный 4 2 3 4 6 2 2 5" xfId="62099"/>
    <cellStyle name="Обычный 4 2 3 4 6 2 2 6" xfId="32577"/>
    <cellStyle name="Обычный 4 2 3 4 6 2 3" xfId="4507"/>
    <cellStyle name="Обычный 4 2 3 4 6 2 3 2" xfId="20768"/>
    <cellStyle name="Обычный 4 2 3 4 6 2 3 2 2" xfId="50290"/>
    <cellStyle name="Обычный 4 2 3 4 6 2 3 3" xfId="34053"/>
    <cellStyle name="Обычный 4 2 3 4 6 2 4" xfId="5983"/>
    <cellStyle name="Обычный 4 2 3 4 6 2 4 2" xfId="22244"/>
    <cellStyle name="Обычный 4 2 3 4 6 2 4 2 2" xfId="51766"/>
    <cellStyle name="Обычный 4 2 3 4 6 2 4 3" xfId="35529"/>
    <cellStyle name="Обычный 4 2 3 4 6 2 5" xfId="7459"/>
    <cellStyle name="Обычный 4 2 3 4 6 2 5 2" xfId="23720"/>
    <cellStyle name="Обычный 4 2 3 4 6 2 5 2 2" xfId="53242"/>
    <cellStyle name="Обычный 4 2 3 4 6 2 5 3" xfId="37005"/>
    <cellStyle name="Обычный 4 2 3 4 6 2 6" xfId="8935"/>
    <cellStyle name="Обычный 4 2 3 4 6 2 6 2" xfId="25196"/>
    <cellStyle name="Обычный 4 2 3 4 6 2 6 2 2" xfId="54718"/>
    <cellStyle name="Обычный 4 2 3 4 6 2 6 3" xfId="38481"/>
    <cellStyle name="Обычный 4 2 3 4 6 2 7" xfId="10411"/>
    <cellStyle name="Обычный 4 2 3 4 6 2 7 2" xfId="26672"/>
    <cellStyle name="Обычный 4 2 3 4 6 2 7 2 2" xfId="56194"/>
    <cellStyle name="Обычный 4 2 3 4 6 2 7 3" xfId="39957"/>
    <cellStyle name="Обычный 4 2 3 4 6 2 8" xfId="11909"/>
    <cellStyle name="Обычный 4 2 3 4 6 2 8 2" xfId="28148"/>
    <cellStyle name="Обычный 4 2 3 4 6 2 8 2 2" xfId="57670"/>
    <cellStyle name="Обычный 4 2 3 4 6 2 8 3" xfId="41433"/>
    <cellStyle name="Обычный 4 2 3 4 6 2 9" xfId="14863"/>
    <cellStyle name="Обычный 4 2 3 4 6 2 9 2" xfId="44386"/>
    <cellStyle name="Обычный 4 2 3 4 6 3" xfId="2244"/>
    <cellStyle name="Обычный 4 2 3 4 6 3 2" xfId="12598"/>
    <cellStyle name="Обычный 4 2 3 4 6 3 2 2" xfId="28837"/>
    <cellStyle name="Обычный 4 2 3 4 6 3 2 2 2" xfId="58359"/>
    <cellStyle name="Обычный 4 2 3 4 6 3 2 3" xfId="42122"/>
    <cellStyle name="Обычный 4 2 3 4 6 3 3" xfId="15553"/>
    <cellStyle name="Обычный 4 2 3 4 6 3 3 2" xfId="45075"/>
    <cellStyle name="Обычный 4 2 3 4 6 3 4" xfId="18505"/>
    <cellStyle name="Обычный 4 2 3 4 6 3 4 2" xfId="48027"/>
    <cellStyle name="Обычный 4 2 3 4 6 3 5" xfId="61312"/>
    <cellStyle name="Обычный 4 2 3 4 6 3 6" xfId="31790"/>
    <cellStyle name="Обычный 4 2 3 4 6 4" xfId="3720"/>
    <cellStyle name="Обычный 4 2 3 4 6 4 2" xfId="19981"/>
    <cellStyle name="Обычный 4 2 3 4 6 4 2 2" xfId="49503"/>
    <cellStyle name="Обычный 4 2 3 4 6 4 3" xfId="33266"/>
    <cellStyle name="Обычный 4 2 3 4 6 5" xfId="5196"/>
    <cellStyle name="Обычный 4 2 3 4 6 5 2" xfId="21457"/>
    <cellStyle name="Обычный 4 2 3 4 6 5 2 2" xfId="50979"/>
    <cellStyle name="Обычный 4 2 3 4 6 5 3" xfId="34742"/>
    <cellStyle name="Обычный 4 2 3 4 6 6" xfId="6672"/>
    <cellStyle name="Обычный 4 2 3 4 6 6 2" xfId="22933"/>
    <cellStyle name="Обычный 4 2 3 4 6 6 2 2" xfId="52455"/>
    <cellStyle name="Обычный 4 2 3 4 6 6 3" xfId="36218"/>
    <cellStyle name="Обычный 4 2 3 4 6 7" xfId="8148"/>
    <cellStyle name="Обычный 4 2 3 4 6 7 2" xfId="24409"/>
    <cellStyle name="Обычный 4 2 3 4 6 7 2 2" xfId="53931"/>
    <cellStyle name="Обычный 4 2 3 4 6 7 3" xfId="37694"/>
    <cellStyle name="Обычный 4 2 3 4 6 8" xfId="9624"/>
    <cellStyle name="Обычный 4 2 3 4 6 8 2" xfId="25885"/>
    <cellStyle name="Обычный 4 2 3 4 6 8 2 2" xfId="55407"/>
    <cellStyle name="Обычный 4 2 3 4 6 8 3" xfId="39170"/>
    <cellStyle name="Обычный 4 2 3 4 6 9" xfId="11122"/>
    <cellStyle name="Обычный 4 2 3 4 6 9 2" xfId="27361"/>
    <cellStyle name="Обычный 4 2 3 4 6 9 2 2" xfId="56883"/>
    <cellStyle name="Обычный 4 2 3 4 6 9 3" xfId="40646"/>
    <cellStyle name="Обычный 4 2 3 4 7" xfId="865"/>
    <cellStyle name="Обычный 4 2 3 4 7 10" xfId="14174"/>
    <cellStyle name="Обычный 4 2 3 4 7 10 2" xfId="43697"/>
    <cellStyle name="Обычный 4 2 3 4 7 11" xfId="17127"/>
    <cellStyle name="Обычный 4 2 3 4 7 11 2" xfId="46649"/>
    <cellStyle name="Обычный 4 2 3 4 7 12" xfId="59934"/>
    <cellStyle name="Обычный 4 2 3 4 7 13" xfId="30412"/>
    <cellStyle name="Обычный 4 2 3 4 7 2" xfId="1653"/>
    <cellStyle name="Обычный 4 2 3 4 7 2 10" xfId="17914"/>
    <cellStyle name="Обычный 4 2 3 4 7 2 10 2" xfId="47436"/>
    <cellStyle name="Обычный 4 2 3 4 7 2 11" xfId="60721"/>
    <cellStyle name="Обычный 4 2 3 4 7 2 12" xfId="31199"/>
    <cellStyle name="Обычный 4 2 3 4 7 2 2" xfId="3129"/>
    <cellStyle name="Обычный 4 2 3 4 7 2 2 2" xfId="13483"/>
    <cellStyle name="Обычный 4 2 3 4 7 2 2 2 2" xfId="29722"/>
    <cellStyle name="Обычный 4 2 3 4 7 2 2 2 2 2" xfId="59244"/>
    <cellStyle name="Обычный 4 2 3 4 7 2 2 2 3" xfId="43007"/>
    <cellStyle name="Обычный 4 2 3 4 7 2 2 3" xfId="16438"/>
    <cellStyle name="Обычный 4 2 3 4 7 2 2 3 2" xfId="45960"/>
    <cellStyle name="Обычный 4 2 3 4 7 2 2 4" xfId="19390"/>
    <cellStyle name="Обычный 4 2 3 4 7 2 2 4 2" xfId="48912"/>
    <cellStyle name="Обычный 4 2 3 4 7 2 2 5" xfId="62197"/>
    <cellStyle name="Обычный 4 2 3 4 7 2 2 6" xfId="32675"/>
    <cellStyle name="Обычный 4 2 3 4 7 2 3" xfId="4605"/>
    <cellStyle name="Обычный 4 2 3 4 7 2 3 2" xfId="20866"/>
    <cellStyle name="Обычный 4 2 3 4 7 2 3 2 2" xfId="50388"/>
    <cellStyle name="Обычный 4 2 3 4 7 2 3 3" xfId="34151"/>
    <cellStyle name="Обычный 4 2 3 4 7 2 4" xfId="6081"/>
    <cellStyle name="Обычный 4 2 3 4 7 2 4 2" xfId="22342"/>
    <cellStyle name="Обычный 4 2 3 4 7 2 4 2 2" xfId="51864"/>
    <cellStyle name="Обычный 4 2 3 4 7 2 4 3" xfId="35627"/>
    <cellStyle name="Обычный 4 2 3 4 7 2 5" xfId="7557"/>
    <cellStyle name="Обычный 4 2 3 4 7 2 5 2" xfId="23818"/>
    <cellStyle name="Обычный 4 2 3 4 7 2 5 2 2" xfId="53340"/>
    <cellStyle name="Обычный 4 2 3 4 7 2 5 3" xfId="37103"/>
    <cellStyle name="Обычный 4 2 3 4 7 2 6" xfId="9033"/>
    <cellStyle name="Обычный 4 2 3 4 7 2 6 2" xfId="25294"/>
    <cellStyle name="Обычный 4 2 3 4 7 2 6 2 2" xfId="54816"/>
    <cellStyle name="Обычный 4 2 3 4 7 2 6 3" xfId="38579"/>
    <cellStyle name="Обычный 4 2 3 4 7 2 7" xfId="10509"/>
    <cellStyle name="Обычный 4 2 3 4 7 2 7 2" xfId="26770"/>
    <cellStyle name="Обычный 4 2 3 4 7 2 7 2 2" xfId="56292"/>
    <cellStyle name="Обычный 4 2 3 4 7 2 7 3" xfId="40055"/>
    <cellStyle name="Обычный 4 2 3 4 7 2 8" xfId="12007"/>
    <cellStyle name="Обычный 4 2 3 4 7 2 8 2" xfId="28246"/>
    <cellStyle name="Обычный 4 2 3 4 7 2 8 2 2" xfId="57768"/>
    <cellStyle name="Обычный 4 2 3 4 7 2 8 3" xfId="41531"/>
    <cellStyle name="Обычный 4 2 3 4 7 2 9" xfId="14961"/>
    <cellStyle name="Обычный 4 2 3 4 7 2 9 2" xfId="44484"/>
    <cellStyle name="Обычный 4 2 3 4 7 3" xfId="2342"/>
    <cellStyle name="Обычный 4 2 3 4 7 3 2" xfId="12696"/>
    <cellStyle name="Обычный 4 2 3 4 7 3 2 2" xfId="28935"/>
    <cellStyle name="Обычный 4 2 3 4 7 3 2 2 2" xfId="58457"/>
    <cellStyle name="Обычный 4 2 3 4 7 3 2 3" xfId="42220"/>
    <cellStyle name="Обычный 4 2 3 4 7 3 3" xfId="15651"/>
    <cellStyle name="Обычный 4 2 3 4 7 3 3 2" xfId="45173"/>
    <cellStyle name="Обычный 4 2 3 4 7 3 4" xfId="18603"/>
    <cellStyle name="Обычный 4 2 3 4 7 3 4 2" xfId="48125"/>
    <cellStyle name="Обычный 4 2 3 4 7 3 5" xfId="61410"/>
    <cellStyle name="Обычный 4 2 3 4 7 3 6" xfId="31888"/>
    <cellStyle name="Обычный 4 2 3 4 7 4" xfId="3818"/>
    <cellStyle name="Обычный 4 2 3 4 7 4 2" xfId="20079"/>
    <cellStyle name="Обычный 4 2 3 4 7 4 2 2" xfId="49601"/>
    <cellStyle name="Обычный 4 2 3 4 7 4 3" xfId="33364"/>
    <cellStyle name="Обычный 4 2 3 4 7 5" xfId="5294"/>
    <cellStyle name="Обычный 4 2 3 4 7 5 2" xfId="21555"/>
    <cellStyle name="Обычный 4 2 3 4 7 5 2 2" xfId="51077"/>
    <cellStyle name="Обычный 4 2 3 4 7 5 3" xfId="34840"/>
    <cellStyle name="Обычный 4 2 3 4 7 6" xfId="6770"/>
    <cellStyle name="Обычный 4 2 3 4 7 6 2" xfId="23031"/>
    <cellStyle name="Обычный 4 2 3 4 7 6 2 2" xfId="52553"/>
    <cellStyle name="Обычный 4 2 3 4 7 6 3" xfId="36316"/>
    <cellStyle name="Обычный 4 2 3 4 7 7" xfId="8246"/>
    <cellStyle name="Обычный 4 2 3 4 7 7 2" xfId="24507"/>
    <cellStyle name="Обычный 4 2 3 4 7 7 2 2" xfId="54029"/>
    <cellStyle name="Обычный 4 2 3 4 7 7 3" xfId="37792"/>
    <cellStyle name="Обычный 4 2 3 4 7 8" xfId="9722"/>
    <cellStyle name="Обычный 4 2 3 4 7 8 2" xfId="25983"/>
    <cellStyle name="Обычный 4 2 3 4 7 8 2 2" xfId="55505"/>
    <cellStyle name="Обычный 4 2 3 4 7 8 3" xfId="39268"/>
    <cellStyle name="Обычный 4 2 3 4 7 9" xfId="11220"/>
    <cellStyle name="Обычный 4 2 3 4 7 9 2" xfId="27459"/>
    <cellStyle name="Обычный 4 2 3 4 7 9 2 2" xfId="56981"/>
    <cellStyle name="Обычный 4 2 3 4 7 9 3" xfId="40744"/>
    <cellStyle name="Обычный 4 2 3 4 8" xfId="964"/>
    <cellStyle name="Обычный 4 2 3 4 8 10" xfId="17225"/>
    <cellStyle name="Обычный 4 2 3 4 8 10 2" xfId="46747"/>
    <cellStyle name="Обычный 4 2 3 4 8 11" xfId="60032"/>
    <cellStyle name="Обычный 4 2 3 4 8 12" xfId="30510"/>
    <cellStyle name="Обычный 4 2 3 4 8 2" xfId="2440"/>
    <cellStyle name="Обычный 4 2 3 4 8 2 2" xfId="12794"/>
    <cellStyle name="Обычный 4 2 3 4 8 2 2 2" xfId="29033"/>
    <cellStyle name="Обычный 4 2 3 4 8 2 2 2 2" xfId="58555"/>
    <cellStyle name="Обычный 4 2 3 4 8 2 2 3" xfId="42318"/>
    <cellStyle name="Обычный 4 2 3 4 8 2 3" xfId="15749"/>
    <cellStyle name="Обычный 4 2 3 4 8 2 3 2" xfId="45271"/>
    <cellStyle name="Обычный 4 2 3 4 8 2 4" xfId="18701"/>
    <cellStyle name="Обычный 4 2 3 4 8 2 4 2" xfId="48223"/>
    <cellStyle name="Обычный 4 2 3 4 8 2 5" xfId="61508"/>
    <cellStyle name="Обычный 4 2 3 4 8 2 6" xfId="31986"/>
    <cellStyle name="Обычный 4 2 3 4 8 3" xfId="3916"/>
    <cellStyle name="Обычный 4 2 3 4 8 3 2" xfId="20177"/>
    <cellStyle name="Обычный 4 2 3 4 8 3 2 2" xfId="49699"/>
    <cellStyle name="Обычный 4 2 3 4 8 3 3" xfId="33462"/>
    <cellStyle name="Обычный 4 2 3 4 8 4" xfId="5392"/>
    <cellStyle name="Обычный 4 2 3 4 8 4 2" xfId="21653"/>
    <cellStyle name="Обычный 4 2 3 4 8 4 2 2" xfId="51175"/>
    <cellStyle name="Обычный 4 2 3 4 8 4 3" xfId="34938"/>
    <cellStyle name="Обычный 4 2 3 4 8 5" xfId="6868"/>
    <cellStyle name="Обычный 4 2 3 4 8 5 2" xfId="23129"/>
    <cellStyle name="Обычный 4 2 3 4 8 5 2 2" xfId="52651"/>
    <cellStyle name="Обычный 4 2 3 4 8 5 3" xfId="36414"/>
    <cellStyle name="Обычный 4 2 3 4 8 6" xfId="8344"/>
    <cellStyle name="Обычный 4 2 3 4 8 6 2" xfId="24605"/>
    <cellStyle name="Обычный 4 2 3 4 8 6 2 2" xfId="54127"/>
    <cellStyle name="Обычный 4 2 3 4 8 6 3" xfId="37890"/>
    <cellStyle name="Обычный 4 2 3 4 8 7" xfId="9820"/>
    <cellStyle name="Обычный 4 2 3 4 8 7 2" xfId="26081"/>
    <cellStyle name="Обычный 4 2 3 4 8 7 2 2" xfId="55603"/>
    <cellStyle name="Обычный 4 2 3 4 8 7 3" xfId="39366"/>
    <cellStyle name="Обычный 4 2 3 4 8 8" xfId="11318"/>
    <cellStyle name="Обычный 4 2 3 4 8 8 2" xfId="27557"/>
    <cellStyle name="Обычный 4 2 3 4 8 8 2 2" xfId="57079"/>
    <cellStyle name="Обычный 4 2 3 4 8 8 3" xfId="40842"/>
    <cellStyle name="Обычный 4 2 3 4 8 9" xfId="14272"/>
    <cellStyle name="Обычный 4 2 3 4 8 9 2" xfId="43795"/>
    <cellStyle name="Обычный 4 2 3 4 9" xfId="1062"/>
    <cellStyle name="Обычный 4 2 3 4 9 10" xfId="17323"/>
    <cellStyle name="Обычный 4 2 3 4 9 10 2" xfId="46845"/>
    <cellStyle name="Обычный 4 2 3 4 9 11" xfId="60130"/>
    <cellStyle name="Обычный 4 2 3 4 9 12" xfId="30608"/>
    <cellStyle name="Обычный 4 2 3 4 9 2" xfId="2538"/>
    <cellStyle name="Обычный 4 2 3 4 9 2 2" xfId="12892"/>
    <cellStyle name="Обычный 4 2 3 4 9 2 2 2" xfId="29131"/>
    <cellStyle name="Обычный 4 2 3 4 9 2 2 2 2" xfId="58653"/>
    <cellStyle name="Обычный 4 2 3 4 9 2 2 3" xfId="42416"/>
    <cellStyle name="Обычный 4 2 3 4 9 2 3" xfId="15847"/>
    <cellStyle name="Обычный 4 2 3 4 9 2 3 2" xfId="45369"/>
    <cellStyle name="Обычный 4 2 3 4 9 2 4" xfId="18799"/>
    <cellStyle name="Обычный 4 2 3 4 9 2 4 2" xfId="48321"/>
    <cellStyle name="Обычный 4 2 3 4 9 2 5" xfId="61606"/>
    <cellStyle name="Обычный 4 2 3 4 9 2 6" xfId="32084"/>
    <cellStyle name="Обычный 4 2 3 4 9 3" xfId="4014"/>
    <cellStyle name="Обычный 4 2 3 4 9 3 2" xfId="20275"/>
    <cellStyle name="Обычный 4 2 3 4 9 3 2 2" xfId="49797"/>
    <cellStyle name="Обычный 4 2 3 4 9 3 3" xfId="33560"/>
    <cellStyle name="Обычный 4 2 3 4 9 4" xfId="5490"/>
    <cellStyle name="Обычный 4 2 3 4 9 4 2" xfId="21751"/>
    <cellStyle name="Обычный 4 2 3 4 9 4 2 2" xfId="51273"/>
    <cellStyle name="Обычный 4 2 3 4 9 4 3" xfId="35036"/>
    <cellStyle name="Обычный 4 2 3 4 9 5" xfId="6966"/>
    <cellStyle name="Обычный 4 2 3 4 9 5 2" xfId="23227"/>
    <cellStyle name="Обычный 4 2 3 4 9 5 2 2" xfId="52749"/>
    <cellStyle name="Обычный 4 2 3 4 9 5 3" xfId="36512"/>
    <cellStyle name="Обычный 4 2 3 4 9 6" xfId="8442"/>
    <cellStyle name="Обычный 4 2 3 4 9 6 2" xfId="24703"/>
    <cellStyle name="Обычный 4 2 3 4 9 6 2 2" xfId="54225"/>
    <cellStyle name="Обычный 4 2 3 4 9 6 3" xfId="37988"/>
    <cellStyle name="Обычный 4 2 3 4 9 7" xfId="9918"/>
    <cellStyle name="Обычный 4 2 3 4 9 7 2" xfId="26179"/>
    <cellStyle name="Обычный 4 2 3 4 9 7 2 2" xfId="55701"/>
    <cellStyle name="Обычный 4 2 3 4 9 7 3" xfId="39464"/>
    <cellStyle name="Обычный 4 2 3 4 9 8" xfId="11416"/>
    <cellStyle name="Обычный 4 2 3 4 9 8 2" xfId="27655"/>
    <cellStyle name="Обычный 4 2 3 4 9 8 2 2" xfId="57177"/>
    <cellStyle name="Обычный 4 2 3 4 9 8 3" xfId="40940"/>
    <cellStyle name="Обычный 4 2 3 4 9 9" xfId="14370"/>
    <cellStyle name="Обычный 4 2 3 4 9 9 2" xfId="43893"/>
    <cellStyle name="Обычный 4 2 3 5" xfId="226"/>
    <cellStyle name="Обычный 4 2 3 5 10" xfId="1703"/>
    <cellStyle name="Обычный 4 2 3 5 10 2" xfId="12057"/>
    <cellStyle name="Обычный 4 2 3 5 10 2 2" xfId="28296"/>
    <cellStyle name="Обычный 4 2 3 5 10 2 2 2" xfId="57818"/>
    <cellStyle name="Обычный 4 2 3 5 10 2 3" xfId="41581"/>
    <cellStyle name="Обычный 4 2 3 5 10 3" xfId="15012"/>
    <cellStyle name="Обычный 4 2 3 5 10 3 2" xfId="44534"/>
    <cellStyle name="Обычный 4 2 3 5 10 4" xfId="17964"/>
    <cellStyle name="Обычный 4 2 3 5 10 4 2" xfId="47486"/>
    <cellStyle name="Обычный 4 2 3 5 10 5" xfId="60771"/>
    <cellStyle name="Обычный 4 2 3 5 10 6" xfId="31249"/>
    <cellStyle name="Обычный 4 2 3 5 11" xfId="3179"/>
    <cellStyle name="Обычный 4 2 3 5 11 2" xfId="19440"/>
    <cellStyle name="Обычный 4 2 3 5 11 2 2" xfId="48962"/>
    <cellStyle name="Обычный 4 2 3 5 11 3" xfId="32725"/>
    <cellStyle name="Обычный 4 2 3 5 12" xfId="4655"/>
    <cellStyle name="Обычный 4 2 3 5 12 2" xfId="20916"/>
    <cellStyle name="Обычный 4 2 3 5 12 2 2" xfId="50438"/>
    <cellStyle name="Обычный 4 2 3 5 12 3" xfId="34201"/>
    <cellStyle name="Обычный 4 2 3 5 13" xfId="6131"/>
    <cellStyle name="Обычный 4 2 3 5 13 2" xfId="22392"/>
    <cellStyle name="Обычный 4 2 3 5 13 2 2" xfId="51914"/>
    <cellStyle name="Обычный 4 2 3 5 13 3" xfId="35677"/>
    <cellStyle name="Обычный 4 2 3 5 14" xfId="7607"/>
    <cellStyle name="Обычный 4 2 3 5 14 2" xfId="23868"/>
    <cellStyle name="Обычный 4 2 3 5 14 2 2" xfId="53390"/>
    <cellStyle name="Обычный 4 2 3 5 14 3" xfId="37153"/>
    <cellStyle name="Обычный 4 2 3 5 15" xfId="9083"/>
    <cellStyle name="Обычный 4 2 3 5 15 2" xfId="25344"/>
    <cellStyle name="Обычный 4 2 3 5 15 2 2" xfId="54866"/>
    <cellStyle name="Обычный 4 2 3 5 15 3" xfId="38629"/>
    <cellStyle name="Обычный 4 2 3 5 16" xfId="10581"/>
    <cellStyle name="Обычный 4 2 3 5 16 2" xfId="26820"/>
    <cellStyle name="Обычный 4 2 3 5 16 2 2" xfId="56342"/>
    <cellStyle name="Обычный 4 2 3 5 16 3" xfId="40105"/>
    <cellStyle name="Обычный 4 2 3 5 17" xfId="13535"/>
    <cellStyle name="Обычный 4 2 3 5 17 2" xfId="43058"/>
    <cellStyle name="Обычный 4 2 3 5 18" xfId="16488"/>
    <cellStyle name="Обычный 4 2 3 5 18 2" xfId="46010"/>
    <cellStyle name="Обычный 4 2 3 5 19" xfId="59295"/>
    <cellStyle name="Обычный 4 2 3 5 2" xfId="324"/>
    <cellStyle name="Обычный 4 2 3 5 2 10" xfId="13633"/>
    <cellStyle name="Обычный 4 2 3 5 2 10 2" xfId="43156"/>
    <cellStyle name="Обычный 4 2 3 5 2 11" xfId="16586"/>
    <cellStyle name="Обычный 4 2 3 5 2 11 2" xfId="46108"/>
    <cellStyle name="Обычный 4 2 3 5 2 12" xfId="59393"/>
    <cellStyle name="Обычный 4 2 3 5 2 13" xfId="29871"/>
    <cellStyle name="Обычный 4 2 3 5 2 2" xfId="1112"/>
    <cellStyle name="Обычный 4 2 3 5 2 2 10" xfId="17373"/>
    <cellStyle name="Обычный 4 2 3 5 2 2 10 2" xfId="46895"/>
    <cellStyle name="Обычный 4 2 3 5 2 2 11" xfId="60180"/>
    <cellStyle name="Обычный 4 2 3 5 2 2 12" xfId="30658"/>
    <cellStyle name="Обычный 4 2 3 5 2 2 2" xfId="2588"/>
    <cellStyle name="Обычный 4 2 3 5 2 2 2 2" xfId="12942"/>
    <cellStyle name="Обычный 4 2 3 5 2 2 2 2 2" xfId="29181"/>
    <cellStyle name="Обычный 4 2 3 5 2 2 2 2 2 2" xfId="58703"/>
    <cellStyle name="Обычный 4 2 3 5 2 2 2 2 3" xfId="42466"/>
    <cellStyle name="Обычный 4 2 3 5 2 2 2 3" xfId="15897"/>
    <cellStyle name="Обычный 4 2 3 5 2 2 2 3 2" xfId="45419"/>
    <cellStyle name="Обычный 4 2 3 5 2 2 2 4" xfId="18849"/>
    <cellStyle name="Обычный 4 2 3 5 2 2 2 4 2" xfId="48371"/>
    <cellStyle name="Обычный 4 2 3 5 2 2 2 5" xfId="61656"/>
    <cellStyle name="Обычный 4 2 3 5 2 2 2 6" xfId="32134"/>
    <cellStyle name="Обычный 4 2 3 5 2 2 3" xfId="4064"/>
    <cellStyle name="Обычный 4 2 3 5 2 2 3 2" xfId="20325"/>
    <cellStyle name="Обычный 4 2 3 5 2 2 3 2 2" xfId="49847"/>
    <cellStyle name="Обычный 4 2 3 5 2 2 3 3" xfId="33610"/>
    <cellStyle name="Обычный 4 2 3 5 2 2 4" xfId="5540"/>
    <cellStyle name="Обычный 4 2 3 5 2 2 4 2" xfId="21801"/>
    <cellStyle name="Обычный 4 2 3 5 2 2 4 2 2" xfId="51323"/>
    <cellStyle name="Обычный 4 2 3 5 2 2 4 3" xfId="35086"/>
    <cellStyle name="Обычный 4 2 3 5 2 2 5" xfId="7016"/>
    <cellStyle name="Обычный 4 2 3 5 2 2 5 2" xfId="23277"/>
    <cellStyle name="Обычный 4 2 3 5 2 2 5 2 2" xfId="52799"/>
    <cellStyle name="Обычный 4 2 3 5 2 2 5 3" xfId="36562"/>
    <cellStyle name="Обычный 4 2 3 5 2 2 6" xfId="8492"/>
    <cellStyle name="Обычный 4 2 3 5 2 2 6 2" xfId="24753"/>
    <cellStyle name="Обычный 4 2 3 5 2 2 6 2 2" xfId="54275"/>
    <cellStyle name="Обычный 4 2 3 5 2 2 6 3" xfId="38038"/>
    <cellStyle name="Обычный 4 2 3 5 2 2 7" xfId="9968"/>
    <cellStyle name="Обычный 4 2 3 5 2 2 7 2" xfId="26229"/>
    <cellStyle name="Обычный 4 2 3 5 2 2 7 2 2" xfId="55751"/>
    <cellStyle name="Обычный 4 2 3 5 2 2 7 3" xfId="39514"/>
    <cellStyle name="Обычный 4 2 3 5 2 2 8" xfId="11466"/>
    <cellStyle name="Обычный 4 2 3 5 2 2 8 2" xfId="27705"/>
    <cellStyle name="Обычный 4 2 3 5 2 2 8 2 2" xfId="57227"/>
    <cellStyle name="Обычный 4 2 3 5 2 2 8 3" xfId="40990"/>
    <cellStyle name="Обычный 4 2 3 5 2 2 9" xfId="14420"/>
    <cellStyle name="Обычный 4 2 3 5 2 2 9 2" xfId="43943"/>
    <cellStyle name="Обычный 4 2 3 5 2 3" xfId="1801"/>
    <cellStyle name="Обычный 4 2 3 5 2 3 2" xfId="12155"/>
    <cellStyle name="Обычный 4 2 3 5 2 3 2 2" xfId="28394"/>
    <cellStyle name="Обычный 4 2 3 5 2 3 2 2 2" xfId="57916"/>
    <cellStyle name="Обычный 4 2 3 5 2 3 2 3" xfId="41679"/>
    <cellStyle name="Обычный 4 2 3 5 2 3 3" xfId="15110"/>
    <cellStyle name="Обычный 4 2 3 5 2 3 3 2" xfId="44632"/>
    <cellStyle name="Обычный 4 2 3 5 2 3 4" xfId="18062"/>
    <cellStyle name="Обычный 4 2 3 5 2 3 4 2" xfId="47584"/>
    <cellStyle name="Обычный 4 2 3 5 2 3 5" xfId="60869"/>
    <cellStyle name="Обычный 4 2 3 5 2 3 6" xfId="31347"/>
    <cellStyle name="Обычный 4 2 3 5 2 4" xfId="3277"/>
    <cellStyle name="Обычный 4 2 3 5 2 4 2" xfId="19538"/>
    <cellStyle name="Обычный 4 2 3 5 2 4 2 2" xfId="49060"/>
    <cellStyle name="Обычный 4 2 3 5 2 4 3" xfId="32823"/>
    <cellStyle name="Обычный 4 2 3 5 2 5" xfId="4753"/>
    <cellStyle name="Обычный 4 2 3 5 2 5 2" xfId="21014"/>
    <cellStyle name="Обычный 4 2 3 5 2 5 2 2" xfId="50536"/>
    <cellStyle name="Обычный 4 2 3 5 2 5 3" xfId="34299"/>
    <cellStyle name="Обычный 4 2 3 5 2 6" xfId="6229"/>
    <cellStyle name="Обычный 4 2 3 5 2 6 2" xfId="22490"/>
    <cellStyle name="Обычный 4 2 3 5 2 6 2 2" xfId="52012"/>
    <cellStyle name="Обычный 4 2 3 5 2 6 3" xfId="35775"/>
    <cellStyle name="Обычный 4 2 3 5 2 7" xfId="7705"/>
    <cellStyle name="Обычный 4 2 3 5 2 7 2" xfId="23966"/>
    <cellStyle name="Обычный 4 2 3 5 2 7 2 2" xfId="53488"/>
    <cellStyle name="Обычный 4 2 3 5 2 7 3" xfId="37251"/>
    <cellStyle name="Обычный 4 2 3 5 2 8" xfId="9181"/>
    <cellStyle name="Обычный 4 2 3 5 2 8 2" xfId="25442"/>
    <cellStyle name="Обычный 4 2 3 5 2 8 2 2" xfId="54964"/>
    <cellStyle name="Обычный 4 2 3 5 2 8 3" xfId="38727"/>
    <cellStyle name="Обычный 4 2 3 5 2 9" xfId="10679"/>
    <cellStyle name="Обычный 4 2 3 5 2 9 2" xfId="26918"/>
    <cellStyle name="Обычный 4 2 3 5 2 9 2 2" xfId="56440"/>
    <cellStyle name="Обычный 4 2 3 5 2 9 3" xfId="40203"/>
    <cellStyle name="Обычный 4 2 3 5 20" xfId="29773"/>
    <cellStyle name="Обычный 4 2 3 5 3" xfId="424"/>
    <cellStyle name="Обычный 4 2 3 5 3 10" xfId="13733"/>
    <cellStyle name="Обычный 4 2 3 5 3 10 2" xfId="43256"/>
    <cellStyle name="Обычный 4 2 3 5 3 11" xfId="16686"/>
    <cellStyle name="Обычный 4 2 3 5 3 11 2" xfId="46208"/>
    <cellStyle name="Обычный 4 2 3 5 3 12" xfId="59493"/>
    <cellStyle name="Обычный 4 2 3 5 3 13" xfId="29971"/>
    <cellStyle name="Обычный 4 2 3 5 3 2" xfId="1212"/>
    <cellStyle name="Обычный 4 2 3 5 3 2 10" xfId="17473"/>
    <cellStyle name="Обычный 4 2 3 5 3 2 10 2" xfId="46995"/>
    <cellStyle name="Обычный 4 2 3 5 3 2 11" xfId="60280"/>
    <cellStyle name="Обычный 4 2 3 5 3 2 12" xfId="30758"/>
    <cellStyle name="Обычный 4 2 3 5 3 2 2" xfId="2688"/>
    <cellStyle name="Обычный 4 2 3 5 3 2 2 2" xfId="13042"/>
    <cellStyle name="Обычный 4 2 3 5 3 2 2 2 2" xfId="29281"/>
    <cellStyle name="Обычный 4 2 3 5 3 2 2 2 2 2" xfId="58803"/>
    <cellStyle name="Обычный 4 2 3 5 3 2 2 2 3" xfId="42566"/>
    <cellStyle name="Обычный 4 2 3 5 3 2 2 3" xfId="15997"/>
    <cellStyle name="Обычный 4 2 3 5 3 2 2 3 2" xfId="45519"/>
    <cellStyle name="Обычный 4 2 3 5 3 2 2 4" xfId="18949"/>
    <cellStyle name="Обычный 4 2 3 5 3 2 2 4 2" xfId="48471"/>
    <cellStyle name="Обычный 4 2 3 5 3 2 2 5" xfId="61756"/>
    <cellStyle name="Обычный 4 2 3 5 3 2 2 6" xfId="32234"/>
    <cellStyle name="Обычный 4 2 3 5 3 2 3" xfId="4164"/>
    <cellStyle name="Обычный 4 2 3 5 3 2 3 2" xfId="20425"/>
    <cellStyle name="Обычный 4 2 3 5 3 2 3 2 2" xfId="49947"/>
    <cellStyle name="Обычный 4 2 3 5 3 2 3 3" xfId="33710"/>
    <cellStyle name="Обычный 4 2 3 5 3 2 4" xfId="5640"/>
    <cellStyle name="Обычный 4 2 3 5 3 2 4 2" xfId="21901"/>
    <cellStyle name="Обычный 4 2 3 5 3 2 4 2 2" xfId="51423"/>
    <cellStyle name="Обычный 4 2 3 5 3 2 4 3" xfId="35186"/>
    <cellStyle name="Обычный 4 2 3 5 3 2 5" xfId="7116"/>
    <cellStyle name="Обычный 4 2 3 5 3 2 5 2" xfId="23377"/>
    <cellStyle name="Обычный 4 2 3 5 3 2 5 2 2" xfId="52899"/>
    <cellStyle name="Обычный 4 2 3 5 3 2 5 3" xfId="36662"/>
    <cellStyle name="Обычный 4 2 3 5 3 2 6" xfId="8592"/>
    <cellStyle name="Обычный 4 2 3 5 3 2 6 2" xfId="24853"/>
    <cellStyle name="Обычный 4 2 3 5 3 2 6 2 2" xfId="54375"/>
    <cellStyle name="Обычный 4 2 3 5 3 2 6 3" xfId="38138"/>
    <cellStyle name="Обычный 4 2 3 5 3 2 7" xfId="10068"/>
    <cellStyle name="Обычный 4 2 3 5 3 2 7 2" xfId="26329"/>
    <cellStyle name="Обычный 4 2 3 5 3 2 7 2 2" xfId="55851"/>
    <cellStyle name="Обычный 4 2 3 5 3 2 7 3" xfId="39614"/>
    <cellStyle name="Обычный 4 2 3 5 3 2 8" xfId="11566"/>
    <cellStyle name="Обычный 4 2 3 5 3 2 8 2" xfId="27805"/>
    <cellStyle name="Обычный 4 2 3 5 3 2 8 2 2" xfId="57327"/>
    <cellStyle name="Обычный 4 2 3 5 3 2 8 3" xfId="41090"/>
    <cellStyle name="Обычный 4 2 3 5 3 2 9" xfId="14520"/>
    <cellStyle name="Обычный 4 2 3 5 3 2 9 2" xfId="44043"/>
    <cellStyle name="Обычный 4 2 3 5 3 3" xfId="1901"/>
    <cellStyle name="Обычный 4 2 3 5 3 3 2" xfId="12255"/>
    <cellStyle name="Обычный 4 2 3 5 3 3 2 2" xfId="28494"/>
    <cellStyle name="Обычный 4 2 3 5 3 3 2 2 2" xfId="58016"/>
    <cellStyle name="Обычный 4 2 3 5 3 3 2 3" xfId="41779"/>
    <cellStyle name="Обычный 4 2 3 5 3 3 3" xfId="15210"/>
    <cellStyle name="Обычный 4 2 3 5 3 3 3 2" xfId="44732"/>
    <cellStyle name="Обычный 4 2 3 5 3 3 4" xfId="18162"/>
    <cellStyle name="Обычный 4 2 3 5 3 3 4 2" xfId="47684"/>
    <cellStyle name="Обычный 4 2 3 5 3 3 5" xfId="60969"/>
    <cellStyle name="Обычный 4 2 3 5 3 3 6" xfId="31447"/>
    <cellStyle name="Обычный 4 2 3 5 3 4" xfId="3377"/>
    <cellStyle name="Обычный 4 2 3 5 3 4 2" xfId="19638"/>
    <cellStyle name="Обычный 4 2 3 5 3 4 2 2" xfId="49160"/>
    <cellStyle name="Обычный 4 2 3 5 3 4 3" xfId="32923"/>
    <cellStyle name="Обычный 4 2 3 5 3 5" xfId="4853"/>
    <cellStyle name="Обычный 4 2 3 5 3 5 2" xfId="21114"/>
    <cellStyle name="Обычный 4 2 3 5 3 5 2 2" xfId="50636"/>
    <cellStyle name="Обычный 4 2 3 5 3 5 3" xfId="34399"/>
    <cellStyle name="Обычный 4 2 3 5 3 6" xfId="6329"/>
    <cellStyle name="Обычный 4 2 3 5 3 6 2" xfId="22590"/>
    <cellStyle name="Обычный 4 2 3 5 3 6 2 2" xfId="52112"/>
    <cellStyle name="Обычный 4 2 3 5 3 6 3" xfId="35875"/>
    <cellStyle name="Обычный 4 2 3 5 3 7" xfId="7805"/>
    <cellStyle name="Обычный 4 2 3 5 3 7 2" xfId="24066"/>
    <cellStyle name="Обычный 4 2 3 5 3 7 2 2" xfId="53588"/>
    <cellStyle name="Обычный 4 2 3 5 3 7 3" xfId="37351"/>
    <cellStyle name="Обычный 4 2 3 5 3 8" xfId="9281"/>
    <cellStyle name="Обычный 4 2 3 5 3 8 2" xfId="25542"/>
    <cellStyle name="Обычный 4 2 3 5 3 8 2 2" xfId="55064"/>
    <cellStyle name="Обычный 4 2 3 5 3 8 3" xfId="38827"/>
    <cellStyle name="Обычный 4 2 3 5 3 9" xfId="10779"/>
    <cellStyle name="Обычный 4 2 3 5 3 9 2" xfId="27018"/>
    <cellStyle name="Обычный 4 2 3 5 3 9 2 2" xfId="56540"/>
    <cellStyle name="Обычный 4 2 3 5 3 9 3" xfId="40303"/>
    <cellStyle name="Обычный 4 2 3 5 4" xfId="523"/>
    <cellStyle name="Обычный 4 2 3 5 4 10" xfId="13832"/>
    <cellStyle name="Обычный 4 2 3 5 4 10 2" xfId="43355"/>
    <cellStyle name="Обычный 4 2 3 5 4 11" xfId="16785"/>
    <cellStyle name="Обычный 4 2 3 5 4 11 2" xfId="46307"/>
    <cellStyle name="Обычный 4 2 3 5 4 12" xfId="59592"/>
    <cellStyle name="Обычный 4 2 3 5 4 13" xfId="30070"/>
    <cellStyle name="Обычный 4 2 3 5 4 2" xfId="1311"/>
    <cellStyle name="Обычный 4 2 3 5 4 2 10" xfId="17572"/>
    <cellStyle name="Обычный 4 2 3 5 4 2 10 2" xfId="47094"/>
    <cellStyle name="Обычный 4 2 3 5 4 2 11" xfId="60379"/>
    <cellStyle name="Обычный 4 2 3 5 4 2 12" xfId="30857"/>
    <cellStyle name="Обычный 4 2 3 5 4 2 2" xfId="2787"/>
    <cellStyle name="Обычный 4 2 3 5 4 2 2 2" xfId="13141"/>
    <cellStyle name="Обычный 4 2 3 5 4 2 2 2 2" xfId="29380"/>
    <cellStyle name="Обычный 4 2 3 5 4 2 2 2 2 2" xfId="58902"/>
    <cellStyle name="Обычный 4 2 3 5 4 2 2 2 3" xfId="42665"/>
    <cellStyle name="Обычный 4 2 3 5 4 2 2 3" xfId="16096"/>
    <cellStyle name="Обычный 4 2 3 5 4 2 2 3 2" xfId="45618"/>
    <cellStyle name="Обычный 4 2 3 5 4 2 2 4" xfId="19048"/>
    <cellStyle name="Обычный 4 2 3 5 4 2 2 4 2" xfId="48570"/>
    <cellStyle name="Обычный 4 2 3 5 4 2 2 5" xfId="61855"/>
    <cellStyle name="Обычный 4 2 3 5 4 2 2 6" xfId="32333"/>
    <cellStyle name="Обычный 4 2 3 5 4 2 3" xfId="4263"/>
    <cellStyle name="Обычный 4 2 3 5 4 2 3 2" xfId="20524"/>
    <cellStyle name="Обычный 4 2 3 5 4 2 3 2 2" xfId="50046"/>
    <cellStyle name="Обычный 4 2 3 5 4 2 3 3" xfId="33809"/>
    <cellStyle name="Обычный 4 2 3 5 4 2 4" xfId="5739"/>
    <cellStyle name="Обычный 4 2 3 5 4 2 4 2" xfId="22000"/>
    <cellStyle name="Обычный 4 2 3 5 4 2 4 2 2" xfId="51522"/>
    <cellStyle name="Обычный 4 2 3 5 4 2 4 3" xfId="35285"/>
    <cellStyle name="Обычный 4 2 3 5 4 2 5" xfId="7215"/>
    <cellStyle name="Обычный 4 2 3 5 4 2 5 2" xfId="23476"/>
    <cellStyle name="Обычный 4 2 3 5 4 2 5 2 2" xfId="52998"/>
    <cellStyle name="Обычный 4 2 3 5 4 2 5 3" xfId="36761"/>
    <cellStyle name="Обычный 4 2 3 5 4 2 6" xfId="8691"/>
    <cellStyle name="Обычный 4 2 3 5 4 2 6 2" xfId="24952"/>
    <cellStyle name="Обычный 4 2 3 5 4 2 6 2 2" xfId="54474"/>
    <cellStyle name="Обычный 4 2 3 5 4 2 6 3" xfId="38237"/>
    <cellStyle name="Обычный 4 2 3 5 4 2 7" xfId="10167"/>
    <cellStyle name="Обычный 4 2 3 5 4 2 7 2" xfId="26428"/>
    <cellStyle name="Обычный 4 2 3 5 4 2 7 2 2" xfId="55950"/>
    <cellStyle name="Обычный 4 2 3 5 4 2 7 3" xfId="39713"/>
    <cellStyle name="Обычный 4 2 3 5 4 2 8" xfId="11665"/>
    <cellStyle name="Обычный 4 2 3 5 4 2 8 2" xfId="27904"/>
    <cellStyle name="Обычный 4 2 3 5 4 2 8 2 2" xfId="57426"/>
    <cellStyle name="Обычный 4 2 3 5 4 2 8 3" xfId="41189"/>
    <cellStyle name="Обычный 4 2 3 5 4 2 9" xfId="14619"/>
    <cellStyle name="Обычный 4 2 3 5 4 2 9 2" xfId="44142"/>
    <cellStyle name="Обычный 4 2 3 5 4 3" xfId="2000"/>
    <cellStyle name="Обычный 4 2 3 5 4 3 2" xfId="12354"/>
    <cellStyle name="Обычный 4 2 3 5 4 3 2 2" xfId="28593"/>
    <cellStyle name="Обычный 4 2 3 5 4 3 2 2 2" xfId="58115"/>
    <cellStyle name="Обычный 4 2 3 5 4 3 2 3" xfId="41878"/>
    <cellStyle name="Обычный 4 2 3 5 4 3 3" xfId="15309"/>
    <cellStyle name="Обычный 4 2 3 5 4 3 3 2" xfId="44831"/>
    <cellStyle name="Обычный 4 2 3 5 4 3 4" xfId="18261"/>
    <cellStyle name="Обычный 4 2 3 5 4 3 4 2" xfId="47783"/>
    <cellStyle name="Обычный 4 2 3 5 4 3 5" xfId="61068"/>
    <cellStyle name="Обычный 4 2 3 5 4 3 6" xfId="31546"/>
    <cellStyle name="Обычный 4 2 3 5 4 4" xfId="3476"/>
    <cellStyle name="Обычный 4 2 3 5 4 4 2" xfId="19737"/>
    <cellStyle name="Обычный 4 2 3 5 4 4 2 2" xfId="49259"/>
    <cellStyle name="Обычный 4 2 3 5 4 4 3" xfId="33022"/>
    <cellStyle name="Обычный 4 2 3 5 4 5" xfId="4952"/>
    <cellStyle name="Обычный 4 2 3 5 4 5 2" xfId="21213"/>
    <cellStyle name="Обычный 4 2 3 5 4 5 2 2" xfId="50735"/>
    <cellStyle name="Обычный 4 2 3 5 4 5 3" xfId="34498"/>
    <cellStyle name="Обычный 4 2 3 5 4 6" xfId="6428"/>
    <cellStyle name="Обычный 4 2 3 5 4 6 2" xfId="22689"/>
    <cellStyle name="Обычный 4 2 3 5 4 6 2 2" xfId="52211"/>
    <cellStyle name="Обычный 4 2 3 5 4 6 3" xfId="35974"/>
    <cellStyle name="Обычный 4 2 3 5 4 7" xfId="7904"/>
    <cellStyle name="Обычный 4 2 3 5 4 7 2" xfId="24165"/>
    <cellStyle name="Обычный 4 2 3 5 4 7 2 2" xfId="53687"/>
    <cellStyle name="Обычный 4 2 3 5 4 7 3" xfId="37450"/>
    <cellStyle name="Обычный 4 2 3 5 4 8" xfId="9380"/>
    <cellStyle name="Обычный 4 2 3 5 4 8 2" xfId="25641"/>
    <cellStyle name="Обычный 4 2 3 5 4 8 2 2" xfId="55163"/>
    <cellStyle name="Обычный 4 2 3 5 4 8 3" xfId="38926"/>
    <cellStyle name="Обычный 4 2 3 5 4 9" xfId="10878"/>
    <cellStyle name="Обычный 4 2 3 5 4 9 2" xfId="27117"/>
    <cellStyle name="Обычный 4 2 3 5 4 9 2 2" xfId="56639"/>
    <cellStyle name="Обычный 4 2 3 5 4 9 3" xfId="40402"/>
    <cellStyle name="Обычный 4 2 3 5 5" xfId="621"/>
    <cellStyle name="Обычный 4 2 3 5 5 10" xfId="13930"/>
    <cellStyle name="Обычный 4 2 3 5 5 10 2" xfId="43453"/>
    <cellStyle name="Обычный 4 2 3 5 5 11" xfId="16883"/>
    <cellStyle name="Обычный 4 2 3 5 5 11 2" xfId="46405"/>
    <cellStyle name="Обычный 4 2 3 5 5 12" xfId="59690"/>
    <cellStyle name="Обычный 4 2 3 5 5 13" xfId="30168"/>
    <cellStyle name="Обычный 4 2 3 5 5 2" xfId="1409"/>
    <cellStyle name="Обычный 4 2 3 5 5 2 10" xfId="17670"/>
    <cellStyle name="Обычный 4 2 3 5 5 2 10 2" xfId="47192"/>
    <cellStyle name="Обычный 4 2 3 5 5 2 11" xfId="60477"/>
    <cellStyle name="Обычный 4 2 3 5 5 2 12" xfId="30955"/>
    <cellStyle name="Обычный 4 2 3 5 5 2 2" xfId="2885"/>
    <cellStyle name="Обычный 4 2 3 5 5 2 2 2" xfId="13239"/>
    <cellStyle name="Обычный 4 2 3 5 5 2 2 2 2" xfId="29478"/>
    <cellStyle name="Обычный 4 2 3 5 5 2 2 2 2 2" xfId="59000"/>
    <cellStyle name="Обычный 4 2 3 5 5 2 2 2 3" xfId="42763"/>
    <cellStyle name="Обычный 4 2 3 5 5 2 2 3" xfId="16194"/>
    <cellStyle name="Обычный 4 2 3 5 5 2 2 3 2" xfId="45716"/>
    <cellStyle name="Обычный 4 2 3 5 5 2 2 4" xfId="19146"/>
    <cellStyle name="Обычный 4 2 3 5 5 2 2 4 2" xfId="48668"/>
    <cellStyle name="Обычный 4 2 3 5 5 2 2 5" xfId="61953"/>
    <cellStyle name="Обычный 4 2 3 5 5 2 2 6" xfId="32431"/>
    <cellStyle name="Обычный 4 2 3 5 5 2 3" xfId="4361"/>
    <cellStyle name="Обычный 4 2 3 5 5 2 3 2" xfId="20622"/>
    <cellStyle name="Обычный 4 2 3 5 5 2 3 2 2" xfId="50144"/>
    <cellStyle name="Обычный 4 2 3 5 5 2 3 3" xfId="33907"/>
    <cellStyle name="Обычный 4 2 3 5 5 2 4" xfId="5837"/>
    <cellStyle name="Обычный 4 2 3 5 5 2 4 2" xfId="22098"/>
    <cellStyle name="Обычный 4 2 3 5 5 2 4 2 2" xfId="51620"/>
    <cellStyle name="Обычный 4 2 3 5 5 2 4 3" xfId="35383"/>
    <cellStyle name="Обычный 4 2 3 5 5 2 5" xfId="7313"/>
    <cellStyle name="Обычный 4 2 3 5 5 2 5 2" xfId="23574"/>
    <cellStyle name="Обычный 4 2 3 5 5 2 5 2 2" xfId="53096"/>
    <cellStyle name="Обычный 4 2 3 5 5 2 5 3" xfId="36859"/>
    <cellStyle name="Обычный 4 2 3 5 5 2 6" xfId="8789"/>
    <cellStyle name="Обычный 4 2 3 5 5 2 6 2" xfId="25050"/>
    <cellStyle name="Обычный 4 2 3 5 5 2 6 2 2" xfId="54572"/>
    <cellStyle name="Обычный 4 2 3 5 5 2 6 3" xfId="38335"/>
    <cellStyle name="Обычный 4 2 3 5 5 2 7" xfId="10265"/>
    <cellStyle name="Обычный 4 2 3 5 5 2 7 2" xfId="26526"/>
    <cellStyle name="Обычный 4 2 3 5 5 2 7 2 2" xfId="56048"/>
    <cellStyle name="Обычный 4 2 3 5 5 2 7 3" xfId="39811"/>
    <cellStyle name="Обычный 4 2 3 5 5 2 8" xfId="11763"/>
    <cellStyle name="Обычный 4 2 3 5 5 2 8 2" xfId="28002"/>
    <cellStyle name="Обычный 4 2 3 5 5 2 8 2 2" xfId="57524"/>
    <cellStyle name="Обычный 4 2 3 5 5 2 8 3" xfId="41287"/>
    <cellStyle name="Обычный 4 2 3 5 5 2 9" xfId="14717"/>
    <cellStyle name="Обычный 4 2 3 5 5 2 9 2" xfId="44240"/>
    <cellStyle name="Обычный 4 2 3 5 5 3" xfId="2098"/>
    <cellStyle name="Обычный 4 2 3 5 5 3 2" xfId="12452"/>
    <cellStyle name="Обычный 4 2 3 5 5 3 2 2" xfId="28691"/>
    <cellStyle name="Обычный 4 2 3 5 5 3 2 2 2" xfId="58213"/>
    <cellStyle name="Обычный 4 2 3 5 5 3 2 3" xfId="41976"/>
    <cellStyle name="Обычный 4 2 3 5 5 3 3" xfId="15407"/>
    <cellStyle name="Обычный 4 2 3 5 5 3 3 2" xfId="44929"/>
    <cellStyle name="Обычный 4 2 3 5 5 3 4" xfId="18359"/>
    <cellStyle name="Обычный 4 2 3 5 5 3 4 2" xfId="47881"/>
    <cellStyle name="Обычный 4 2 3 5 5 3 5" xfId="61166"/>
    <cellStyle name="Обычный 4 2 3 5 5 3 6" xfId="31644"/>
    <cellStyle name="Обычный 4 2 3 5 5 4" xfId="3574"/>
    <cellStyle name="Обычный 4 2 3 5 5 4 2" xfId="19835"/>
    <cellStyle name="Обычный 4 2 3 5 5 4 2 2" xfId="49357"/>
    <cellStyle name="Обычный 4 2 3 5 5 4 3" xfId="33120"/>
    <cellStyle name="Обычный 4 2 3 5 5 5" xfId="5050"/>
    <cellStyle name="Обычный 4 2 3 5 5 5 2" xfId="21311"/>
    <cellStyle name="Обычный 4 2 3 5 5 5 2 2" xfId="50833"/>
    <cellStyle name="Обычный 4 2 3 5 5 5 3" xfId="34596"/>
    <cellStyle name="Обычный 4 2 3 5 5 6" xfId="6526"/>
    <cellStyle name="Обычный 4 2 3 5 5 6 2" xfId="22787"/>
    <cellStyle name="Обычный 4 2 3 5 5 6 2 2" xfId="52309"/>
    <cellStyle name="Обычный 4 2 3 5 5 6 3" xfId="36072"/>
    <cellStyle name="Обычный 4 2 3 5 5 7" xfId="8002"/>
    <cellStyle name="Обычный 4 2 3 5 5 7 2" xfId="24263"/>
    <cellStyle name="Обычный 4 2 3 5 5 7 2 2" xfId="53785"/>
    <cellStyle name="Обычный 4 2 3 5 5 7 3" xfId="37548"/>
    <cellStyle name="Обычный 4 2 3 5 5 8" xfId="9478"/>
    <cellStyle name="Обычный 4 2 3 5 5 8 2" xfId="25739"/>
    <cellStyle name="Обычный 4 2 3 5 5 8 2 2" xfId="55261"/>
    <cellStyle name="Обычный 4 2 3 5 5 8 3" xfId="39024"/>
    <cellStyle name="Обычный 4 2 3 5 5 9" xfId="10976"/>
    <cellStyle name="Обычный 4 2 3 5 5 9 2" xfId="27215"/>
    <cellStyle name="Обычный 4 2 3 5 5 9 2 2" xfId="56737"/>
    <cellStyle name="Обычный 4 2 3 5 5 9 3" xfId="40500"/>
    <cellStyle name="Обычный 4 2 3 5 6" xfId="719"/>
    <cellStyle name="Обычный 4 2 3 5 6 10" xfId="14028"/>
    <cellStyle name="Обычный 4 2 3 5 6 10 2" xfId="43551"/>
    <cellStyle name="Обычный 4 2 3 5 6 11" xfId="16981"/>
    <cellStyle name="Обычный 4 2 3 5 6 11 2" xfId="46503"/>
    <cellStyle name="Обычный 4 2 3 5 6 12" xfId="59788"/>
    <cellStyle name="Обычный 4 2 3 5 6 13" xfId="30266"/>
    <cellStyle name="Обычный 4 2 3 5 6 2" xfId="1507"/>
    <cellStyle name="Обычный 4 2 3 5 6 2 10" xfId="17768"/>
    <cellStyle name="Обычный 4 2 3 5 6 2 10 2" xfId="47290"/>
    <cellStyle name="Обычный 4 2 3 5 6 2 11" xfId="60575"/>
    <cellStyle name="Обычный 4 2 3 5 6 2 12" xfId="31053"/>
    <cellStyle name="Обычный 4 2 3 5 6 2 2" xfId="2983"/>
    <cellStyle name="Обычный 4 2 3 5 6 2 2 2" xfId="13337"/>
    <cellStyle name="Обычный 4 2 3 5 6 2 2 2 2" xfId="29576"/>
    <cellStyle name="Обычный 4 2 3 5 6 2 2 2 2 2" xfId="59098"/>
    <cellStyle name="Обычный 4 2 3 5 6 2 2 2 3" xfId="42861"/>
    <cellStyle name="Обычный 4 2 3 5 6 2 2 3" xfId="16292"/>
    <cellStyle name="Обычный 4 2 3 5 6 2 2 3 2" xfId="45814"/>
    <cellStyle name="Обычный 4 2 3 5 6 2 2 4" xfId="19244"/>
    <cellStyle name="Обычный 4 2 3 5 6 2 2 4 2" xfId="48766"/>
    <cellStyle name="Обычный 4 2 3 5 6 2 2 5" xfId="62051"/>
    <cellStyle name="Обычный 4 2 3 5 6 2 2 6" xfId="32529"/>
    <cellStyle name="Обычный 4 2 3 5 6 2 3" xfId="4459"/>
    <cellStyle name="Обычный 4 2 3 5 6 2 3 2" xfId="20720"/>
    <cellStyle name="Обычный 4 2 3 5 6 2 3 2 2" xfId="50242"/>
    <cellStyle name="Обычный 4 2 3 5 6 2 3 3" xfId="34005"/>
    <cellStyle name="Обычный 4 2 3 5 6 2 4" xfId="5935"/>
    <cellStyle name="Обычный 4 2 3 5 6 2 4 2" xfId="22196"/>
    <cellStyle name="Обычный 4 2 3 5 6 2 4 2 2" xfId="51718"/>
    <cellStyle name="Обычный 4 2 3 5 6 2 4 3" xfId="35481"/>
    <cellStyle name="Обычный 4 2 3 5 6 2 5" xfId="7411"/>
    <cellStyle name="Обычный 4 2 3 5 6 2 5 2" xfId="23672"/>
    <cellStyle name="Обычный 4 2 3 5 6 2 5 2 2" xfId="53194"/>
    <cellStyle name="Обычный 4 2 3 5 6 2 5 3" xfId="36957"/>
    <cellStyle name="Обычный 4 2 3 5 6 2 6" xfId="8887"/>
    <cellStyle name="Обычный 4 2 3 5 6 2 6 2" xfId="25148"/>
    <cellStyle name="Обычный 4 2 3 5 6 2 6 2 2" xfId="54670"/>
    <cellStyle name="Обычный 4 2 3 5 6 2 6 3" xfId="38433"/>
    <cellStyle name="Обычный 4 2 3 5 6 2 7" xfId="10363"/>
    <cellStyle name="Обычный 4 2 3 5 6 2 7 2" xfId="26624"/>
    <cellStyle name="Обычный 4 2 3 5 6 2 7 2 2" xfId="56146"/>
    <cellStyle name="Обычный 4 2 3 5 6 2 7 3" xfId="39909"/>
    <cellStyle name="Обычный 4 2 3 5 6 2 8" xfId="11861"/>
    <cellStyle name="Обычный 4 2 3 5 6 2 8 2" xfId="28100"/>
    <cellStyle name="Обычный 4 2 3 5 6 2 8 2 2" xfId="57622"/>
    <cellStyle name="Обычный 4 2 3 5 6 2 8 3" xfId="41385"/>
    <cellStyle name="Обычный 4 2 3 5 6 2 9" xfId="14815"/>
    <cellStyle name="Обычный 4 2 3 5 6 2 9 2" xfId="44338"/>
    <cellStyle name="Обычный 4 2 3 5 6 3" xfId="2196"/>
    <cellStyle name="Обычный 4 2 3 5 6 3 2" xfId="12550"/>
    <cellStyle name="Обычный 4 2 3 5 6 3 2 2" xfId="28789"/>
    <cellStyle name="Обычный 4 2 3 5 6 3 2 2 2" xfId="58311"/>
    <cellStyle name="Обычный 4 2 3 5 6 3 2 3" xfId="42074"/>
    <cellStyle name="Обычный 4 2 3 5 6 3 3" xfId="15505"/>
    <cellStyle name="Обычный 4 2 3 5 6 3 3 2" xfId="45027"/>
    <cellStyle name="Обычный 4 2 3 5 6 3 4" xfId="18457"/>
    <cellStyle name="Обычный 4 2 3 5 6 3 4 2" xfId="47979"/>
    <cellStyle name="Обычный 4 2 3 5 6 3 5" xfId="61264"/>
    <cellStyle name="Обычный 4 2 3 5 6 3 6" xfId="31742"/>
    <cellStyle name="Обычный 4 2 3 5 6 4" xfId="3672"/>
    <cellStyle name="Обычный 4 2 3 5 6 4 2" xfId="19933"/>
    <cellStyle name="Обычный 4 2 3 5 6 4 2 2" xfId="49455"/>
    <cellStyle name="Обычный 4 2 3 5 6 4 3" xfId="33218"/>
    <cellStyle name="Обычный 4 2 3 5 6 5" xfId="5148"/>
    <cellStyle name="Обычный 4 2 3 5 6 5 2" xfId="21409"/>
    <cellStyle name="Обычный 4 2 3 5 6 5 2 2" xfId="50931"/>
    <cellStyle name="Обычный 4 2 3 5 6 5 3" xfId="34694"/>
    <cellStyle name="Обычный 4 2 3 5 6 6" xfId="6624"/>
    <cellStyle name="Обычный 4 2 3 5 6 6 2" xfId="22885"/>
    <cellStyle name="Обычный 4 2 3 5 6 6 2 2" xfId="52407"/>
    <cellStyle name="Обычный 4 2 3 5 6 6 3" xfId="36170"/>
    <cellStyle name="Обычный 4 2 3 5 6 7" xfId="8100"/>
    <cellStyle name="Обычный 4 2 3 5 6 7 2" xfId="24361"/>
    <cellStyle name="Обычный 4 2 3 5 6 7 2 2" xfId="53883"/>
    <cellStyle name="Обычный 4 2 3 5 6 7 3" xfId="37646"/>
    <cellStyle name="Обычный 4 2 3 5 6 8" xfId="9576"/>
    <cellStyle name="Обычный 4 2 3 5 6 8 2" xfId="25837"/>
    <cellStyle name="Обычный 4 2 3 5 6 8 2 2" xfId="55359"/>
    <cellStyle name="Обычный 4 2 3 5 6 8 3" xfId="39122"/>
    <cellStyle name="Обычный 4 2 3 5 6 9" xfId="11074"/>
    <cellStyle name="Обычный 4 2 3 5 6 9 2" xfId="27313"/>
    <cellStyle name="Обычный 4 2 3 5 6 9 2 2" xfId="56835"/>
    <cellStyle name="Обычный 4 2 3 5 6 9 3" xfId="40598"/>
    <cellStyle name="Обычный 4 2 3 5 7" xfId="817"/>
    <cellStyle name="Обычный 4 2 3 5 7 10" xfId="14126"/>
    <cellStyle name="Обычный 4 2 3 5 7 10 2" xfId="43649"/>
    <cellStyle name="Обычный 4 2 3 5 7 11" xfId="17079"/>
    <cellStyle name="Обычный 4 2 3 5 7 11 2" xfId="46601"/>
    <cellStyle name="Обычный 4 2 3 5 7 12" xfId="59886"/>
    <cellStyle name="Обычный 4 2 3 5 7 13" xfId="30364"/>
    <cellStyle name="Обычный 4 2 3 5 7 2" xfId="1605"/>
    <cellStyle name="Обычный 4 2 3 5 7 2 10" xfId="17866"/>
    <cellStyle name="Обычный 4 2 3 5 7 2 10 2" xfId="47388"/>
    <cellStyle name="Обычный 4 2 3 5 7 2 11" xfId="60673"/>
    <cellStyle name="Обычный 4 2 3 5 7 2 12" xfId="31151"/>
    <cellStyle name="Обычный 4 2 3 5 7 2 2" xfId="3081"/>
    <cellStyle name="Обычный 4 2 3 5 7 2 2 2" xfId="13435"/>
    <cellStyle name="Обычный 4 2 3 5 7 2 2 2 2" xfId="29674"/>
    <cellStyle name="Обычный 4 2 3 5 7 2 2 2 2 2" xfId="59196"/>
    <cellStyle name="Обычный 4 2 3 5 7 2 2 2 3" xfId="42959"/>
    <cellStyle name="Обычный 4 2 3 5 7 2 2 3" xfId="16390"/>
    <cellStyle name="Обычный 4 2 3 5 7 2 2 3 2" xfId="45912"/>
    <cellStyle name="Обычный 4 2 3 5 7 2 2 4" xfId="19342"/>
    <cellStyle name="Обычный 4 2 3 5 7 2 2 4 2" xfId="48864"/>
    <cellStyle name="Обычный 4 2 3 5 7 2 2 5" xfId="62149"/>
    <cellStyle name="Обычный 4 2 3 5 7 2 2 6" xfId="32627"/>
    <cellStyle name="Обычный 4 2 3 5 7 2 3" xfId="4557"/>
    <cellStyle name="Обычный 4 2 3 5 7 2 3 2" xfId="20818"/>
    <cellStyle name="Обычный 4 2 3 5 7 2 3 2 2" xfId="50340"/>
    <cellStyle name="Обычный 4 2 3 5 7 2 3 3" xfId="34103"/>
    <cellStyle name="Обычный 4 2 3 5 7 2 4" xfId="6033"/>
    <cellStyle name="Обычный 4 2 3 5 7 2 4 2" xfId="22294"/>
    <cellStyle name="Обычный 4 2 3 5 7 2 4 2 2" xfId="51816"/>
    <cellStyle name="Обычный 4 2 3 5 7 2 4 3" xfId="35579"/>
    <cellStyle name="Обычный 4 2 3 5 7 2 5" xfId="7509"/>
    <cellStyle name="Обычный 4 2 3 5 7 2 5 2" xfId="23770"/>
    <cellStyle name="Обычный 4 2 3 5 7 2 5 2 2" xfId="53292"/>
    <cellStyle name="Обычный 4 2 3 5 7 2 5 3" xfId="37055"/>
    <cellStyle name="Обычный 4 2 3 5 7 2 6" xfId="8985"/>
    <cellStyle name="Обычный 4 2 3 5 7 2 6 2" xfId="25246"/>
    <cellStyle name="Обычный 4 2 3 5 7 2 6 2 2" xfId="54768"/>
    <cellStyle name="Обычный 4 2 3 5 7 2 6 3" xfId="38531"/>
    <cellStyle name="Обычный 4 2 3 5 7 2 7" xfId="10461"/>
    <cellStyle name="Обычный 4 2 3 5 7 2 7 2" xfId="26722"/>
    <cellStyle name="Обычный 4 2 3 5 7 2 7 2 2" xfId="56244"/>
    <cellStyle name="Обычный 4 2 3 5 7 2 7 3" xfId="40007"/>
    <cellStyle name="Обычный 4 2 3 5 7 2 8" xfId="11959"/>
    <cellStyle name="Обычный 4 2 3 5 7 2 8 2" xfId="28198"/>
    <cellStyle name="Обычный 4 2 3 5 7 2 8 2 2" xfId="57720"/>
    <cellStyle name="Обычный 4 2 3 5 7 2 8 3" xfId="41483"/>
    <cellStyle name="Обычный 4 2 3 5 7 2 9" xfId="14913"/>
    <cellStyle name="Обычный 4 2 3 5 7 2 9 2" xfId="44436"/>
    <cellStyle name="Обычный 4 2 3 5 7 3" xfId="2294"/>
    <cellStyle name="Обычный 4 2 3 5 7 3 2" xfId="12648"/>
    <cellStyle name="Обычный 4 2 3 5 7 3 2 2" xfId="28887"/>
    <cellStyle name="Обычный 4 2 3 5 7 3 2 2 2" xfId="58409"/>
    <cellStyle name="Обычный 4 2 3 5 7 3 2 3" xfId="42172"/>
    <cellStyle name="Обычный 4 2 3 5 7 3 3" xfId="15603"/>
    <cellStyle name="Обычный 4 2 3 5 7 3 3 2" xfId="45125"/>
    <cellStyle name="Обычный 4 2 3 5 7 3 4" xfId="18555"/>
    <cellStyle name="Обычный 4 2 3 5 7 3 4 2" xfId="48077"/>
    <cellStyle name="Обычный 4 2 3 5 7 3 5" xfId="61362"/>
    <cellStyle name="Обычный 4 2 3 5 7 3 6" xfId="31840"/>
    <cellStyle name="Обычный 4 2 3 5 7 4" xfId="3770"/>
    <cellStyle name="Обычный 4 2 3 5 7 4 2" xfId="20031"/>
    <cellStyle name="Обычный 4 2 3 5 7 4 2 2" xfId="49553"/>
    <cellStyle name="Обычный 4 2 3 5 7 4 3" xfId="33316"/>
    <cellStyle name="Обычный 4 2 3 5 7 5" xfId="5246"/>
    <cellStyle name="Обычный 4 2 3 5 7 5 2" xfId="21507"/>
    <cellStyle name="Обычный 4 2 3 5 7 5 2 2" xfId="51029"/>
    <cellStyle name="Обычный 4 2 3 5 7 5 3" xfId="34792"/>
    <cellStyle name="Обычный 4 2 3 5 7 6" xfId="6722"/>
    <cellStyle name="Обычный 4 2 3 5 7 6 2" xfId="22983"/>
    <cellStyle name="Обычный 4 2 3 5 7 6 2 2" xfId="52505"/>
    <cellStyle name="Обычный 4 2 3 5 7 6 3" xfId="36268"/>
    <cellStyle name="Обычный 4 2 3 5 7 7" xfId="8198"/>
    <cellStyle name="Обычный 4 2 3 5 7 7 2" xfId="24459"/>
    <cellStyle name="Обычный 4 2 3 5 7 7 2 2" xfId="53981"/>
    <cellStyle name="Обычный 4 2 3 5 7 7 3" xfId="37744"/>
    <cellStyle name="Обычный 4 2 3 5 7 8" xfId="9674"/>
    <cellStyle name="Обычный 4 2 3 5 7 8 2" xfId="25935"/>
    <cellStyle name="Обычный 4 2 3 5 7 8 2 2" xfId="55457"/>
    <cellStyle name="Обычный 4 2 3 5 7 8 3" xfId="39220"/>
    <cellStyle name="Обычный 4 2 3 5 7 9" xfId="11172"/>
    <cellStyle name="Обычный 4 2 3 5 7 9 2" xfId="27411"/>
    <cellStyle name="Обычный 4 2 3 5 7 9 2 2" xfId="56933"/>
    <cellStyle name="Обычный 4 2 3 5 7 9 3" xfId="40696"/>
    <cellStyle name="Обычный 4 2 3 5 8" xfId="916"/>
    <cellStyle name="Обычный 4 2 3 5 8 10" xfId="17177"/>
    <cellStyle name="Обычный 4 2 3 5 8 10 2" xfId="46699"/>
    <cellStyle name="Обычный 4 2 3 5 8 11" xfId="59984"/>
    <cellStyle name="Обычный 4 2 3 5 8 12" xfId="30462"/>
    <cellStyle name="Обычный 4 2 3 5 8 2" xfId="2392"/>
    <cellStyle name="Обычный 4 2 3 5 8 2 2" xfId="12746"/>
    <cellStyle name="Обычный 4 2 3 5 8 2 2 2" xfId="28985"/>
    <cellStyle name="Обычный 4 2 3 5 8 2 2 2 2" xfId="58507"/>
    <cellStyle name="Обычный 4 2 3 5 8 2 2 3" xfId="42270"/>
    <cellStyle name="Обычный 4 2 3 5 8 2 3" xfId="15701"/>
    <cellStyle name="Обычный 4 2 3 5 8 2 3 2" xfId="45223"/>
    <cellStyle name="Обычный 4 2 3 5 8 2 4" xfId="18653"/>
    <cellStyle name="Обычный 4 2 3 5 8 2 4 2" xfId="48175"/>
    <cellStyle name="Обычный 4 2 3 5 8 2 5" xfId="61460"/>
    <cellStyle name="Обычный 4 2 3 5 8 2 6" xfId="31938"/>
    <cellStyle name="Обычный 4 2 3 5 8 3" xfId="3868"/>
    <cellStyle name="Обычный 4 2 3 5 8 3 2" xfId="20129"/>
    <cellStyle name="Обычный 4 2 3 5 8 3 2 2" xfId="49651"/>
    <cellStyle name="Обычный 4 2 3 5 8 3 3" xfId="33414"/>
    <cellStyle name="Обычный 4 2 3 5 8 4" xfId="5344"/>
    <cellStyle name="Обычный 4 2 3 5 8 4 2" xfId="21605"/>
    <cellStyle name="Обычный 4 2 3 5 8 4 2 2" xfId="51127"/>
    <cellStyle name="Обычный 4 2 3 5 8 4 3" xfId="34890"/>
    <cellStyle name="Обычный 4 2 3 5 8 5" xfId="6820"/>
    <cellStyle name="Обычный 4 2 3 5 8 5 2" xfId="23081"/>
    <cellStyle name="Обычный 4 2 3 5 8 5 2 2" xfId="52603"/>
    <cellStyle name="Обычный 4 2 3 5 8 5 3" xfId="36366"/>
    <cellStyle name="Обычный 4 2 3 5 8 6" xfId="8296"/>
    <cellStyle name="Обычный 4 2 3 5 8 6 2" xfId="24557"/>
    <cellStyle name="Обычный 4 2 3 5 8 6 2 2" xfId="54079"/>
    <cellStyle name="Обычный 4 2 3 5 8 6 3" xfId="37842"/>
    <cellStyle name="Обычный 4 2 3 5 8 7" xfId="9772"/>
    <cellStyle name="Обычный 4 2 3 5 8 7 2" xfId="26033"/>
    <cellStyle name="Обычный 4 2 3 5 8 7 2 2" xfId="55555"/>
    <cellStyle name="Обычный 4 2 3 5 8 7 3" xfId="39318"/>
    <cellStyle name="Обычный 4 2 3 5 8 8" xfId="11270"/>
    <cellStyle name="Обычный 4 2 3 5 8 8 2" xfId="27509"/>
    <cellStyle name="Обычный 4 2 3 5 8 8 2 2" xfId="57031"/>
    <cellStyle name="Обычный 4 2 3 5 8 8 3" xfId="40794"/>
    <cellStyle name="Обычный 4 2 3 5 8 9" xfId="14224"/>
    <cellStyle name="Обычный 4 2 3 5 8 9 2" xfId="43747"/>
    <cellStyle name="Обычный 4 2 3 5 9" xfId="1014"/>
    <cellStyle name="Обычный 4 2 3 5 9 10" xfId="17275"/>
    <cellStyle name="Обычный 4 2 3 5 9 10 2" xfId="46797"/>
    <cellStyle name="Обычный 4 2 3 5 9 11" xfId="60082"/>
    <cellStyle name="Обычный 4 2 3 5 9 12" xfId="30560"/>
    <cellStyle name="Обычный 4 2 3 5 9 2" xfId="2490"/>
    <cellStyle name="Обычный 4 2 3 5 9 2 2" xfId="12844"/>
    <cellStyle name="Обычный 4 2 3 5 9 2 2 2" xfId="29083"/>
    <cellStyle name="Обычный 4 2 3 5 9 2 2 2 2" xfId="58605"/>
    <cellStyle name="Обычный 4 2 3 5 9 2 2 3" xfId="42368"/>
    <cellStyle name="Обычный 4 2 3 5 9 2 3" xfId="15799"/>
    <cellStyle name="Обычный 4 2 3 5 9 2 3 2" xfId="45321"/>
    <cellStyle name="Обычный 4 2 3 5 9 2 4" xfId="18751"/>
    <cellStyle name="Обычный 4 2 3 5 9 2 4 2" xfId="48273"/>
    <cellStyle name="Обычный 4 2 3 5 9 2 5" xfId="61558"/>
    <cellStyle name="Обычный 4 2 3 5 9 2 6" xfId="32036"/>
    <cellStyle name="Обычный 4 2 3 5 9 3" xfId="3966"/>
    <cellStyle name="Обычный 4 2 3 5 9 3 2" xfId="20227"/>
    <cellStyle name="Обычный 4 2 3 5 9 3 2 2" xfId="49749"/>
    <cellStyle name="Обычный 4 2 3 5 9 3 3" xfId="33512"/>
    <cellStyle name="Обычный 4 2 3 5 9 4" xfId="5442"/>
    <cellStyle name="Обычный 4 2 3 5 9 4 2" xfId="21703"/>
    <cellStyle name="Обычный 4 2 3 5 9 4 2 2" xfId="51225"/>
    <cellStyle name="Обычный 4 2 3 5 9 4 3" xfId="34988"/>
    <cellStyle name="Обычный 4 2 3 5 9 5" xfId="6918"/>
    <cellStyle name="Обычный 4 2 3 5 9 5 2" xfId="23179"/>
    <cellStyle name="Обычный 4 2 3 5 9 5 2 2" xfId="52701"/>
    <cellStyle name="Обычный 4 2 3 5 9 5 3" xfId="36464"/>
    <cellStyle name="Обычный 4 2 3 5 9 6" xfId="8394"/>
    <cellStyle name="Обычный 4 2 3 5 9 6 2" xfId="24655"/>
    <cellStyle name="Обычный 4 2 3 5 9 6 2 2" xfId="54177"/>
    <cellStyle name="Обычный 4 2 3 5 9 6 3" xfId="37940"/>
    <cellStyle name="Обычный 4 2 3 5 9 7" xfId="9870"/>
    <cellStyle name="Обычный 4 2 3 5 9 7 2" xfId="26131"/>
    <cellStyle name="Обычный 4 2 3 5 9 7 2 2" xfId="55653"/>
    <cellStyle name="Обычный 4 2 3 5 9 7 3" xfId="39416"/>
    <cellStyle name="Обычный 4 2 3 5 9 8" xfId="11368"/>
    <cellStyle name="Обычный 4 2 3 5 9 8 2" xfId="27607"/>
    <cellStyle name="Обычный 4 2 3 5 9 8 2 2" xfId="57129"/>
    <cellStyle name="Обычный 4 2 3 5 9 8 3" xfId="40892"/>
    <cellStyle name="Обычный 4 2 3 5 9 9" xfId="14322"/>
    <cellStyle name="Обычный 4 2 3 5 9 9 2" xfId="43845"/>
    <cellStyle name="Обычный 4 2 3 6" xfId="300"/>
    <cellStyle name="Обычный 4 2 3 6 10" xfId="13609"/>
    <cellStyle name="Обычный 4 2 3 6 10 2" xfId="43132"/>
    <cellStyle name="Обычный 4 2 3 6 11" xfId="16562"/>
    <cellStyle name="Обычный 4 2 3 6 11 2" xfId="46084"/>
    <cellStyle name="Обычный 4 2 3 6 12" xfId="59369"/>
    <cellStyle name="Обычный 4 2 3 6 13" xfId="29847"/>
    <cellStyle name="Обычный 4 2 3 6 2" xfId="1088"/>
    <cellStyle name="Обычный 4 2 3 6 2 10" xfId="17349"/>
    <cellStyle name="Обычный 4 2 3 6 2 10 2" xfId="46871"/>
    <cellStyle name="Обычный 4 2 3 6 2 11" xfId="60156"/>
    <cellStyle name="Обычный 4 2 3 6 2 12" xfId="30634"/>
    <cellStyle name="Обычный 4 2 3 6 2 2" xfId="2564"/>
    <cellStyle name="Обычный 4 2 3 6 2 2 2" xfId="12918"/>
    <cellStyle name="Обычный 4 2 3 6 2 2 2 2" xfId="29157"/>
    <cellStyle name="Обычный 4 2 3 6 2 2 2 2 2" xfId="58679"/>
    <cellStyle name="Обычный 4 2 3 6 2 2 2 3" xfId="42442"/>
    <cellStyle name="Обычный 4 2 3 6 2 2 3" xfId="15873"/>
    <cellStyle name="Обычный 4 2 3 6 2 2 3 2" xfId="45395"/>
    <cellStyle name="Обычный 4 2 3 6 2 2 4" xfId="18825"/>
    <cellStyle name="Обычный 4 2 3 6 2 2 4 2" xfId="48347"/>
    <cellStyle name="Обычный 4 2 3 6 2 2 5" xfId="61632"/>
    <cellStyle name="Обычный 4 2 3 6 2 2 6" xfId="32110"/>
    <cellStyle name="Обычный 4 2 3 6 2 3" xfId="4040"/>
    <cellStyle name="Обычный 4 2 3 6 2 3 2" xfId="20301"/>
    <cellStyle name="Обычный 4 2 3 6 2 3 2 2" xfId="49823"/>
    <cellStyle name="Обычный 4 2 3 6 2 3 3" xfId="33586"/>
    <cellStyle name="Обычный 4 2 3 6 2 4" xfId="5516"/>
    <cellStyle name="Обычный 4 2 3 6 2 4 2" xfId="21777"/>
    <cellStyle name="Обычный 4 2 3 6 2 4 2 2" xfId="51299"/>
    <cellStyle name="Обычный 4 2 3 6 2 4 3" xfId="35062"/>
    <cellStyle name="Обычный 4 2 3 6 2 5" xfId="6992"/>
    <cellStyle name="Обычный 4 2 3 6 2 5 2" xfId="23253"/>
    <cellStyle name="Обычный 4 2 3 6 2 5 2 2" xfId="52775"/>
    <cellStyle name="Обычный 4 2 3 6 2 5 3" xfId="36538"/>
    <cellStyle name="Обычный 4 2 3 6 2 6" xfId="8468"/>
    <cellStyle name="Обычный 4 2 3 6 2 6 2" xfId="24729"/>
    <cellStyle name="Обычный 4 2 3 6 2 6 2 2" xfId="54251"/>
    <cellStyle name="Обычный 4 2 3 6 2 6 3" xfId="38014"/>
    <cellStyle name="Обычный 4 2 3 6 2 7" xfId="9944"/>
    <cellStyle name="Обычный 4 2 3 6 2 7 2" xfId="26205"/>
    <cellStyle name="Обычный 4 2 3 6 2 7 2 2" xfId="55727"/>
    <cellStyle name="Обычный 4 2 3 6 2 7 3" xfId="39490"/>
    <cellStyle name="Обычный 4 2 3 6 2 8" xfId="11442"/>
    <cellStyle name="Обычный 4 2 3 6 2 8 2" xfId="27681"/>
    <cellStyle name="Обычный 4 2 3 6 2 8 2 2" xfId="57203"/>
    <cellStyle name="Обычный 4 2 3 6 2 8 3" xfId="40966"/>
    <cellStyle name="Обычный 4 2 3 6 2 9" xfId="14396"/>
    <cellStyle name="Обычный 4 2 3 6 2 9 2" xfId="43919"/>
    <cellStyle name="Обычный 4 2 3 6 3" xfId="1777"/>
    <cellStyle name="Обычный 4 2 3 6 3 2" xfId="12131"/>
    <cellStyle name="Обычный 4 2 3 6 3 2 2" xfId="28370"/>
    <cellStyle name="Обычный 4 2 3 6 3 2 2 2" xfId="57892"/>
    <cellStyle name="Обычный 4 2 3 6 3 2 3" xfId="41655"/>
    <cellStyle name="Обычный 4 2 3 6 3 3" xfId="15086"/>
    <cellStyle name="Обычный 4 2 3 6 3 3 2" xfId="44608"/>
    <cellStyle name="Обычный 4 2 3 6 3 4" xfId="18038"/>
    <cellStyle name="Обычный 4 2 3 6 3 4 2" xfId="47560"/>
    <cellStyle name="Обычный 4 2 3 6 3 5" xfId="60845"/>
    <cellStyle name="Обычный 4 2 3 6 3 6" xfId="31323"/>
    <cellStyle name="Обычный 4 2 3 6 4" xfId="3253"/>
    <cellStyle name="Обычный 4 2 3 6 4 2" xfId="19514"/>
    <cellStyle name="Обычный 4 2 3 6 4 2 2" xfId="49036"/>
    <cellStyle name="Обычный 4 2 3 6 4 3" xfId="32799"/>
    <cellStyle name="Обычный 4 2 3 6 5" xfId="4729"/>
    <cellStyle name="Обычный 4 2 3 6 5 2" xfId="20990"/>
    <cellStyle name="Обычный 4 2 3 6 5 2 2" xfId="50512"/>
    <cellStyle name="Обычный 4 2 3 6 5 3" xfId="34275"/>
    <cellStyle name="Обычный 4 2 3 6 6" xfId="6205"/>
    <cellStyle name="Обычный 4 2 3 6 6 2" xfId="22466"/>
    <cellStyle name="Обычный 4 2 3 6 6 2 2" xfId="51988"/>
    <cellStyle name="Обычный 4 2 3 6 6 3" xfId="35751"/>
    <cellStyle name="Обычный 4 2 3 6 7" xfId="7681"/>
    <cellStyle name="Обычный 4 2 3 6 7 2" xfId="23942"/>
    <cellStyle name="Обычный 4 2 3 6 7 2 2" xfId="53464"/>
    <cellStyle name="Обычный 4 2 3 6 7 3" xfId="37227"/>
    <cellStyle name="Обычный 4 2 3 6 8" xfId="9157"/>
    <cellStyle name="Обычный 4 2 3 6 8 2" xfId="25418"/>
    <cellStyle name="Обычный 4 2 3 6 8 2 2" xfId="54940"/>
    <cellStyle name="Обычный 4 2 3 6 8 3" xfId="38703"/>
    <cellStyle name="Обычный 4 2 3 6 9" xfId="10655"/>
    <cellStyle name="Обычный 4 2 3 6 9 2" xfId="26894"/>
    <cellStyle name="Обычный 4 2 3 6 9 2 2" xfId="56416"/>
    <cellStyle name="Обычный 4 2 3 6 9 3" xfId="40179"/>
    <cellStyle name="Обычный 4 2 3 7" xfId="398"/>
    <cellStyle name="Обычный 4 2 3 7 10" xfId="13707"/>
    <cellStyle name="Обычный 4 2 3 7 10 2" xfId="43230"/>
    <cellStyle name="Обычный 4 2 3 7 11" xfId="16660"/>
    <cellStyle name="Обычный 4 2 3 7 11 2" xfId="46182"/>
    <cellStyle name="Обычный 4 2 3 7 12" xfId="59467"/>
    <cellStyle name="Обычный 4 2 3 7 13" xfId="29945"/>
    <cellStyle name="Обычный 4 2 3 7 2" xfId="1186"/>
    <cellStyle name="Обычный 4 2 3 7 2 10" xfId="17447"/>
    <cellStyle name="Обычный 4 2 3 7 2 10 2" xfId="46969"/>
    <cellStyle name="Обычный 4 2 3 7 2 11" xfId="60254"/>
    <cellStyle name="Обычный 4 2 3 7 2 12" xfId="30732"/>
    <cellStyle name="Обычный 4 2 3 7 2 2" xfId="2662"/>
    <cellStyle name="Обычный 4 2 3 7 2 2 2" xfId="13016"/>
    <cellStyle name="Обычный 4 2 3 7 2 2 2 2" xfId="29255"/>
    <cellStyle name="Обычный 4 2 3 7 2 2 2 2 2" xfId="58777"/>
    <cellStyle name="Обычный 4 2 3 7 2 2 2 3" xfId="42540"/>
    <cellStyle name="Обычный 4 2 3 7 2 2 3" xfId="15971"/>
    <cellStyle name="Обычный 4 2 3 7 2 2 3 2" xfId="45493"/>
    <cellStyle name="Обычный 4 2 3 7 2 2 4" xfId="18923"/>
    <cellStyle name="Обычный 4 2 3 7 2 2 4 2" xfId="48445"/>
    <cellStyle name="Обычный 4 2 3 7 2 2 5" xfId="61730"/>
    <cellStyle name="Обычный 4 2 3 7 2 2 6" xfId="32208"/>
    <cellStyle name="Обычный 4 2 3 7 2 3" xfId="4138"/>
    <cellStyle name="Обычный 4 2 3 7 2 3 2" xfId="20399"/>
    <cellStyle name="Обычный 4 2 3 7 2 3 2 2" xfId="49921"/>
    <cellStyle name="Обычный 4 2 3 7 2 3 3" xfId="33684"/>
    <cellStyle name="Обычный 4 2 3 7 2 4" xfId="5614"/>
    <cellStyle name="Обычный 4 2 3 7 2 4 2" xfId="21875"/>
    <cellStyle name="Обычный 4 2 3 7 2 4 2 2" xfId="51397"/>
    <cellStyle name="Обычный 4 2 3 7 2 4 3" xfId="35160"/>
    <cellStyle name="Обычный 4 2 3 7 2 5" xfId="7090"/>
    <cellStyle name="Обычный 4 2 3 7 2 5 2" xfId="23351"/>
    <cellStyle name="Обычный 4 2 3 7 2 5 2 2" xfId="52873"/>
    <cellStyle name="Обычный 4 2 3 7 2 5 3" xfId="36636"/>
    <cellStyle name="Обычный 4 2 3 7 2 6" xfId="8566"/>
    <cellStyle name="Обычный 4 2 3 7 2 6 2" xfId="24827"/>
    <cellStyle name="Обычный 4 2 3 7 2 6 2 2" xfId="54349"/>
    <cellStyle name="Обычный 4 2 3 7 2 6 3" xfId="38112"/>
    <cellStyle name="Обычный 4 2 3 7 2 7" xfId="10042"/>
    <cellStyle name="Обычный 4 2 3 7 2 7 2" xfId="26303"/>
    <cellStyle name="Обычный 4 2 3 7 2 7 2 2" xfId="55825"/>
    <cellStyle name="Обычный 4 2 3 7 2 7 3" xfId="39588"/>
    <cellStyle name="Обычный 4 2 3 7 2 8" xfId="11540"/>
    <cellStyle name="Обычный 4 2 3 7 2 8 2" xfId="27779"/>
    <cellStyle name="Обычный 4 2 3 7 2 8 2 2" xfId="57301"/>
    <cellStyle name="Обычный 4 2 3 7 2 8 3" xfId="41064"/>
    <cellStyle name="Обычный 4 2 3 7 2 9" xfId="14494"/>
    <cellStyle name="Обычный 4 2 3 7 2 9 2" xfId="44017"/>
    <cellStyle name="Обычный 4 2 3 7 3" xfId="1875"/>
    <cellStyle name="Обычный 4 2 3 7 3 2" xfId="12229"/>
    <cellStyle name="Обычный 4 2 3 7 3 2 2" xfId="28468"/>
    <cellStyle name="Обычный 4 2 3 7 3 2 2 2" xfId="57990"/>
    <cellStyle name="Обычный 4 2 3 7 3 2 3" xfId="41753"/>
    <cellStyle name="Обычный 4 2 3 7 3 3" xfId="15184"/>
    <cellStyle name="Обычный 4 2 3 7 3 3 2" xfId="44706"/>
    <cellStyle name="Обычный 4 2 3 7 3 4" xfId="18136"/>
    <cellStyle name="Обычный 4 2 3 7 3 4 2" xfId="47658"/>
    <cellStyle name="Обычный 4 2 3 7 3 5" xfId="60943"/>
    <cellStyle name="Обычный 4 2 3 7 3 6" xfId="31421"/>
    <cellStyle name="Обычный 4 2 3 7 4" xfId="3351"/>
    <cellStyle name="Обычный 4 2 3 7 4 2" xfId="19612"/>
    <cellStyle name="Обычный 4 2 3 7 4 2 2" xfId="49134"/>
    <cellStyle name="Обычный 4 2 3 7 4 3" xfId="32897"/>
    <cellStyle name="Обычный 4 2 3 7 5" xfId="4827"/>
    <cellStyle name="Обычный 4 2 3 7 5 2" xfId="21088"/>
    <cellStyle name="Обычный 4 2 3 7 5 2 2" xfId="50610"/>
    <cellStyle name="Обычный 4 2 3 7 5 3" xfId="34373"/>
    <cellStyle name="Обычный 4 2 3 7 6" xfId="6303"/>
    <cellStyle name="Обычный 4 2 3 7 6 2" xfId="22564"/>
    <cellStyle name="Обычный 4 2 3 7 6 2 2" xfId="52086"/>
    <cellStyle name="Обычный 4 2 3 7 6 3" xfId="35849"/>
    <cellStyle name="Обычный 4 2 3 7 7" xfId="7779"/>
    <cellStyle name="Обычный 4 2 3 7 7 2" xfId="24040"/>
    <cellStyle name="Обычный 4 2 3 7 7 2 2" xfId="53562"/>
    <cellStyle name="Обычный 4 2 3 7 7 3" xfId="37325"/>
    <cellStyle name="Обычный 4 2 3 7 8" xfId="9255"/>
    <cellStyle name="Обычный 4 2 3 7 8 2" xfId="25516"/>
    <cellStyle name="Обычный 4 2 3 7 8 2 2" xfId="55038"/>
    <cellStyle name="Обычный 4 2 3 7 8 3" xfId="38801"/>
    <cellStyle name="Обычный 4 2 3 7 9" xfId="10753"/>
    <cellStyle name="Обычный 4 2 3 7 9 2" xfId="26992"/>
    <cellStyle name="Обычный 4 2 3 7 9 2 2" xfId="56514"/>
    <cellStyle name="Обычный 4 2 3 7 9 3" xfId="40277"/>
    <cellStyle name="Обычный 4 2 3 8" xfId="499"/>
    <cellStyle name="Обычный 4 2 3 8 10" xfId="13808"/>
    <cellStyle name="Обычный 4 2 3 8 10 2" xfId="43331"/>
    <cellStyle name="Обычный 4 2 3 8 11" xfId="16761"/>
    <cellStyle name="Обычный 4 2 3 8 11 2" xfId="46283"/>
    <cellStyle name="Обычный 4 2 3 8 12" xfId="59568"/>
    <cellStyle name="Обычный 4 2 3 8 13" xfId="30046"/>
    <cellStyle name="Обычный 4 2 3 8 2" xfId="1287"/>
    <cellStyle name="Обычный 4 2 3 8 2 10" xfId="17548"/>
    <cellStyle name="Обычный 4 2 3 8 2 10 2" xfId="47070"/>
    <cellStyle name="Обычный 4 2 3 8 2 11" xfId="60355"/>
    <cellStyle name="Обычный 4 2 3 8 2 12" xfId="30833"/>
    <cellStyle name="Обычный 4 2 3 8 2 2" xfId="2763"/>
    <cellStyle name="Обычный 4 2 3 8 2 2 2" xfId="13117"/>
    <cellStyle name="Обычный 4 2 3 8 2 2 2 2" xfId="29356"/>
    <cellStyle name="Обычный 4 2 3 8 2 2 2 2 2" xfId="58878"/>
    <cellStyle name="Обычный 4 2 3 8 2 2 2 3" xfId="42641"/>
    <cellStyle name="Обычный 4 2 3 8 2 2 3" xfId="16072"/>
    <cellStyle name="Обычный 4 2 3 8 2 2 3 2" xfId="45594"/>
    <cellStyle name="Обычный 4 2 3 8 2 2 4" xfId="19024"/>
    <cellStyle name="Обычный 4 2 3 8 2 2 4 2" xfId="48546"/>
    <cellStyle name="Обычный 4 2 3 8 2 2 5" xfId="61831"/>
    <cellStyle name="Обычный 4 2 3 8 2 2 6" xfId="32309"/>
    <cellStyle name="Обычный 4 2 3 8 2 3" xfId="4239"/>
    <cellStyle name="Обычный 4 2 3 8 2 3 2" xfId="20500"/>
    <cellStyle name="Обычный 4 2 3 8 2 3 2 2" xfId="50022"/>
    <cellStyle name="Обычный 4 2 3 8 2 3 3" xfId="33785"/>
    <cellStyle name="Обычный 4 2 3 8 2 4" xfId="5715"/>
    <cellStyle name="Обычный 4 2 3 8 2 4 2" xfId="21976"/>
    <cellStyle name="Обычный 4 2 3 8 2 4 2 2" xfId="51498"/>
    <cellStyle name="Обычный 4 2 3 8 2 4 3" xfId="35261"/>
    <cellStyle name="Обычный 4 2 3 8 2 5" xfId="7191"/>
    <cellStyle name="Обычный 4 2 3 8 2 5 2" xfId="23452"/>
    <cellStyle name="Обычный 4 2 3 8 2 5 2 2" xfId="52974"/>
    <cellStyle name="Обычный 4 2 3 8 2 5 3" xfId="36737"/>
    <cellStyle name="Обычный 4 2 3 8 2 6" xfId="8667"/>
    <cellStyle name="Обычный 4 2 3 8 2 6 2" xfId="24928"/>
    <cellStyle name="Обычный 4 2 3 8 2 6 2 2" xfId="54450"/>
    <cellStyle name="Обычный 4 2 3 8 2 6 3" xfId="38213"/>
    <cellStyle name="Обычный 4 2 3 8 2 7" xfId="10143"/>
    <cellStyle name="Обычный 4 2 3 8 2 7 2" xfId="26404"/>
    <cellStyle name="Обычный 4 2 3 8 2 7 2 2" xfId="55926"/>
    <cellStyle name="Обычный 4 2 3 8 2 7 3" xfId="39689"/>
    <cellStyle name="Обычный 4 2 3 8 2 8" xfId="11641"/>
    <cellStyle name="Обычный 4 2 3 8 2 8 2" xfId="27880"/>
    <cellStyle name="Обычный 4 2 3 8 2 8 2 2" xfId="57402"/>
    <cellStyle name="Обычный 4 2 3 8 2 8 3" xfId="41165"/>
    <cellStyle name="Обычный 4 2 3 8 2 9" xfId="14595"/>
    <cellStyle name="Обычный 4 2 3 8 2 9 2" xfId="44118"/>
    <cellStyle name="Обычный 4 2 3 8 3" xfId="1976"/>
    <cellStyle name="Обычный 4 2 3 8 3 2" xfId="12330"/>
    <cellStyle name="Обычный 4 2 3 8 3 2 2" xfId="28569"/>
    <cellStyle name="Обычный 4 2 3 8 3 2 2 2" xfId="58091"/>
    <cellStyle name="Обычный 4 2 3 8 3 2 3" xfId="41854"/>
    <cellStyle name="Обычный 4 2 3 8 3 3" xfId="15285"/>
    <cellStyle name="Обычный 4 2 3 8 3 3 2" xfId="44807"/>
    <cellStyle name="Обычный 4 2 3 8 3 4" xfId="18237"/>
    <cellStyle name="Обычный 4 2 3 8 3 4 2" xfId="47759"/>
    <cellStyle name="Обычный 4 2 3 8 3 5" xfId="61044"/>
    <cellStyle name="Обычный 4 2 3 8 3 6" xfId="31522"/>
    <cellStyle name="Обычный 4 2 3 8 4" xfId="3452"/>
    <cellStyle name="Обычный 4 2 3 8 4 2" xfId="19713"/>
    <cellStyle name="Обычный 4 2 3 8 4 2 2" xfId="49235"/>
    <cellStyle name="Обычный 4 2 3 8 4 3" xfId="32998"/>
    <cellStyle name="Обычный 4 2 3 8 5" xfId="4928"/>
    <cellStyle name="Обычный 4 2 3 8 5 2" xfId="21189"/>
    <cellStyle name="Обычный 4 2 3 8 5 2 2" xfId="50711"/>
    <cellStyle name="Обычный 4 2 3 8 5 3" xfId="34474"/>
    <cellStyle name="Обычный 4 2 3 8 6" xfId="6404"/>
    <cellStyle name="Обычный 4 2 3 8 6 2" xfId="22665"/>
    <cellStyle name="Обычный 4 2 3 8 6 2 2" xfId="52187"/>
    <cellStyle name="Обычный 4 2 3 8 6 3" xfId="35950"/>
    <cellStyle name="Обычный 4 2 3 8 7" xfId="7880"/>
    <cellStyle name="Обычный 4 2 3 8 7 2" xfId="24141"/>
    <cellStyle name="Обычный 4 2 3 8 7 2 2" xfId="53663"/>
    <cellStyle name="Обычный 4 2 3 8 7 3" xfId="37426"/>
    <cellStyle name="Обычный 4 2 3 8 8" xfId="9356"/>
    <cellStyle name="Обычный 4 2 3 8 8 2" xfId="25617"/>
    <cellStyle name="Обычный 4 2 3 8 8 2 2" xfId="55139"/>
    <cellStyle name="Обычный 4 2 3 8 8 3" xfId="38902"/>
    <cellStyle name="Обычный 4 2 3 8 9" xfId="10854"/>
    <cellStyle name="Обычный 4 2 3 8 9 2" xfId="27093"/>
    <cellStyle name="Обычный 4 2 3 8 9 2 2" xfId="56615"/>
    <cellStyle name="Обычный 4 2 3 8 9 3" xfId="40378"/>
    <cellStyle name="Обычный 4 2 3 9" xfId="597"/>
    <cellStyle name="Обычный 4 2 3 9 10" xfId="13906"/>
    <cellStyle name="Обычный 4 2 3 9 10 2" xfId="43429"/>
    <cellStyle name="Обычный 4 2 3 9 11" xfId="16859"/>
    <cellStyle name="Обычный 4 2 3 9 11 2" xfId="46381"/>
    <cellStyle name="Обычный 4 2 3 9 12" xfId="59666"/>
    <cellStyle name="Обычный 4 2 3 9 13" xfId="30144"/>
    <cellStyle name="Обычный 4 2 3 9 2" xfId="1385"/>
    <cellStyle name="Обычный 4 2 3 9 2 10" xfId="17646"/>
    <cellStyle name="Обычный 4 2 3 9 2 10 2" xfId="47168"/>
    <cellStyle name="Обычный 4 2 3 9 2 11" xfId="60453"/>
    <cellStyle name="Обычный 4 2 3 9 2 12" xfId="30931"/>
    <cellStyle name="Обычный 4 2 3 9 2 2" xfId="2861"/>
    <cellStyle name="Обычный 4 2 3 9 2 2 2" xfId="13215"/>
    <cellStyle name="Обычный 4 2 3 9 2 2 2 2" xfId="29454"/>
    <cellStyle name="Обычный 4 2 3 9 2 2 2 2 2" xfId="58976"/>
    <cellStyle name="Обычный 4 2 3 9 2 2 2 3" xfId="42739"/>
    <cellStyle name="Обычный 4 2 3 9 2 2 3" xfId="16170"/>
    <cellStyle name="Обычный 4 2 3 9 2 2 3 2" xfId="45692"/>
    <cellStyle name="Обычный 4 2 3 9 2 2 4" xfId="19122"/>
    <cellStyle name="Обычный 4 2 3 9 2 2 4 2" xfId="48644"/>
    <cellStyle name="Обычный 4 2 3 9 2 2 5" xfId="61929"/>
    <cellStyle name="Обычный 4 2 3 9 2 2 6" xfId="32407"/>
    <cellStyle name="Обычный 4 2 3 9 2 3" xfId="4337"/>
    <cellStyle name="Обычный 4 2 3 9 2 3 2" xfId="20598"/>
    <cellStyle name="Обычный 4 2 3 9 2 3 2 2" xfId="50120"/>
    <cellStyle name="Обычный 4 2 3 9 2 3 3" xfId="33883"/>
    <cellStyle name="Обычный 4 2 3 9 2 4" xfId="5813"/>
    <cellStyle name="Обычный 4 2 3 9 2 4 2" xfId="22074"/>
    <cellStyle name="Обычный 4 2 3 9 2 4 2 2" xfId="51596"/>
    <cellStyle name="Обычный 4 2 3 9 2 4 3" xfId="35359"/>
    <cellStyle name="Обычный 4 2 3 9 2 5" xfId="7289"/>
    <cellStyle name="Обычный 4 2 3 9 2 5 2" xfId="23550"/>
    <cellStyle name="Обычный 4 2 3 9 2 5 2 2" xfId="53072"/>
    <cellStyle name="Обычный 4 2 3 9 2 5 3" xfId="36835"/>
    <cellStyle name="Обычный 4 2 3 9 2 6" xfId="8765"/>
    <cellStyle name="Обычный 4 2 3 9 2 6 2" xfId="25026"/>
    <cellStyle name="Обычный 4 2 3 9 2 6 2 2" xfId="54548"/>
    <cellStyle name="Обычный 4 2 3 9 2 6 3" xfId="38311"/>
    <cellStyle name="Обычный 4 2 3 9 2 7" xfId="10241"/>
    <cellStyle name="Обычный 4 2 3 9 2 7 2" xfId="26502"/>
    <cellStyle name="Обычный 4 2 3 9 2 7 2 2" xfId="56024"/>
    <cellStyle name="Обычный 4 2 3 9 2 7 3" xfId="39787"/>
    <cellStyle name="Обычный 4 2 3 9 2 8" xfId="11739"/>
    <cellStyle name="Обычный 4 2 3 9 2 8 2" xfId="27978"/>
    <cellStyle name="Обычный 4 2 3 9 2 8 2 2" xfId="57500"/>
    <cellStyle name="Обычный 4 2 3 9 2 8 3" xfId="41263"/>
    <cellStyle name="Обычный 4 2 3 9 2 9" xfId="14693"/>
    <cellStyle name="Обычный 4 2 3 9 2 9 2" xfId="44216"/>
    <cellStyle name="Обычный 4 2 3 9 3" xfId="2074"/>
    <cellStyle name="Обычный 4 2 3 9 3 2" xfId="12428"/>
    <cellStyle name="Обычный 4 2 3 9 3 2 2" xfId="28667"/>
    <cellStyle name="Обычный 4 2 3 9 3 2 2 2" xfId="58189"/>
    <cellStyle name="Обычный 4 2 3 9 3 2 3" xfId="41952"/>
    <cellStyle name="Обычный 4 2 3 9 3 3" xfId="15383"/>
    <cellStyle name="Обычный 4 2 3 9 3 3 2" xfId="44905"/>
    <cellStyle name="Обычный 4 2 3 9 3 4" xfId="18335"/>
    <cellStyle name="Обычный 4 2 3 9 3 4 2" xfId="47857"/>
    <cellStyle name="Обычный 4 2 3 9 3 5" xfId="61142"/>
    <cellStyle name="Обычный 4 2 3 9 3 6" xfId="31620"/>
    <cellStyle name="Обычный 4 2 3 9 4" xfId="3550"/>
    <cellStyle name="Обычный 4 2 3 9 4 2" xfId="19811"/>
    <cellStyle name="Обычный 4 2 3 9 4 2 2" xfId="49333"/>
    <cellStyle name="Обычный 4 2 3 9 4 3" xfId="33096"/>
    <cellStyle name="Обычный 4 2 3 9 5" xfId="5026"/>
    <cellStyle name="Обычный 4 2 3 9 5 2" xfId="21287"/>
    <cellStyle name="Обычный 4 2 3 9 5 2 2" xfId="50809"/>
    <cellStyle name="Обычный 4 2 3 9 5 3" xfId="34572"/>
    <cellStyle name="Обычный 4 2 3 9 6" xfId="6502"/>
    <cellStyle name="Обычный 4 2 3 9 6 2" xfId="22763"/>
    <cellStyle name="Обычный 4 2 3 9 6 2 2" xfId="52285"/>
    <cellStyle name="Обычный 4 2 3 9 6 3" xfId="36048"/>
    <cellStyle name="Обычный 4 2 3 9 7" xfId="7978"/>
    <cellStyle name="Обычный 4 2 3 9 7 2" xfId="24239"/>
    <cellStyle name="Обычный 4 2 3 9 7 2 2" xfId="53761"/>
    <cellStyle name="Обычный 4 2 3 9 7 3" xfId="37524"/>
    <cellStyle name="Обычный 4 2 3 9 8" xfId="9454"/>
    <cellStyle name="Обычный 4 2 3 9 8 2" xfId="25715"/>
    <cellStyle name="Обычный 4 2 3 9 8 2 2" xfId="55237"/>
    <cellStyle name="Обычный 4 2 3 9 8 3" xfId="39000"/>
    <cellStyle name="Обычный 4 2 3 9 9" xfId="10952"/>
    <cellStyle name="Обычный 4 2 3 9 9 2" xfId="27191"/>
    <cellStyle name="Обычный 4 2 3 9 9 2 2" xfId="56713"/>
    <cellStyle name="Обычный 4 2 3 9 9 3" xfId="40476"/>
    <cellStyle name="Обычный 4 2 4" xfId="206"/>
    <cellStyle name="Обычный 4 2 4 10" xfId="797"/>
    <cellStyle name="Обычный 4 2 4 10 10" xfId="14106"/>
    <cellStyle name="Обычный 4 2 4 10 10 2" xfId="43629"/>
    <cellStyle name="Обычный 4 2 4 10 11" xfId="17059"/>
    <cellStyle name="Обычный 4 2 4 10 11 2" xfId="46581"/>
    <cellStyle name="Обычный 4 2 4 10 12" xfId="59866"/>
    <cellStyle name="Обычный 4 2 4 10 13" xfId="30344"/>
    <cellStyle name="Обычный 4 2 4 10 2" xfId="1585"/>
    <cellStyle name="Обычный 4 2 4 10 2 10" xfId="17846"/>
    <cellStyle name="Обычный 4 2 4 10 2 10 2" xfId="47368"/>
    <cellStyle name="Обычный 4 2 4 10 2 11" xfId="60653"/>
    <cellStyle name="Обычный 4 2 4 10 2 12" xfId="31131"/>
    <cellStyle name="Обычный 4 2 4 10 2 2" xfId="3061"/>
    <cellStyle name="Обычный 4 2 4 10 2 2 2" xfId="13415"/>
    <cellStyle name="Обычный 4 2 4 10 2 2 2 2" xfId="29654"/>
    <cellStyle name="Обычный 4 2 4 10 2 2 2 2 2" xfId="59176"/>
    <cellStyle name="Обычный 4 2 4 10 2 2 2 3" xfId="42939"/>
    <cellStyle name="Обычный 4 2 4 10 2 2 3" xfId="16370"/>
    <cellStyle name="Обычный 4 2 4 10 2 2 3 2" xfId="45892"/>
    <cellStyle name="Обычный 4 2 4 10 2 2 4" xfId="19322"/>
    <cellStyle name="Обычный 4 2 4 10 2 2 4 2" xfId="48844"/>
    <cellStyle name="Обычный 4 2 4 10 2 2 5" xfId="62129"/>
    <cellStyle name="Обычный 4 2 4 10 2 2 6" xfId="32607"/>
    <cellStyle name="Обычный 4 2 4 10 2 3" xfId="4537"/>
    <cellStyle name="Обычный 4 2 4 10 2 3 2" xfId="20798"/>
    <cellStyle name="Обычный 4 2 4 10 2 3 2 2" xfId="50320"/>
    <cellStyle name="Обычный 4 2 4 10 2 3 3" xfId="34083"/>
    <cellStyle name="Обычный 4 2 4 10 2 4" xfId="6013"/>
    <cellStyle name="Обычный 4 2 4 10 2 4 2" xfId="22274"/>
    <cellStyle name="Обычный 4 2 4 10 2 4 2 2" xfId="51796"/>
    <cellStyle name="Обычный 4 2 4 10 2 4 3" xfId="35559"/>
    <cellStyle name="Обычный 4 2 4 10 2 5" xfId="7489"/>
    <cellStyle name="Обычный 4 2 4 10 2 5 2" xfId="23750"/>
    <cellStyle name="Обычный 4 2 4 10 2 5 2 2" xfId="53272"/>
    <cellStyle name="Обычный 4 2 4 10 2 5 3" xfId="37035"/>
    <cellStyle name="Обычный 4 2 4 10 2 6" xfId="8965"/>
    <cellStyle name="Обычный 4 2 4 10 2 6 2" xfId="25226"/>
    <cellStyle name="Обычный 4 2 4 10 2 6 2 2" xfId="54748"/>
    <cellStyle name="Обычный 4 2 4 10 2 6 3" xfId="38511"/>
    <cellStyle name="Обычный 4 2 4 10 2 7" xfId="10441"/>
    <cellStyle name="Обычный 4 2 4 10 2 7 2" xfId="26702"/>
    <cellStyle name="Обычный 4 2 4 10 2 7 2 2" xfId="56224"/>
    <cellStyle name="Обычный 4 2 4 10 2 7 3" xfId="39987"/>
    <cellStyle name="Обычный 4 2 4 10 2 8" xfId="11939"/>
    <cellStyle name="Обычный 4 2 4 10 2 8 2" xfId="28178"/>
    <cellStyle name="Обычный 4 2 4 10 2 8 2 2" xfId="57700"/>
    <cellStyle name="Обычный 4 2 4 10 2 8 3" xfId="41463"/>
    <cellStyle name="Обычный 4 2 4 10 2 9" xfId="14893"/>
    <cellStyle name="Обычный 4 2 4 10 2 9 2" xfId="44416"/>
    <cellStyle name="Обычный 4 2 4 10 3" xfId="2274"/>
    <cellStyle name="Обычный 4 2 4 10 3 2" xfId="12628"/>
    <cellStyle name="Обычный 4 2 4 10 3 2 2" xfId="28867"/>
    <cellStyle name="Обычный 4 2 4 10 3 2 2 2" xfId="58389"/>
    <cellStyle name="Обычный 4 2 4 10 3 2 3" xfId="42152"/>
    <cellStyle name="Обычный 4 2 4 10 3 3" xfId="15583"/>
    <cellStyle name="Обычный 4 2 4 10 3 3 2" xfId="45105"/>
    <cellStyle name="Обычный 4 2 4 10 3 4" xfId="18535"/>
    <cellStyle name="Обычный 4 2 4 10 3 4 2" xfId="48057"/>
    <cellStyle name="Обычный 4 2 4 10 3 5" xfId="61342"/>
    <cellStyle name="Обычный 4 2 4 10 3 6" xfId="31820"/>
    <cellStyle name="Обычный 4 2 4 10 4" xfId="3750"/>
    <cellStyle name="Обычный 4 2 4 10 4 2" xfId="20011"/>
    <cellStyle name="Обычный 4 2 4 10 4 2 2" xfId="49533"/>
    <cellStyle name="Обычный 4 2 4 10 4 3" xfId="33296"/>
    <cellStyle name="Обычный 4 2 4 10 5" xfId="5226"/>
    <cellStyle name="Обычный 4 2 4 10 5 2" xfId="21487"/>
    <cellStyle name="Обычный 4 2 4 10 5 2 2" xfId="51009"/>
    <cellStyle name="Обычный 4 2 4 10 5 3" xfId="34772"/>
    <cellStyle name="Обычный 4 2 4 10 6" xfId="6702"/>
    <cellStyle name="Обычный 4 2 4 10 6 2" xfId="22963"/>
    <cellStyle name="Обычный 4 2 4 10 6 2 2" xfId="52485"/>
    <cellStyle name="Обычный 4 2 4 10 6 3" xfId="36248"/>
    <cellStyle name="Обычный 4 2 4 10 7" xfId="8178"/>
    <cellStyle name="Обычный 4 2 4 10 7 2" xfId="24439"/>
    <cellStyle name="Обычный 4 2 4 10 7 2 2" xfId="53961"/>
    <cellStyle name="Обычный 4 2 4 10 7 3" xfId="37724"/>
    <cellStyle name="Обычный 4 2 4 10 8" xfId="9654"/>
    <cellStyle name="Обычный 4 2 4 10 8 2" xfId="25915"/>
    <cellStyle name="Обычный 4 2 4 10 8 2 2" xfId="55437"/>
    <cellStyle name="Обычный 4 2 4 10 8 3" xfId="39200"/>
    <cellStyle name="Обычный 4 2 4 10 9" xfId="11152"/>
    <cellStyle name="Обычный 4 2 4 10 9 2" xfId="27391"/>
    <cellStyle name="Обычный 4 2 4 10 9 2 2" xfId="56913"/>
    <cellStyle name="Обычный 4 2 4 10 9 3" xfId="40676"/>
    <cellStyle name="Обычный 4 2 4 11" xfId="896"/>
    <cellStyle name="Обычный 4 2 4 11 10" xfId="17157"/>
    <cellStyle name="Обычный 4 2 4 11 10 2" xfId="46679"/>
    <cellStyle name="Обычный 4 2 4 11 11" xfId="59964"/>
    <cellStyle name="Обычный 4 2 4 11 12" xfId="30442"/>
    <cellStyle name="Обычный 4 2 4 11 2" xfId="2372"/>
    <cellStyle name="Обычный 4 2 4 11 2 2" xfId="12726"/>
    <cellStyle name="Обычный 4 2 4 11 2 2 2" xfId="28965"/>
    <cellStyle name="Обычный 4 2 4 11 2 2 2 2" xfId="58487"/>
    <cellStyle name="Обычный 4 2 4 11 2 2 3" xfId="42250"/>
    <cellStyle name="Обычный 4 2 4 11 2 3" xfId="15681"/>
    <cellStyle name="Обычный 4 2 4 11 2 3 2" xfId="45203"/>
    <cellStyle name="Обычный 4 2 4 11 2 4" xfId="18633"/>
    <cellStyle name="Обычный 4 2 4 11 2 4 2" xfId="48155"/>
    <cellStyle name="Обычный 4 2 4 11 2 5" xfId="61440"/>
    <cellStyle name="Обычный 4 2 4 11 2 6" xfId="31918"/>
    <cellStyle name="Обычный 4 2 4 11 3" xfId="3848"/>
    <cellStyle name="Обычный 4 2 4 11 3 2" xfId="20109"/>
    <cellStyle name="Обычный 4 2 4 11 3 2 2" xfId="49631"/>
    <cellStyle name="Обычный 4 2 4 11 3 3" xfId="33394"/>
    <cellStyle name="Обычный 4 2 4 11 4" xfId="5324"/>
    <cellStyle name="Обычный 4 2 4 11 4 2" xfId="21585"/>
    <cellStyle name="Обычный 4 2 4 11 4 2 2" xfId="51107"/>
    <cellStyle name="Обычный 4 2 4 11 4 3" xfId="34870"/>
    <cellStyle name="Обычный 4 2 4 11 5" xfId="6800"/>
    <cellStyle name="Обычный 4 2 4 11 5 2" xfId="23061"/>
    <cellStyle name="Обычный 4 2 4 11 5 2 2" xfId="52583"/>
    <cellStyle name="Обычный 4 2 4 11 5 3" xfId="36346"/>
    <cellStyle name="Обычный 4 2 4 11 6" xfId="8276"/>
    <cellStyle name="Обычный 4 2 4 11 6 2" xfId="24537"/>
    <cellStyle name="Обычный 4 2 4 11 6 2 2" xfId="54059"/>
    <cellStyle name="Обычный 4 2 4 11 6 3" xfId="37822"/>
    <cellStyle name="Обычный 4 2 4 11 7" xfId="9752"/>
    <cellStyle name="Обычный 4 2 4 11 7 2" xfId="26013"/>
    <cellStyle name="Обычный 4 2 4 11 7 2 2" xfId="55535"/>
    <cellStyle name="Обычный 4 2 4 11 7 3" xfId="39298"/>
    <cellStyle name="Обычный 4 2 4 11 8" xfId="11250"/>
    <cellStyle name="Обычный 4 2 4 11 8 2" xfId="27489"/>
    <cellStyle name="Обычный 4 2 4 11 8 2 2" xfId="57011"/>
    <cellStyle name="Обычный 4 2 4 11 8 3" xfId="40774"/>
    <cellStyle name="Обычный 4 2 4 11 9" xfId="14204"/>
    <cellStyle name="Обычный 4 2 4 11 9 2" xfId="43727"/>
    <cellStyle name="Обычный 4 2 4 12" xfId="994"/>
    <cellStyle name="Обычный 4 2 4 12 10" xfId="17255"/>
    <cellStyle name="Обычный 4 2 4 12 10 2" xfId="46777"/>
    <cellStyle name="Обычный 4 2 4 12 11" xfId="60062"/>
    <cellStyle name="Обычный 4 2 4 12 12" xfId="30540"/>
    <cellStyle name="Обычный 4 2 4 12 2" xfId="2470"/>
    <cellStyle name="Обычный 4 2 4 12 2 2" xfId="12824"/>
    <cellStyle name="Обычный 4 2 4 12 2 2 2" xfId="29063"/>
    <cellStyle name="Обычный 4 2 4 12 2 2 2 2" xfId="58585"/>
    <cellStyle name="Обычный 4 2 4 12 2 2 3" xfId="42348"/>
    <cellStyle name="Обычный 4 2 4 12 2 3" xfId="15779"/>
    <cellStyle name="Обычный 4 2 4 12 2 3 2" xfId="45301"/>
    <cellStyle name="Обычный 4 2 4 12 2 4" xfId="18731"/>
    <cellStyle name="Обычный 4 2 4 12 2 4 2" xfId="48253"/>
    <cellStyle name="Обычный 4 2 4 12 2 5" xfId="61538"/>
    <cellStyle name="Обычный 4 2 4 12 2 6" xfId="32016"/>
    <cellStyle name="Обычный 4 2 4 12 3" xfId="3946"/>
    <cellStyle name="Обычный 4 2 4 12 3 2" xfId="20207"/>
    <cellStyle name="Обычный 4 2 4 12 3 2 2" xfId="49729"/>
    <cellStyle name="Обычный 4 2 4 12 3 3" xfId="33492"/>
    <cellStyle name="Обычный 4 2 4 12 4" xfId="5422"/>
    <cellStyle name="Обычный 4 2 4 12 4 2" xfId="21683"/>
    <cellStyle name="Обычный 4 2 4 12 4 2 2" xfId="51205"/>
    <cellStyle name="Обычный 4 2 4 12 4 3" xfId="34968"/>
    <cellStyle name="Обычный 4 2 4 12 5" xfId="6898"/>
    <cellStyle name="Обычный 4 2 4 12 5 2" xfId="23159"/>
    <cellStyle name="Обычный 4 2 4 12 5 2 2" xfId="52681"/>
    <cellStyle name="Обычный 4 2 4 12 5 3" xfId="36444"/>
    <cellStyle name="Обычный 4 2 4 12 6" xfId="8374"/>
    <cellStyle name="Обычный 4 2 4 12 6 2" xfId="24635"/>
    <cellStyle name="Обычный 4 2 4 12 6 2 2" xfId="54157"/>
    <cellStyle name="Обычный 4 2 4 12 6 3" xfId="37920"/>
    <cellStyle name="Обычный 4 2 4 12 7" xfId="9850"/>
    <cellStyle name="Обычный 4 2 4 12 7 2" xfId="26111"/>
    <cellStyle name="Обычный 4 2 4 12 7 2 2" xfId="55633"/>
    <cellStyle name="Обычный 4 2 4 12 7 3" xfId="39396"/>
    <cellStyle name="Обычный 4 2 4 12 8" xfId="11348"/>
    <cellStyle name="Обычный 4 2 4 12 8 2" xfId="27587"/>
    <cellStyle name="Обычный 4 2 4 12 8 2 2" xfId="57109"/>
    <cellStyle name="Обычный 4 2 4 12 8 3" xfId="40872"/>
    <cellStyle name="Обычный 4 2 4 12 9" xfId="14302"/>
    <cellStyle name="Обычный 4 2 4 12 9 2" xfId="43825"/>
    <cellStyle name="Обычный 4 2 4 13" xfId="1683"/>
    <cellStyle name="Обычный 4 2 4 13 2" xfId="12037"/>
    <cellStyle name="Обычный 4 2 4 13 2 2" xfId="28276"/>
    <cellStyle name="Обычный 4 2 4 13 2 2 2" xfId="57798"/>
    <cellStyle name="Обычный 4 2 4 13 2 3" xfId="41561"/>
    <cellStyle name="Обычный 4 2 4 13 3" xfId="14992"/>
    <cellStyle name="Обычный 4 2 4 13 3 2" xfId="44514"/>
    <cellStyle name="Обычный 4 2 4 13 4" xfId="17944"/>
    <cellStyle name="Обычный 4 2 4 13 4 2" xfId="47466"/>
    <cellStyle name="Обычный 4 2 4 13 5" xfId="60751"/>
    <cellStyle name="Обычный 4 2 4 13 6" xfId="31229"/>
    <cellStyle name="Обычный 4 2 4 14" xfId="3159"/>
    <cellStyle name="Обычный 4 2 4 14 2" xfId="19420"/>
    <cellStyle name="Обычный 4 2 4 14 2 2" xfId="48942"/>
    <cellStyle name="Обычный 4 2 4 14 3" xfId="32705"/>
    <cellStyle name="Обычный 4 2 4 15" xfId="4635"/>
    <cellStyle name="Обычный 4 2 4 15 2" xfId="20896"/>
    <cellStyle name="Обычный 4 2 4 15 2 2" xfId="50418"/>
    <cellStyle name="Обычный 4 2 4 15 3" xfId="34181"/>
    <cellStyle name="Обычный 4 2 4 16" xfId="6111"/>
    <cellStyle name="Обычный 4 2 4 16 2" xfId="22372"/>
    <cellStyle name="Обычный 4 2 4 16 2 2" xfId="51894"/>
    <cellStyle name="Обычный 4 2 4 16 3" xfId="35657"/>
    <cellStyle name="Обычный 4 2 4 17" xfId="7587"/>
    <cellStyle name="Обычный 4 2 4 17 2" xfId="23848"/>
    <cellStyle name="Обычный 4 2 4 17 2 2" xfId="53370"/>
    <cellStyle name="Обычный 4 2 4 17 3" xfId="37133"/>
    <cellStyle name="Обычный 4 2 4 18" xfId="9063"/>
    <cellStyle name="Обычный 4 2 4 18 2" xfId="25324"/>
    <cellStyle name="Обычный 4 2 4 18 2 2" xfId="54846"/>
    <cellStyle name="Обычный 4 2 4 18 3" xfId="38609"/>
    <cellStyle name="Обычный 4 2 4 19" xfId="10561"/>
    <cellStyle name="Обычный 4 2 4 19 2" xfId="26800"/>
    <cellStyle name="Обычный 4 2 4 19 2 2" xfId="56322"/>
    <cellStyle name="Обычный 4 2 4 19 3" xfId="40085"/>
    <cellStyle name="Обычный 4 2 4 2" xfId="254"/>
    <cellStyle name="Обычный 4 2 4 2 10" xfId="1731"/>
    <cellStyle name="Обычный 4 2 4 2 10 2" xfId="12085"/>
    <cellStyle name="Обычный 4 2 4 2 10 2 2" xfId="28324"/>
    <cellStyle name="Обычный 4 2 4 2 10 2 2 2" xfId="57846"/>
    <cellStyle name="Обычный 4 2 4 2 10 2 3" xfId="41609"/>
    <cellStyle name="Обычный 4 2 4 2 10 3" xfId="15040"/>
    <cellStyle name="Обычный 4 2 4 2 10 3 2" xfId="44562"/>
    <cellStyle name="Обычный 4 2 4 2 10 4" xfId="17992"/>
    <cellStyle name="Обычный 4 2 4 2 10 4 2" xfId="47514"/>
    <cellStyle name="Обычный 4 2 4 2 10 5" xfId="60799"/>
    <cellStyle name="Обычный 4 2 4 2 10 6" xfId="31277"/>
    <cellStyle name="Обычный 4 2 4 2 11" xfId="3207"/>
    <cellStyle name="Обычный 4 2 4 2 11 2" xfId="19468"/>
    <cellStyle name="Обычный 4 2 4 2 11 2 2" xfId="48990"/>
    <cellStyle name="Обычный 4 2 4 2 11 3" xfId="32753"/>
    <cellStyle name="Обычный 4 2 4 2 12" xfId="4683"/>
    <cellStyle name="Обычный 4 2 4 2 12 2" xfId="20944"/>
    <cellStyle name="Обычный 4 2 4 2 12 2 2" xfId="50466"/>
    <cellStyle name="Обычный 4 2 4 2 12 3" xfId="34229"/>
    <cellStyle name="Обычный 4 2 4 2 13" xfId="6159"/>
    <cellStyle name="Обычный 4 2 4 2 13 2" xfId="22420"/>
    <cellStyle name="Обычный 4 2 4 2 13 2 2" xfId="51942"/>
    <cellStyle name="Обычный 4 2 4 2 13 3" xfId="35705"/>
    <cellStyle name="Обычный 4 2 4 2 14" xfId="7635"/>
    <cellStyle name="Обычный 4 2 4 2 14 2" xfId="23896"/>
    <cellStyle name="Обычный 4 2 4 2 14 2 2" xfId="53418"/>
    <cellStyle name="Обычный 4 2 4 2 14 3" xfId="37181"/>
    <cellStyle name="Обычный 4 2 4 2 15" xfId="9111"/>
    <cellStyle name="Обычный 4 2 4 2 15 2" xfId="25372"/>
    <cellStyle name="Обычный 4 2 4 2 15 2 2" xfId="54894"/>
    <cellStyle name="Обычный 4 2 4 2 15 3" xfId="38657"/>
    <cellStyle name="Обычный 4 2 4 2 16" xfId="10609"/>
    <cellStyle name="Обычный 4 2 4 2 16 2" xfId="26848"/>
    <cellStyle name="Обычный 4 2 4 2 16 2 2" xfId="56370"/>
    <cellStyle name="Обычный 4 2 4 2 16 3" xfId="40133"/>
    <cellStyle name="Обычный 4 2 4 2 17" xfId="13563"/>
    <cellStyle name="Обычный 4 2 4 2 17 2" xfId="43086"/>
    <cellStyle name="Обычный 4 2 4 2 18" xfId="16516"/>
    <cellStyle name="Обычный 4 2 4 2 18 2" xfId="46038"/>
    <cellStyle name="Обычный 4 2 4 2 19" xfId="59323"/>
    <cellStyle name="Обычный 4 2 4 2 2" xfId="352"/>
    <cellStyle name="Обычный 4 2 4 2 2 10" xfId="13661"/>
    <cellStyle name="Обычный 4 2 4 2 2 10 2" xfId="43184"/>
    <cellStyle name="Обычный 4 2 4 2 2 11" xfId="16614"/>
    <cellStyle name="Обычный 4 2 4 2 2 11 2" xfId="46136"/>
    <cellStyle name="Обычный 4 2 4 2 2 12" xfId="59421"/>
    <cellStyle name="Обычный 4 2 4 2 2 13" xfId="29899"/>
    <cellStyle name="Обычный 4 2 4 2 2 2" xfId="1140"/>
    <cellStyle name="Обычный 4 2 4 2 2 2 10" xfId="17401"/>
    <cellStyle name="Обычный 4 2 4 2 2 2 10 2" xfId="46923"/>
    <cellStyle name="Обычный 4 2 4 2 2 2 11" xfId="60208"/>
    <cellStyle name="Обычный 4 2 4 2 2 2 12" xfId="30686"/>
    <cellStyle name="Обычный 4 2 4 2 2 2 2" xfId="2616"/>
    <cellStyle name="Обычный 4 2 4 2 2 2 2 2" xfId="12970"/>
    <cellStyle name="Обычный 4 2 4 2 2 2 2 2 2" xfId="29209"/>
    <cellStyle name="Обычный 4 2 4 2 2 2 2 2 2 2" xfId="58731"/>
    <cellStyle name="Обычный 4 2 4 2 2 2 2 2 3" xfId="42494"/>
    <cellStyle name="Обычный 4 2 4 2 2 2 2 3" xfId="15925"/>
    <cellStyle name="Обычный 4 2 4 2 2 2 2 3 2" xfId="45447"/>
    <cellStyle name="Обычный 4 2 4 2 2 2 2 4" xfId="18877"/>
    <cellStyle name="Обычный 4 2 4 2 2 2 2 4 2" xfId="48399"/>
    <cellStyle name="Обычный 4 2 4 2 2 2 2 5" xfId="61684"/>
    <cellStyle name="Обычный 4 2 4 2 2 2 2 6" xfId="32162"/>
    <cellStyle name="Обычный 4 2 4 2 2 2 3" xfId="4092"/>
    <cellStyle name="Обычный 4 2 4 2 2 2 3 2" xfId="20353"/>
    <cellStyle name="Обычный 4 2 4 2 2 2 3 2 2" xfId="49875"/>
    <cellStyle name="Обычный 4 2 4 2 2 2 3 3" xfId="33638"/>
    <cellStyle name="Обычный 4 2 4 2 2 2 4" xfId="5568"/>
    <cellStyle name="Обычный 4 2 4 2 2 2 4 2" xfId="21829"/>
    <cellStyle name="Обычный 4 2 4 2 2 2 4 2 2" xfId="51351"/>
    <cellStyle name="Обычный 4 2 4 2 2 2 4 3" xfId="35114"/>
    <cellStyle name="Обычный 4 2 4 2 2 2 5" xfId="7044"/>
    <cellStyle name="Обычный 4 2 4 2 2 2 5 2" xfId="23305"/>
    <cellStyle name="Обычный 4 2 4 2 2 2 5 2 2" xfId="52827"/>
    <cellStyle name="Обычный 4 2 4 2 2 2 5 3" xfId="36590"/>
    <cellStyle name="Обычный 4 2 4 2 2 2 6" xfId="8520"/>
    <cellStyle name="Обычный 4 2 4 2 2 2 6 2" xfId="24781"/>
    <cellStyle name="Обычный 4 2 4 2 2 2 6 2 2" xfId="54303"/>
    <cellStyle name="Обычный 4 2 4 2 2 2 6 3" xfId="38066"/>
    <cellStyle name="Обычный 4 2 4 2 2 2 7" xfId="9996"/>
    <cellStyle name="Обычный 4 2 4 2 2 2 7 2" xfId="26257"/>
    <cellStyle name="Обычный 4 2 4 2 2 2 7 2 2" xfId="55779"/>
    <cellStyle name="Обычный 4 2 4 2 2 2 7 3" xfId="39542"/>
    <cellStyle name="Обычный 4 2 4 2 2 2 8" xfId="11494"/>
    <cellStyle name="Обычный 4 2 4 2 2 2 8 2" xfId="27733"/>
    <cellStyle name="Обычный 4 2 4 2 2 2 8 2 2" xfId="57255"/>
    <cellStyle name="Обычный 4 2 4 2 2 2 8 3" xfId="41018"/>
    <cellStyle name="Обычный 4 2 4 2 2 2 9" xfId="14448"/>
    <cellStyle name="Обычный 4 2 4 2 2 2 9 2" xfId="43971"/>
    <cellStyle name="Обычный 4 2 4 2 2 3" xfId="1829"/>
    <cellStyle name="Обычный 4 2 4 2 2 3 2" xfId="12183"/>
    <cellStyle name="Обычный 4 2 4 2 2 3 2 2" xfId="28422"/>
    <cellStyle name="Обычный 4 2 4 2 2 3 2 2 2" xfId="57944"/>
    <cellStyle name="Обычный 4 2 4 2 2 3 2 3" xfId="41707"/>
    <cellStyle name="Обычный 4 2 4 2 2 3 3" xfId="15138"/>
    <cellStyle name="Обычный 4 2 4 2 2 3 3 2" xfId="44660"/>
    <cellStyle name="Обычный 4 2 4 2 2 3 4" xfId="18090"/>
    <cellStyle name="Обычный 4 2 4 2 2 3 4 2" xfId="47612"/>
    <cellStyle name="Обычный 4 2 4 2 2 3 5" xfId="60897"/>
    <cellStyle name="Обычный 4 2 4 2 2 3 6" xfId="31375"/>
    <cellStyle name="Обычный 4 2 4 2 2 4" xfId="3305"/>
    <cellStyle name="Обычный 4 2 4 2 2 4 2" xfId="19566"/>
    <cellStyle name="Обычный 4 2 4 2 2 4 2 2" xfId="49088"/>
    <cellStyle name="Обычный 4 2 4 2 2 4 3" xfId="32851"/>
    <cellStyle name="Обычный 4 2 4 2 2 5" xfId="4781"/>
    <cellStyle name="Обычный 4 2 4 2 2 5 2" xfId="21042"/>
    <cellStyle name="Обычный 4 2 4 2 2 5 2 2" xfId="50564"/>
    <cellStyle name="Обычный 4 2 4 2 2 5 3" xfId="34327"/>
    <cellStyle name="Обычный 4 2 4 2 2 6" xfId="6257"/>
    <cellStyle name="Обычный 4 2 4 2 2 6 2" xfId="22518"/>
    <cellStyle name="Обычный 4 2 4 2 2 6 2 2" xfId="52040"/>
    <cellStyle name="Обычный 4 2 4 2 2 6 3" xfId="35803"/>
    <cellStyle name="Обычный 4 2 4 2 2 7" xfId="7733"/>
    <cellStyle name="Обычный 4 2 4 2 2 7 2" xfId="23994"/>
    <cellStyle name="Обычный 4 2 4 2 2 7 2 2" xfId="53516"/>
    <cellStyle name="Обычный 4 2 4 2 2 7 3" xfId="37279"/>
    <cellStyle name="Обычный 4 2 4 2 2 8" xfId="9209"/>
    <cellStyle name="Обычный 4 2 4 2 2 8 2" xfId="25470"/>
    <cellStyle name="Обычный 4 2 4 2 2 8 2 2" xfId="54992"/>
    <cellStyle name="Обычный 4 2 4 2 2 8 3" xfId="38755"/>
    <cellStyle name="Обычный 4 2 4 2 2 9" xfId="10707"/>
    <cellStyle name="Обычный 4 2 4 2 2 9 2" xfId="26946"/>
    <cellStyle name="Обычный 4 2 4 2 2 9 2 2" xfId="56468"/>
    <cellStyle name="Обычный 4 2 4 2 2 9 3" xfId="40231"/>
    <cellStyle name="Обычный 4 2 4 2 20" xfId="29801"/>
    <cellStyle name="Обычный 4 2 4 2 3" xfId="452"/>
    <cellStyle name="Обычный 4 2 4 2 3 10" xfId="13761"/>
    <cellStyle name="Обычный 4 2 4 2 3 10 2" xfId="43284"/>
    <cellStyle name="Обычный 4 2 4 2 3 11" xfId="16714"/>
    <cellStyle name="Обычный 4 2 4 2 3 11 2" xfId="46236"/>
    <cellStyle name="Обычный 4 2 4 2 3 12" xfId="59521"/>
    <cellStyle name="Обычный 4 2 4 2 3 13" xfId="29999"/>
    <cellStyle name="Обычный 4 2 4 2 3 2" xfId="1240"/>
    <cellStyle name="Обычный 4 2 4 2 3 2 10" xfId="17501"/>
    <cellStyle name="Обычный 4 2 4 2 3 2 10 2" xfId="47023"/>
    <cellStyle name="Обычный 4 2 4 2 3 2 11" xfId="60308"/>
    <cellStyle name="Обычный 4 2 4 2 3 2 12" xfId="30786"/>
    <cellStyle name="Обычный 4 2 4 2 3 2 2" xfId="2716"/>
    <cellStyle name="Обычный 4 2 4 2 3 2 2 2" xfId="13070"/>
    <cellStyle name="Обычный 4 2 4 2 3 2 2 2 2" xfId="29309"/>
    <cellStyle name="Обычный 4 2 4 2 3 2 2 2 2 2" xfId="58831"/>
    <cellStyle name="Обычный 4 2 4 2 3 2 2 2 3" xfId="42594"/>
    <cellStyle name="Обычный 4 2 4 2 3 2 2 3" xfId="16025"/>
    <cellStyle name="Обычный 4 2 4 2 3 2 2 3 2" xfId="45547"/>
    <cellStyle name="Обычный 4 2 4 2 3 2 2 4" xfId="18977"/>
    <cellStyle name="Обычный 4 2 4 2 3 2 2 4 2" xfId="48499"/>
    <cellStyle name="Обычный 4 2 4 2 3 2 2 5" xfId="61784"/>
    <cellStyle name="Обычный 4 2 4 2 3 2 2 6" xfId="32262"/>
    <cellStyle name="Обычный 4 2 4 2 3 2 3" xfId="4192"/>
    <cellStyle name="Обычный 4 2 4 2 3 2 3 2" xfId="20453"/>
    <cellStyle name="Обычный 4 2 4 2 3 2 3 2 2" xfId="49975"/>
    <cellStyle name="Обычный 4 2 4 2 3 2 3 3" xfId="33738"/>
    <cellStyle name="Обычный 4 2 4 2 3 2 4" xfId="5668"/>
    <cellStyle name="Обычный 4 2 4 2 3 2 4 2" xfId="21929"/>
    <cellStyle name="Обычный 4 2 4 2 3 2 4 2 2" xfId="51451"/>
    <cellStyle name="Обычный 4 2 4 2 3 2 4 3" xfId="35214"/>
    <cellStyle name="Обычный 4 2 4 2 3 2 5" xfId="7144"/>
    <cellStyle name="Обычный 4 2 4 2 3 2 5 2" xfId="23405"/>
    <cellStyle name="Обычный 4 2 4 2 3 2 5 2 2" xfId="52927"/>
    <cellStyle name="Обычный 4 2 4 2 3 2 5 3" xfId="36690"/>
    <cellStyle name="Обычный 4 2 4 2 3 2 6" xfId="8620"/>
    <cellStyle name="Обычный 4 2 4 2 3 2 6 2" xfId="24881"/>
    <cellStyle name="Обычный 4 2 4 2 3 2 6 2 2" xfId="54403"/>
    <cellStyle name="Обычный 4 2 4 2 3 2 6 3" xfId="38166"/>
    <cellStyle name="Обычный 4 2 4 2 3 2 7" xfId="10096"/>
    <cellStyle name="Обычный 4 2 4 2 3 2 7 2" xfId="26357"/>
    <cellStyle name="Обычный 4 2 4 2 3 2 7 2 2" xfId="55879"/>
    <cellStyle name="Обычный 4 2 4 2 3 2 7 3" xfId="39642"/>
    <cellStyle name="Обычный 4 2 4 2 3 2 8" xfId="11594"/>
    <cellStyle name="Обычный 4 2 4 2 3 2 8 2" xfId="27833"/>
    <cellStyle name="Обычный 4 2 4 2 3 2 8 2 2" xfId="57355"/>
    <cellStyle name="Обычный 4 2 4 2 3 2 8 3" xfId="41118"/>
    <cellStyle name="Обычный 4 2 4 2 3 2 9" xfId="14548"/>
    <cellStyle name="Обычный 4 2 4 2 3 2 9 2" xfId="44071"/>
    <cellStyle name="Обычный 4 2 4 2 3 3" xfId="1929"/>
    <cellStyle name="Обычный 4 2 4 2 3 3 2" xfId="12283"/>
    <cellStyle name="Обычный 4 2 4 2 3 3 2 2" xfId="28522"/>
    <cellStyle name="Обычный 4 2 4 2 3 3 2 2 2" xfId="58044"/>
    <cellStyle name="Обычный 4 2 4 2 3 3 2 3" xfId="41807"/>
    <cellStyle name="Обычный 4 2 4 2 3 3 3" xfId="15238"/>
    <cellStyle name="Обычный 4 2 4 2 3 3 3 2" xfId="44760"/>
    <cellStyle name="Обычный 4 2 4 2 3 3 4" xfId="18190"/>
    <cellStyle name="Обычный 4 2 4 2 3 3 4 2" xfId="47712"/>
    <cellStyle name="Обычный 4 2 4 2 3 3 5" xfId="60997"/>
    <cellStyle name="Обычный 4 2 4 2 3 3 6" xfId="31475"/>
    <cellStyle name="Обычный 4 2 4 2 3 4" xfId="3405"/>
    <cellStyle name="Обычный 4 2 4 2 3 4 2" xfId="19666"/>
    <cellStyle name="Обычный 4 2 4 2 3 4 2 2" xfId="49188"/>
    <cellStyle name="Обычный 4 2 4 2 3 4 3" xfId="32951"/>
    <cellStyle name="Обычный 4 2 4 2 3 5" xfId="4881"/>
    <cellStyle name="Обычный 4 2 4 2 3 5 2" xfId="21142"/>
    <cellStyle name="Обычный 4 2 4 2 3 5 2 2" xfId="50664"/>
    <cellStyle name="Обычный 4 2 4 2 3 5 3" xfId="34427"/>
    <cellStyle name="Обычный 4 2 4 2 3 6" xfId="6357"/>
    <cellStyle name="Обычный 4 2 4 2 3 6 2" xfId="22618"/>
    <cellStyle name="Обычный 4 2 4 2 3 6 2 2" xfId="52140"/>
    <cellStyle name="Обычный 4 2 4 2 3 6 3" xfId="35903"/>
    <cellStyle name="Обычный 4 2 4 2 3 7" xfId="7833"/>
    <cellStyle name="Обычный 4 2 4 2 3 7 2" xfId="24094"/>
    <cellStyle name="Обычный 4 2 4 2 3 7 2 2" xfId="53616"/>
    <cellStyle name="Обычный 4 2 4 2 3 7 3" xfId="37379"/>
    <cellStyle name="Обычный 4 2 4 2 3 8" xfId="9309"/>
    <cellStyle name="Обычный 4 2 4 2 3 8 2" xfId="25570"/>
    <cellStyle name="Обычный 4 2 4 2 3 8 2 2" xfId="55092"/>
    <cellStyle name="Обычный 4 2 4 2 3 8 3" xfId="38855"/>
    <cellStyle name="Обычный 4 2 4 2 3 9" xfId="10807"/>
    <cellStyle name="Обычный 4 2 4 2 3 9 2" xfId="27046"/>
    <cellStyle name="Обычный 4 2 4 2 3 9 2 2" xfId="56568"/>
    <cellStyle name="Обычный 4 2 4 2 3 9 3" xfId="40331"/>
    <cellStyle name="Обычный 4 2 4 2 4" xfId="551"/>
    <cellStyle name="Обычный 4 2 4 2 4 10" xfId="13860"/>
    <cellStyle name="Обычный 4 2 4 2 4 10 2" xfId="43383"/>
    <cellStyle name="Обычный 4 2 4 2 4 11" xfId="16813"/>
    <cellStyle name="Обычный 4 2 4 2 4 11 2" xfId="46335"/>
    <cellStyle name="Обычный 4 2 4 2 4 12" xfId="59620"/>
    <cellStyle name="Обычный 4 2 4 2 4 13" xfId="30098"/>
    <cellStyle name="Обычный 4 2 4 2 4 2" xfId="1339"/>
    <cellStyle name="Обычный 4 2 4 2 4 2 10" xfId="17600"/>
    <cellStyle name="Обычный 4 2 4 2 4 2 10 2" xfId="47122"/>
    <cellStyle name="Обычный 4 2 4 2 4 2 11" xfId="60407"/>
    <cellStyle name="Обычный 4 2 4 2 4 2 12" xfId="30885"/>
    <cellStyle name="Обычный 4 2 4 2 4 2 2" xfId="2815"/>
    <cellStyle name="Обычный 4 2 4 2 4 2 2 2" xfId="13169"/>
    <cellStyle name="Обычный 4 2 4 2 4 2 2 2 2" xfId="29408"/>
    <cellStyle name="Обычный 4 2 4 2 4 2 2 2 2 2" xfId="58930"/>
    <cellStyle name="Обычный 4 2 4 2 4 2 2 2 3" xfId="42693"/>
    <cellStyle name="Обычный 4 2 4 2 4 2 2 3" xfId="16124"/>
    <cellStyle name="Обычный 4 2 4 2 4 2 2 3 2" xfId="45646"/>
    <cellStyle name="Обычный 4 2 4 2 4 2 2 4" xfId="19076"/>
    <cellStyle name="Обычный 4 2 4 2 4 2 2 4 2" xfId="48598"/>
    <cellStyle name="Обычный 4 2 4 2 4 2 2 5" xfId="61883"/>
    <cellStyle name="Обычный 4 2 4 2 4 2 2 6" xfId="32361"/>
    <cellStyle name="Обычный 4 2 4 2 4 2 3" xfId="4291"/>
    <cellStyle name="Обычный 4 2 4 2 4 2 3 2" xfId="20552"/>
    <cellStyle name="Обычный 4 2 4 2 4 2 3 2 2" xfId="50074"/>
    <cellStyle name="Обычный 4 2 4 2 4 2 3 3" xfId="33837"/>
    <cellStyle name="Обычный 4 2 4 2 4 2 4" xfId="5767"/>
    <cellStyle name="Обычный 4 2 4 2 4 2 4 2" xfId="22028"/>
    <cellStyle name="Обычный 4 2 4 2 4 2 4 2 2" xfId="51550"/>
    <cellStyle name="Обычный 4 2 4 2 4 2 4 3" xfId="35313"/>
    <cellStyle name="Обычный 4 2 4 2 4 2 5" xfId="7243"/>
    <cellStyle name="Обычный 4 2 4 2 4 2 5 2" xfId="23504"/>
    <cellStyle name="Обычный 4 2 4 2 4 2 5 2 2" xfId="53026"/>
    <cellStyle name="Обычный 4 2 4 2 4 2 5 3" xfId="36789"/>
    <cellStyle name="Обычный 4 2 4 2 4 2 6" xfId="8719"/>
    <cellStyle name="Обычный 4 2 4 2 4 2 6 2" xfId="24980"/>
    <cellStyle name="Обычный 4 2 4 2 4 2 6 2 2" xfId="54502"/>
    <cellStyle name="Обычный 4 2 4 2 4 2 6 3" xfId="38265"/>
    <cellStyle name="Обычный 4 2 4 2 4 2 7" xfId="10195"/>
    <cellStyle name="Обычный 4 2 4 2 4 2 7 2" xfId="26456"/>
    <cellStyle name="Обычный 4 2 4 2 4 2 7 2 2" xfId="55978"/>
    <cellStyle name="Обычный 4 2 4 2 4 2 7 3" xfId="39741"/>
    <cellStyle name="Обычный 4 2 4 2 4 2 8" xfId="11693"/>
    <cellStyle name="Обычный 4 2 4 2 4 2 8 2" xfId="27932"/>
    <cellStyle name="Обычный 4 2 4 2 4 2 8 2 2" xfId="57454"/>
    <cellStyle name="Обычный 4 2 4 2 4 2 8 3" xfId="41217"/>
    <cellStyle name="Обычный 4 2 4 2 4 2 9" xfId="14647"/>
    <cellStyle name="Обычный 4 2 4 2 4 2 9 2" xfId="44170"/>
    <cellStyle name="Обычный 4 2 4 2 4 3" xfId="2028"/>
    <cellStyle name="Обычный 4 2 4 2 4 3 2" xfId="12382"/>
    <cellStyle name="Обычный 4 2 4 2 4 3 2 2" xfId="28621"/>
    <cellStyle name="Обычный 4 2 4 2 4 3 2 2 2" xfId="58143"/>
    <cellStyle name="Обычный 4 2 4 2 4 3 2 3" xfId="41906"/>
    <cellStyle name="Обычный 4 2 4 2 4 3 3" xfId="15337"/>
    <cellStyle name="Обычный 4 2 4 2 4 3 3 2" xfId="44859"/>
    <cellStyle name="Обычный 4 2 4 2 4 3 4" xfId="18289"/>
    <cellStyle name="Обычный 4 2 4 2 4 3 4 2" xfId="47811"/>
    <cellStyle name="Обычный 4 2 4 2 4 3 5" xfId="61096"/>
    <cellStyle name="Обычный 4 2 4 2 4 3 6" xfId="31574"/>
    <cellStyle name="Обычный 4 2 4 2 4 4" xfId="3504"/>
    <cellStyle name="Обычный 4 2 4 2 4 4 2" xfId="19765"/>
    <cellStyle name="Обычный 4 2 4 2 4 4 2 2" xfId="49287"/>
    <cellStyle name="Обычный 4 2 4 2 4 4 3" xfId="33050"/>
    <cellStyle name="Обычный 4 2 4 2 4 5" xfId="4980"/>
    <cellStyle name="Обычный 4 2 4 2 4 5 2" xfId="21241"/>
    <cellStyle name="Обычный 4 2 4 2 4 5 2 2" xfId="50763"/>
    <cellStyle name="Обычный 4 2 4 2 4 5 3" xfId="34526"/>
    <cellStyle name="Обычный 4 2 4 2 4 6" xfId="6456"/>
    <cellStyle name="Обычный 4 2 4 2 4 6 2" xfId="22717"/>
    <cellStyle name="Обычный 4 2 4 2 4 6 2 2" xfId="52239"/>
    <cellStyle name="Обычный 4 2 4 2 4 6 3" xfId="36002"/>
    <cellStyle name="Обычный 4 2 4 2 4 7" xfId="7932"/>
    <cellStyle name="Обычный 4 2 4 2 4 7 2" xfId="24193"/>
    <cellStyle name="Обычный 4 2 4 2 4 7 2 2" xfId="53715"/>
    <cellStyle name="Обычный 4 2 4 2 4 7 3" xfId="37478"/>
    <cellStyle name="Обычный 4 2 4 2 4 8" xfId="9408"/>
    <cellStyle name="Обычный 4 2 4 2 4 8 2" xfId="25669"/>
    <cellStyle name="Обычный 4 2 4 2 4 8 2 2" xfId="55191"/>
    <cellStyle name="Обычный 4 2 4 2 4 8 3" xfId="38954"/>
    <cellStyle name="Обычный 4 2 4 2 4 9" xfId="10906"/>
    <cellStyle name="Обычный 4 2 4 2 4 9 2" xfId="27145"/>
    <cellStyle name="Обычный 4 2 4 2 4 9 2 2" xfId="56667"/>
    <cellStyle name="Обычный 4 2 4 2 4 9 3" xfId="40430"/>
    <cellStyle name="Обычный 4 2 4 2 5" xfId="649"/>
    <cellStyle name="Обычный 4 2 4 2 5 10" xfId="13958"/>
    <cellStyle name="Обычный 4 2 4 2 5 10 2" xfId="43481"/>
    <cellStyle name="Обычный 4 2 4 2 5 11" xfId="16911"/>
    <cellStyle name="Обычный 4 2 4 2 5 11 2" xfId="46433"/>
    <cellStyle name="Обычный 4 2 4 2 5 12" xfId="59718"/>
    <cellStyle name="Обычный 4 2 4 2 5 13" xfId="30196"/>
    <cellStyle name="Обычный 4 2 4 2 5 2" xfId="1437"/>
    <cellStyle name="Обычный 4 2 4 2 5 2 10" xfId="17698"/>
    <cellStyle name="Обычный 4 2 4 2 5 2 10 2" xfId="47220"/>
    <cellStyle name="Обычный 4 2 4 2 5 2 11" xfId="60505"/>
    <cellStyle name="Обычный 4 2 4 2 5 2 12" xfId="30983"/>
    <cellStyle name="Обычный 4 2 4 2 5 2 2" xfId="2913"/>
    <cellStyle name="Обычный 4 2 4 2 5 2 2 2" xfId="13267"/>
    <cellStyle name="Обычный 4 2 4 2 5 2 2 2 2" xfId="29506"/>
    <cellStyle name="Обычный 4 2 4 2 5 2 2 2 2 2" xfId="59028"/>
    <cellStyle name="Обычный 4 2 4 2 5 2 2 2 3" xfId="42791"/>
    <cellStyle name="Обычный 4 2 4 2 5 2 2 3" xfId="16222"/>
    <cellStyle name="Обычный 4 2 4 2 5 2 2 3 2" xfId="45744"/>
    <cellStyle name="Обычный 4 2 4 2 5 2 2 4" xfId="19174"/>
    <cellStyle name="Обычный 4 2 4 2 5 2 2 4 2" xfId="48696"/>
    <cellStyle name="Обычный 4 2 4 2 5 2 2 5" xfId="61981"/>
    <cellStyle name="Обычный 4 2 4 2 5 2 2 6" xfId="32459"/>
    <cellStyle name="Обычный 4 2 4 2 5 2 3" xfId="4389"/>
    <cellStyle name="Обычный 4 2 4 2 5 2 3 2" xfId="20650"/>
    <cellStyle name="Обычный 4 2 4 2 5 2 3 2 2" xfId="50172"/>
    <cellStyle name="Обычный 4 2 4 2 5 2 3 3" xfId="33935"/>
    <cellStyle name="Обычный 4 2 4 2 5 2 4" xfId="5865"/>
    <cellStyle name="Обычный 4 2 4 2 5 2 4 2" xfId="22126"/>
    <cellStyle name="Обычный 4 2 4 2 5 2 4 2 2" xfId="51648"/>
    <cellStyle name="Обычный 4 2 4 2 5 2 4 3" xfId="35411"/>
    <cellStyle name="Обычный 4 2 4 2 5 2 5" xfId="7341"/>
    <cellStyle name="Обычный 4 2 4 2 5 2 5 2" xfId="23602"/>
    <cellStyle name="Обычный 4 2 4 2 5 2 5 2 2" xfId="53124"/>
    <cellStyle name="Обычный 4 2 4 2 5 2 5 3" xfId="36887"/>
    <cellStyle name="Обычный 4 2 4 2 5 2 6" xfId="8817"/>
    <cellStyle name="Обычный 4 2 4 2 5 2 6 2" xfId="25078"/>
    <cellStyle name="Обычный 4 2 4 2 5 2 6 2 2" xfId="54600"/>
    <cellStyle name="Обычный 4 2 4 2 5 2 6 3" xfId="38363"/>
    <cellStyle name="Обычный 4 2 4 2 5 2 7" xfId="10293"/>
    <cellStyle name="Обычный 4 2 4 2 5 2 7 2" xfId="26554"/>
    <cellStyle name="Обычный 4 2 4 2 5 2 7 2 2" xfId="56076"/>
    <cellStyle name="Обычный 4 2 4 2 5 2 7 3" xfId="39839"/>
    <cellStyle name="Обычный 4 2 4 2 5 2 8" xfId="11791"/>
    <cellStyle name="Обычный 4 2 4 2 5 2 8 2" xfId="28030"/>
    <cellStyle name="Обычный 4 2 4 2 5 2 8 2 2" xfId="57552"/>
    <cellStyle name="Обычный 4 2 4 2 5 2 8 3" xfId="41315"/>
    <cellStyle name="Обычный 4 2 4 2 5 2 9" xfId="14745"/>
    <cellStyle name="Обычный 4 2 4 2 5 2 9 2" xfId="44268"/>
    <cellStyle name="Обычный 4 2 4 2 5 3" xfId="2126"/>
    <cellStyle name="Обычный 4 2 4 2 5 3 2" xfId="12480"/>
    <cellStyle name="Обычный 4 2 4 2 5 3 2 2" xfId="28719"/>
    <cellStyle name="Обычный 4 2 4 2 5 3 2 2 2" xfId="58241"/>
    <cellStyle name="Обычный 4 2 4 2 5 3 2 3" xfId="42004"/>
    <cellStyle name="Обычный 4 2 4 2 5 3 3" xfId="15435"/>
    <cellStyle name="Обычный 4 2 4 2 5 3 3 2" xfId="44957"/>
    <cellStyle name="Обычный 4 2 4 2 5 3 4" xfId="18387"/>
    <cellStyle name="Обычный 4 2 4 2 5 3 4 2" xfId="47909"/>
    <cellStyle name="Обычный 4 2 4 2 5 3 5" xfId="61194"/>
    <cellStyle name="Обычный 4 2 4 2 5 3 6" xfId="31672"/>
    <cellStyle name="Обычный 4 2 4 2 5 4" xfId="3602"/>
    <cellStyle name="Обычный 4 2 4 2 5 4 2" xfId="19863"/>
    <cellStyle name="Обычный 4 2 4 2 5 4 2 2" xfId="49385"/>
    <cellStyle name="Обычный 4 2 4 2 5 4 3" xfId="33148"/>
    <cellStyle name="Обычный 4 2 4 2 5 5" xfId="5078"/>
    <cellStyle name="Обычный 4 2 4 2 5 5 2" xfId="21339"/>
    <cellStyle name="Обычный 4 2 4 2 5 5 2 2" xfId="50861"/>
    <cellStyle name="Обычный 4 2 4 2 5 5 3" xfId="34624"/>
    <cellStyle name="Обычный 4 2 4 2 5 6" xfId="6554"/>
    <cellStyle name="Обычный 4 2 4 2 5 6 2" xfId="22815"/>
    <cellStyle name="Обычный 4 2 4 2 5 6 2 2" xfId="52337"/>
    <cellStyle name="Обычный 4 2 4 2 5 6 3" xfId="36100"/>
    <cellStyle name="Обычный 4 2 4 2 5 7" xfId="8030"/>
    <cellStyle name="Обычный 4 2 4 2 5 7 2" xfId="24291"/>
    <cellStyle name="Обычный 4 2 4 2 5 7 2 2" xfId="53813"/>
    <cellStyle name="Обычный 4 2 4 2 5 7 3" xfId="37576"/>
    <cellStyle name="Обычный 4 2 4 2 5 8" xfId="9506"/>
    <cellStyle name="Обычный 4 2 4 2 5 8 2" xfId="25767"/>
    <cellStyle name="Обычный 4 2 4 2 5 8 2 2" xfId="55289"/>
    <cellStyle name="Обычный 4 2 4 2 5 8 3" xfId="39052"/>
    <cellStyle name="Обычный 4 2 4 2 5 9" xfId="11004"/>
    <cellStyle name="Обычный 4 2 4 2 5 9 2" xfId="27243"/>
    <cellStyle name="Обычный 4 2 4 2 5 9 2 2" xfId="56765"/>
    <cellStyle name="Обычный 4 2 4 2 5 9 3" xfId="40528"/>
    <cellStyle name="Обычный 4 2 4 2 6" xfId="747"/>
    <cellStyle name="Обычный 4 2 4 2 6 10" xfId="14056"/>
    <cellStyle name="Обычный 4 2 4 2 6 10 2" xfId="43579"/>
    <cellStyle name="Обычный 4 2 4 2 6 11" xfId="17009"/>
    <cellStyle name="Обычный 4 2 4 2 6 11 2" xfId="46531"/>
    <cellStyle name="Обычный 4 2 4 2 6 12" xfId="59816"/>
    <cellStyle name="Обычный 4 2 4 2 6 13" xfId="30294"/>
    <cellStyle name="Обычный 4 2 4 2 6 2" xfId="1535"/>
    <cellStyle name="Обычный 4 2 4 2 6 2 10" xfId="17796"/>
    <cellStyle name="Обычный 4 2 4 2 6 2 10 2" xfId="47318"/>
    <cellStyle name="Обычный 4 2 4 2 6 2 11" xfId="60603"/>
    <cellStyle name="Обычный 4 2 4 2 6 2 12" xfId="31081"/>
    <cellStyle name="Обычный 4 2 4 2 6 2 2" xfId="3011"/>
    <cellStyle name="Обычный 4 2 4 2 6 2 2 2" xfId="13365"/>
    <cellStyle name="Обычный 4 2 4 2 6 2 2 2 2" xfId="29604"/>
    <cellStyle name="Обычный 4 2 4 2 6 2 2 2 2 2" xfId="59126"/>
    <cellStyle name="Обычный 4 2 4 2 6 2 2 2 3" xfId="42889"/>
    <cellStyle name="Обычный 4 2 4 2 6 2 2 3" xfId="16320"/>
    <cellStyle name="Обычный 4 2 4 2 6 2 2 3 2" xfId="45842"/>
    <cellStyle name="Обычный 4 2 4 2 6 2 2 4" xfId="19272"/>
    <cellStyle name="Обычный 4 2 4 2 6 2 2 4 2" xfId="48794"/>
    <cellStyle name="Обычный 4 2 4 2 6 2 2 5" xfId="62079"/>
    <cellStyle name="Обычный 4 2 4 2 6 2 2 6" xfId="32557"/>
    <cellStyle name="Обычный 4 2 4 2 6 2 3" xfId="4487"/>
    <cellStyle name="Обычный 4 2 4 2 6 2 3 2" xfId="20748"/>
    <cellStyle name="Обычный 4 2 4 2 6 2 3 2 2" xfId="50270"/>
    <cellStyle name="Обычный 4 2 4 2 6 2 3 3" xfId="34033"/>
    <cellStyle name="Обычный 4 2 4 2 6 2 4" xfId="5963"/>
    <cellStyle name="Обычный 4 2 4 2 6 2 4 2" xfId="22224"/>
    <cellStyle name="Обычный 4 2 4 2 6 2 4 2 2" xfId="51746"/>
    <cellStyle name="Обычный 4 2 4 2 6 2 4 3" xfId="35509"/>
    <cellStyle name="Обычный 4 2 4 2 6 2 5" xfId="7439"/>
    <cellStyle name="Обычный 4 2 4 2 6 2 5 2" xfId="23700"/>
    <cellStyle name="Обычный 4 2 4 2 6 2 5 2 2" xfId="53222"/>
    <cellStyle name="Обычный 4 2 4 2 6 2 5 3" xfId="36985"/>
    <cellStyle name="Обычный 4 2 4 2 6 2 6" xfId="8915"/>
    <cellStyle name="Обычный 4 2 4 2 6 2 6 2" xfId="25176"/>
    <cellStyle name="Обычный 4 2 4 2 6 2 6 2 2" xfId="54698"/>
    <cellStyle name="Обычный 4 2 4 2 6 2 6 3" xfId="38461"/>
    <cellStyle name="Обычный 4 2 4 2 6 2 7" xfId="10391"/>
    <cellStyle name="Обычный 4 2 4 2 6 2 7 2" xfId="26652"/>
    <cellStyle name="Обычный 4 2 4 2 6 2 7 2 2" xfId="56174"/>
    <cellStyle name="Обычный 4 2 4 2 6 2 7 3" xfId="39937"/>
    <cellStyle name="Обычный 4 2 4 2 6 2 8" xfId="11889"/>
    <cellStyle name="Обычный 4 2 4 2 6 2 8 2" xfId="28128"/>
    <cellStyle name="Обычный 4 2 4 2 6 2 8 2 2" xfId="57650"/>
    <cellStyle name="Обычный 4 2 4 2 6 2 8 3" xfId="41413"/>
    <cellStyle name="Обычный 4 2 4 2 6 2 9" xfId="14843"/>
    <cellStyle name="Обычный 4 2 4 2 6 2 9 2" xfId="44366"/>
    <cellStyle name="Обычный 4 2 4 2 6 3" xfId="2224"/>
    <cellStyle name="Обычный 4 2 4 2 6 3 2" xfId="12578"/>
    <cellStyle name="Обычный 4 2 4 2 6 3 2 2" xfId="28817"/>
    <cellStyle name="Обычный 4 2 4 2 6 3 2 2 2" xfId="58339"/>
    <cellStyle name="Обычный 4 2 4 2 6 3 2 3" xfId="42102"/>
    <cellStyle name="Обычный 4 2 4 2 6 3 3" xfId="15533"/>
    <cellStyle name="Обычный 4 2 4 2 6 3 3 2" xfId="45055"/>
    <cellStyle name="Обычный 4 2 4 2 6 3 4" xfId="18485"/>
    <cellStyle name="Обычный 4 2 4 2 6 3 4 2" xfId="48007"/>
    <cellStyle name="Обычный 4 2 4 2 6 3 5" xfId="61292"/>
    <cellStyle name="Обычный 4 2 4 2 6 3 6" xfId="31770"/>
    <cellStyle name="Обычный 4 2 4 2 6 4" xfId="3700"/>
    <cellStyle name="Обычный 4 2 4 2 6 4 2" xfId="19961"/>
    <cellStyle name="Обычный 4 2 4 2 6 4 2 2" xfId="49483"/>
    <cellStyle name="Обычный 4 2 4 2 6 4 3" xfId="33246"/>
    <cellStyle name="Обычный 4 2 4 2 6 5" xfId="5176"/>
    <cellStyle name="Обычный 4 2 4 2 6 5 2" xfId="21437"/>
    <cellStyle name="Обычный 4 2 4 2 6 5 2 2" xfId="50959"/>
    <cellStyle name="Обычный 4 2 4 2 6 5 3" xfId="34722"/>
    <cellStyle name="Обычный 4 2 4 2 6 6" xfId="6652"/>
    <cellStyle name="Обычный 4 2 4 2 6 6 2" xfId="22913"/>
    <cellStyle name="Обычный 4 2 4 2 6 6 2 2" xfId="52435"/>
    <cellStyle name="Обычный 4 2 4 2 6 6 3" xfId="36198"/>
    <cellStyle name="Обычный 4 2 4 2 6 7" xfId="8128"/>
    <cellStyle name="Обычный 4 2 4 2 6 7 2" xfId="24389"/>
    <cellStyle name="Обычный 4 2 4 2 6 7 2 2" xfId="53911"/>
    <cellStyle name="Обычный 4 2 4 2 6 7 3" xfId="37674"/>
    <cellStyle name="Обычный 4 2 4 2 6 8" xfId="9604"/>
    <cellStyle name="Обычный 4 2 4 2 6 8 2" xfId="25865"/>
    <cellStyle name="Обычный 4 2 4 2 6 8 2 2" xfId="55387"/>
    <cellStyle name="Обычный 4 2 4 2 6 8 3" xfId="39150"/>
    <cellStyle name="Обычный 4 2 4 2 6 9" xfId="11102"/>
    <cellStyle name="Обычный 4 2 4 2 6 9 2" xfId="27341"/>
    <cellStyle name="Обычный 4 2 4 2 6 9 2 2" xfId="56863"/>
    <cellStyle name="Обычный 4 2 4 2 6 9 3" xfId="40626"/>
    <cellStyle name="Обычный 4 2 4 2 7" xfId="845"/>
    <cellStyle name="Обычный 4 2 4 2 7 10" xfId="14154"/>
    <cellStyle name="Обычный 4 2 4 2 7 10 2" xfId="43677"/>
    <cellStyle name="Обычный 4 2 4 2 7 11" xfId="17107"/>
    <cellStyle name="Обычный 4 2 4 2 7 11 2" xfId="46629"/>
    <cellStyle name="Обычный 4 2 4 2 7 12" xfId="59914"/>
    <cellStyle name="Обычный 4 2 4 2 7 13" xfId="30392"/>
    <cellStyle name="Обычный 4 2 4 2 7 2" xfId="1633"/>
    <cellStyle name="Обычный 4 2 4 2 7 2 10" xfId="17894"/>
    <cellStyle name="Обычный 4 2 4 2 7 2 10 2" xfId="47416"/>
    <cellStyle name="Обычный 4 2 4 2 7 2 11" xfId="60701"/>
    <cellStyle name="Обычный 4 2 4 2 7 2 12" xfId="31179"/>
    <cellStyle name="Обычный 4 2 4 2 7 2 2" xfId="3109"/>
    <cellStyle name="Обычный 4 2 4 2 7 2 2 2" xfId="13463"/>
    <cellStyle name="Обычный 4 2 4 2 7 2 2 2 2" xfId="29702"/>
    <cellStyle name="Обычный 4 2 4 2 7 2 2 2 2 2" xfId="59224"/>
    <cellStyle name="Обычный 4 2 4 2 7 2 2 2 3" xfId="42987"/>
    <cellStyle name="Обычный 4 2 4 2 7 2 2 3" xfId="16418"/>
    <cellStyle name="Обычный 4 2 4 2 7 2 2 3 2" xfId="45940"/>
    <cellStyle name="Обычный 4 2 4 2 7 2 2 4" xfId="19370"/>
    <cellStyle name="Обычный 4 2 4 2 7 2 2 4 2" xfId="48892"/>
    <cellStyle name="Обычный 4 2 4 2 7 2 2 5" xfId="62177"/>
    <cellStyle name="Обычный 4 2 4 2 7 2 2 6" xfId="32655"/>
    <cellStyle name="Обычный 4 2 4 2 7 2 3" xfId="4585"/>
    <cellStyle name="Обычный 4 2 4 2 7 2 3 2" xfId="20846"/>
    <cellStyle name="Обычный 4 2 4 2 7 2 3 2 2" xfId="50368"/>
    <cellStyle name="Обычный 4 2 4 2 7 2 3 3" xfId="34131"/>
    <cellStyle name="Обычный 4 2 4 2 7 2 4" xfId="6061"/>
    <cellStyle name="Обычный 4 2 4 2 7 2 4 2" xfId="22322"/>
    <cellStyle name="Обычный 4 2 4 2 7 2 4 2 2" xfId="51844"/>
    <cellStyle name="Обычный 4 2 4 2 7 2 4 3" xfId="35607"/>
    <cellStyle name="Обычный 4 2 4 2 7 2 5" xfId="7537"/>
    <cellStyle name="Обычный 4 2 4 2 7 2 5 2" xfId="23798"/>
    <cellStyle name="Обычный 4 2 4 2 7 2 5 2 2" xfId="53320"/>
    <cellStyle name="Обычный 4 2 4 2 7 2 5 3" xfId="37083"/>
    <cellStyle name="Обычный 4 2 4 2 7 2 6" xfId="9013"/>
    <cellStyle name="Обычный 4 2 4 2 7 2 6 2" xfId="25274"/>
    <cellStyle name="Обычный 4 2 4 2 7 2 6 2 2" xfId="54796"/>
    <cellStyle name="Обычный 4 2 4 2 7 2 6 3" xfId="38559"/>
    <cellStyle name="Обычный 4 2 4 2 7 2 7" xfId="10489"/>
    <cellStyle name="Обычный 4 2 4 2 7 2 7 2" xfId="26750"/>
    <cellStyle name="Обычный 4 2 4 2 7 2 7 2 2" xfId="56272"/>
    <cellStyle name="Обычный 4 2 4 2 7 2 7 3" xfId="40035"/>
    <cellStyle name="Обычный 4 2 4 2 7 2 8" xfId="11987"/>
    <cellStyle name="Обычный 4 2 4 2 7 2 8 2" xfId="28226"/>
    <cellStyle name="Обычный 4 2 4 2 7 2 8 2 2" xfId="57748"/>
    <cellStyle name="Обычный 4 2 4 2 7 2 8 3" xfId="41511"/>
    <cellStyle name="Обычный 4 2 4 2 7 2 9" xfId="14941"/>
    <cellStyle name="Обычный 4 2 4 2 7 2 9 2" xfId="44464"/>
    <cellStyle name="Обычный 4 2 4 2 7 3" xfId="2322"/>
    <cellStyle name="Обычный 4 2 4 2 7 3 2" xfId="12676"/>
    <cellStyle name="Обычный 4 2 4 2 7 3 2 2" xfId="28915"/>
    <cellStyle name="Обычный 4 2 4 2 7 3 2 2 2" xfId="58437"/>
    <cellStyle name="Обычный 4 2 4 2 7 3 2 3" xfId="42200"/>
    <cellStyle name="Обычный 4 2 4 2 7 3 3" xfId="15631"/>
    <cellStyle name="Обычный 4 2 4 2 7 3 3 2" xfId="45153"/>
    <cellStyle name="Обычный 4 2 4 2 7 3 4" xfId="18583"/>
    <cellStyle name="Обычный 4 2 4 2 7 3 4 2" xfId="48105"/>
    <cellStyle name="Обычный 4 2 4 2 7 3 5" xfId="61390"/>
    <cellStyle name="Обычный 4 2 4 2 7 3 6" xfId="31868"/>
    <cellStyle name="Обычный 4 2 4 2 7 4" xfId="3798"/>
    <cellStyle name="Обычный 4 2 4 2 7 4 2" xfId="20059"/>
    <cellStyle name="Обычный 4 2 4 2 7 4 2 2" xfId="49581"/>
    <cellStyle name="Обычный 4 2 4 2 7 4 3" xfId="33344"/>
    <cellStyle name="Обычный 4 2 4 2 7 5" xfId="5274"/>
    <cellStyle name="Обычный 4 2 4 2 7 5 2" xfId="21535"/>
    <cellStyle name="Обычный 4 2 4 2 7 5 2 2" xfId="51057"/>
    <cellStyle name="Обычный 4 2 4 2 7 5 3" xfId="34820"/>
    <cellStyle name="Обычный 4 2 4 2 7 6" xfId="6750"/>
    <cellStyle name="Обычный 4 2 4 2 7 6 2" xfId="23011"/>
    <cellStyle name="Обычный 4 2 4 2 7 6 2 2" xfId="52533"/>
    <cellStyle name="Обычный 4 2 4 2 7 6 3" xfId="36296"/>
    <cellStyle name="Обычный 4 2 4 2 7 7" xfId="8226"/>
    <cellStyle name="Обычный 4 2 4 2 7 7 2" xfId="24487"/>
    <cellStyle name="Обычный 4 2 4 2 7 7 2 2" xfId="54009"/>
    <cellStyle name="Обычный 4 2 4 2 7 7 3" xfId="37772"/>
    <cellStyle name="Обычный 4 2 4 2 7 8" xfId="9702"/>
    <cellStyle name="Обычный 4 2 4 2 7 8 2" xfId="25963"/>
    <cellStyle name="Обычный 4 2 4 2 7 8 2 2" xfId="55485"/>
    <cellStyle name="Обычный 4 2 4 2 7 8 3" xfId="39248"/>
    <cellStyle name="Обычный 4 2 4 2 7 9" xfId="11200"/>
    <cellStyle name="Обычный 4 2 4 2 7 9 2" xfId="27439"/>
    <cellStyle name="Обычный 4 2 4 2 7 9 2 2" xfId="56961"/>
    <cellStyle name="Обычный 4 2 4 2 7 9 3" xfId="40724"/>
    <cellStyle name="Обычный 4 2 4 2 8" xfId="944"/>
    <cellStyle name="Обычный 4 2 4 2 8 10" xfId="17205"/>
    <cellStyle name="Обычный 4 2 4 2 8 10 2" xfId="46727"/>
    <cellStyle name="Обычный 4 2 4 2 8 11" xfId="60012"/>
    <cellStyle name="Обычный 4 2 4 2 8 12" xfId="30490"/>
    <cellStyle name="Обычный 4 2 4 2 8 2" xfId="2420"/>
    <cellStyle name="Обычный 4 2 4 2 8 2 2" xfId="12774"/>
    <cellStyle name="Обычный 4 2 4 2 8 2 2 2" xfId="29013"/>
    <cellStyle name="Обычный 4 2 4 2 8 2 2 2 2" xfId="58535"/>
    <cellStyle name="Обычный 4 2 4 2 8 2 2 3" xfId="42298"/>
    <cellStyle name="Обычный 4 2 4 2 8 2 3" xfId="15729"/>
    <cellStyle name="Обычный 4 2 4 2 8 2 3 2" xfId="45251"/>
    <cellStyle name="Обычный 4 2 4 2 8 2 4" xfId="18681"/>
    <cellStyle name="Обычный 4 2 4 2 8 2 4 2" xfId="48203"/>
    <cellStyle name="Обычный 4 2 4 2 8 2 5" xfId="61488"/>
    <cellStyle name="Обычный 4 2 4 2 8 2 6" xfId="31966"/>
    <cellStyle name="Обычный 4 2 4 2 8 3" xfId="3896"/>
    <cellStyle name="Обычный 4 2 4 2 8 3 2" xfId="20157"/>
    <cellStyle name="Обычный 4 2 4 2 8 3 2 2" xfId="49679"/>
    <cellStyle name="Обычный 4 2 4 2 8 3 3" xfId="33442"/>
    <cellStyle name="Обычный 4 2 4 2 8 4" xfId="5372"/>
    <cellStyle name="Обычный 4 2 4 2 8 4 2" xfId="21633"/>
    <cellStyle name="Обычный 4 2 4 2 8 4 2 2" xfId="51155"/>
    <cellStyle name="Обычный 4 2 4 2 8 4 3" xfId="34918"/>
    <cellStyle name="Обычный 4 2 4 2 8 5" xfId="6848"/>
    <cellStyle name="Обычный 4 2 4 2 8 5 2" xfId="23109"/>
    <cellStyle name="Обычный 4 2 4 2 8 5 2 2" xfId="52631"/>
    <cellStyle name="Обычный 4 2 4 2 8 5 3" xfId="36394"/>
    <cellStyle name="Обычный 4 2 4 2 8 6" xfId="8324"/>
    <cellStyle name="Обычный 4 2 4 2 8 6 2" xfId="24585"/>
    <cellStyle name="Обычный 4 2 4 2 8 6 2 2" xfId="54107"/>
    <cellStyle name="Обычный 4 2 4 2 8 6 3" xfId="37870"/>
    <cellStyle name="Обычный 4 2 4 2 8 7" xfId="9800"/>
    <cellStyle name="Обычный 4 2 4 2 8 7 2" xfId="26061"/>
    <cellStyle name="Обычный 4 2 4 2 8 7 2 2" xfId="55583"/>
    <cellStyle name="Обычный 4 2 4 2 8 7 3" xfId="39346"/>
    <cellStyle name="Обычный 4 2 4 2 8 8" xfId="11298"/>
    <cellStyle name="Обычный 4 2 4 2 8 8 2" xfId="27537"/>
    <cellStyle name="Обычный 4 2 4 2 8 8 2 2" xfId="57059"/>
    <cellStyle name="Обычный 4 2 4 2 8 8 3" xfId="40822"/>
    <cellStyle name="Обычный 4 2 4 2 8 9" xfId="14252"/>
    <cellStyle name="Обычный 4 2 4 2 8 9 2" xfId="43775"/>
    <cellStyle name="Обычный 4 2 4 2 9" xfId="1042"/>
    <cellStyle name="Обычный 4 2 4 2 9 10" xfId="17303"/>
    <cellStyle name="Обычный 4 2 4 2 9 10 2" xfId="46825"/>
    <cellStyle name="Обычный 4 2 4 2 9 11" xfId="60110"/>
    <cellStyle name="Обычный 4 2 4 2 9 12" xfId="30588"/>
    <cellStyle name="Обычный 4 2 4 2 9 2" xfId="2518"/>
    <cellStyle name="Обычный 4 2 4 2 9 2 2" xfId="12872"/>
    <cellStyle name="Обычный 4 2 4 2 9 2 2 2" xfId="29111"/>
    <cellStyle name="Обычный 4 2 4 2 9 2 2 2 2" xfId="58633"/>
    <cellStyle name="Обычный 4 2 4 2 9 2 2 3" xfId="42396"/>
    <cellStyle name="Обычный 4 2 4 2 9 2 3" xfId="15827"/>
    <cellStyle name="Обычный 4 2 4 2 9 2 3 2" xfId="45349"/>
    <cellStyle name="Обычный 4 2 4 2 9 2 4" xfId="18779"/>
    <cellStyle name="Обычный 4 2 4 2 9 2 4 2" xfId="48301"/>
    <cellStyle name="Обычный 4 2 4 2 9 2 5" xfId="61586"/>
    <cellStyle name="Обычный 4 2 4 2 9 2 6" xfId="32064"/>
    <cellStyle name="Обычный 4 2 4 2 9 3" xfId="3994"/>
    <cellStyle name="Обычный 4 2 4 2 9 3 2" xfId="20255"/>
    <cellStyle name="Обычный 4 2 4 2 9 3 2 2" xfId="49777"/>
    <cellStyle name="Обычный 4 2 4 2 9 3 3" xfId="33540"/>
    <cellStyle name="Обычный 4 2 4 2 9 4" xfId="5470"/>
    <cellStyle name="Обычный 4 2 4 2 9 4 2" xfId="21731"/>
    <cellStyle name="Обычный 4 2 4 2 9 4 2 2" xfId="51253"/>
    <cellStyle name="Обычный 4 2 4 2 9 4 3" xfId="35016"/>
    <cellStyle name="Обычный 4 2 4 2 9 5" xfId="6946"/>
    <cellStyle name="Обычный 4 2 4 2 9 5 2" xfId="23207"/>
    <cellStyle name="Обычный 4 2 4 2 9 5 2 2" xfId="52729"/>
    <cellStyle name="Обычный 4 2 4 2 9 5 3" xfId="36492"/>
    <cellStyle name="Обычный 4 2 4 2 9 6" xfId="8422"/>
    <cellStyle name="Обычный 4 2 4 2 9 6 2" xfId="24683"/>
    <cellStyle name="Обычный 4 2 4 2 9 6 2 2" xfId="54205"/>
    <cellStyle name="Обычный 4 2 4 2 9 6 3" xfId="37968"/>
    <cellStyle name="Обычный 4 2 4 2 9 7" xfId="9898"/>
    <cellStyle name="Обычный 4 2 4 2 9 7 2" xfId="26159"/>
    <cellStyle name="Обычный 4 2 4 2 9 7 2 2" xfId="55681"/>
    <cellStyle name="Обычный 4 2 4 2 9 7 3" xfId="39444"/>
    <cellStyle name="Обычный 4 2 4 2 9 8" xfId="11396"/>
    <cellStyle name="Обычный 4 2 4 2 9 8 2" xfId="27635"/>
    <cellStyle name="Обычный 4 2 4 2 9 8 2 2" xfId="57157"/>
    <cellStyle name="Обычный 4 2 4 2 9 8 3" xfId="40920"/>
    <cellStyle name="Обычный 4 2 4 2 9 9" xfId="14350"/>
    <cellStyle name="Обычный 4 2 4 2 9 9 2" xfId="43873"/>
    <cellStyle name="Обычный 4 2 4 20" xfId="13515"/>
    <cellStyle name="Обычный 4 2 4 20 2" xfId="43038"/>
    <cellStyle name="Обычный 4 2 4 21" xfId="16468"/>
    <cellStyle name="Обычный 4 2 4 21 2" xfId="45990"/>
    <cellStyle name="Обычный 4 2 4 22" xfId="59275"/>
    <cellStyle name="Обычный 4 2 4 23" xfId="29753"/>
    <cellStyle name="Обычный 4 2 4 3" xfId="278"/>
    <cellStyle name="Обычный 4 2 4 3 10" xfId="1755"/>
    <cellStyle name="Обычный 4 2 4 3 10 2" xfId="12109"/>
    <cellStyle name="Обычный 4 2 4 3 10 2 2" xfId="28348"/>
    <cellStyle name="Обычный 4 2 4 3 10 2 2 2" xfId="57870"/>
    <cellStyle name="Обычный 4 2 4 3 10 2 3" xfId="41633"/>
    <cellStyle name="Обычный 4 2 4 3 10 3" xfId="15064"/>
    <cellStyle name="Обычный 4 2 4 3 10 3 2" xfId="44586"/>
    <cellStyle name="Обычный 4 2 4 3 10 4" xfId="18016"/>
    <cellStyle name="Обычный 4 2 4 3 10 4 2" xfId="47538"/>
    <cellStyle name="Обычный 4 2 4 3 10 5" xfId="60823"/>
    <cellStyle name="Обычный 4 2 4 3 10 6" xfId="31301"/>
    <cellStyle name="Обычный 4 2 4 3 11" xfId="3231"/>
    <cellStyle name="Обычный 4 2 4 3 11 2" xfId="19492"/>
    <cellStyle name="Обычный 4 2 4 3 11 2 2" xfId="49014"/>
    <cellStyle name="Обычный 4 2 4 3 11 3" xfId="32777"/>
    <cellStyle name="Обычный 4 2 4 3 12" xfId="4707"/>
    <cellStyle name="Обычный 4 2 4 3 12 2" xfId="20968"/>
    <cellStyle name="Обычный 4 2 4 3 12 2 2" xfId="50490"/>
    <cellStyle name="Обычный 4 2 4 3 12 3" xfId="34253"/>
    <cellStyle name="Обычный 4 2 4 3 13" xfId="6183"/>
    <cellStyle name="Обычный 4 2 4 3 13 2" xfId="22444"/>
    <cellStyle name="Обычный 4 2 4 3 13 2 2" xfId="51966"/>
    <cellStyle name="Обычный 4 2 4 3 13 3" xfId="35729"/>
    <cellStyle name="Обычный 4 2 4 3 14" xfId="7659"/>
    <cellStyle name="Обычный 4 2 4 3 14 2" xfId="23920"/>
    <cellStyle name="Обычный 4 2 4 3 14 2 2" xfId="53442"/>
    <cellStyle name="Обычный 4 2 4 3 14 3" xfId="37205"/>
    <cellStyle name="Обычный 4 2 4 3 15" xfId="9135"/>
    <cellStyle name="Обычный 4 2 4 3 15 2" xfId="25396"/>
    <cellStyle name="Обычный 4 2 4 3 15 2 2" xfId="54918"/>
    <cellStyle name="Обычный 4 2 4 3 15 3" xfId="38681"/>
    <cellStyle name="Обычный 4 2 4 3 16" xfId="10633"/>
    <cellStyle name="Обычный 4 2 4 3 16 2" xfId="26872"/>
    <cellStyle name="Обычный 4 2 4 3 16 2 2" xfId="56394"/>
    <cellStyle name="Обычный 4 2 4 3 16 3" xfId="40157"/>
    <cellStyle name="Обычный 4 2 4 3 17" xfId="13587"/>
    <cellStyle name="Обычный 4 2 4 3 17 2" xfId="43110"/>
    <cellStyle name="Обычный 4 2 4 3 18" xfId="16540"/>
    <cellStyle name="Обычный 4 2 4 3 18 2" xfId="46062"/>
    <cellStyle name="Обычный 4 2 4 3 19" xfId="59347"/>
    <cellStyle name="Обычный 4 2 4 3 2" xfId="376"/>
    <cellStyle name="Обычный 4 2 4 3 2 10" xfId="13685"/>
    <cellStyle name="Обычный 4 2 4 3 2 10 2" xfId="43208"/>
    <cellStyle name="Обычный 4 2 4 3 2 11" xfId="16638"/>
    <cellStyle name="Обычный 4 2 4 3 2 11 2" xfId="46160"/>
    <cellStyle name="Обычный 4 2 4 3 2 12" xfId="59445"/>
    <cellStyle name="Обычный 4 2 4 3 2 13" xfId="29923"/>
    <cellStyle name="Обычный 4 2 4 3 2 2" xfId="1164"/>
    <cellStyle name="Обычный 4 2 4 3 2 2 10" xfId="17425"/>
    <cellStyle name="Обычный 4 2 4 3 2 2 10 2" xfId="46947"/>
    <cellStyle name="Обычный 4 2 4 3 2 2 11" xfId="60232"/>
    <cellStyle name="Обычный 4 2 4 3 2 2 12" xfId="30710"/>
    <cellStyle name="Обычный 4 2 4 3 2 2 2" xfId="2640"/>
    <cellStyle name="Обычный 4 2 4 3 2 2 2 2" xfId="12994"/>
    <cellStyle name="Обычный 4 2 4 3 2 2 2 2 2" xfId="29233"/>
    <cellStyle name="Обычный 4 2 4 3 2 2 2 2 2 2" xfId="58755"/>
    <cellStyle name="Обычный 4 2 4 3 2 2 2 2 3" xfId="42518"/>
    <cellStyle name="Обычный 4 2 4 3 2 2 2 3" xfId="15949"/>
    <cellStyle name="Обычный 4 2 4 3 2 2 2 3 2" xfId="45471"/>
    <cellStyle name="Обычный 4 2 4 3 2 2 2 4" xfId="18901"/>
    <cellStyle name="Обычный 4 2 4 3 2 2 2 4 2" xfId="48423"/>
    <cellStyle name="Обычный 4 2 4 3 2 2 2 5" xfId="61708"/>
    <cellStyle name="Обычный 4 2 4 3 2 2 2 6" xfId="32186"/>
    <cellStyle name="Обычный 4 2 4 3 2 2 3" xfId="4116"/>
    <cellStyle name="Обычный 4 2 4 3 2 2 3 2" xfId="20377"/>
    <cellStyle name="Обычный 4 2 4 3 2 2 3 2 2" xfId="49899"/>
    <cellStyle name="Обычный 4 2 4 3 2 2 3 3" xfId="33662"/>
    <cellStyle name="Обычный 4 2 4 3 2 2 4" xfId="5592"/>
    <cellStyle name="Обычный 4 2 4 3 2 2 4 2" xfId="21853"/>
    <cellStyle name="Обычный 4 2 4 3 2 2 4 2 2" xfId="51375"/>
    <cellStyle name="Обычный 4 2 4 3 2 2 4 3" xfId="35138"/>
    <cellStyle name="Обычный 4 2 4 3 2 2 5" xfId="7068"/>
    <cellStyle name="Обычный 4 2 4 3 2 2 5 2" xfId="23329"/>
    <cellStyle name="Обычный 4 2 4 3 2 2 5 2 2" xfId="52851"/>
    <cellStyle name="Обычный 4 2 4 3 2 2 5 3" xfId="36614"/>
    <cellStyle name="Обычный 4 2 4 3 2 2 6" xfId="8544"/>
    <cellStyle name="Обычный 4 2 4 3 2 2 6 2" xfId="24805"/>
    <cellStyle name="Обычный 4 2 4 3 2 2 6 2 2" xfId="54327"/>
    <cellStyle name="Обычный 4 2 4 3 2 2 6 3" xfId="38090"/>
    <cellStyle name="Обычный 4 2 4 3 2 2 7" xfId="10020"/>
    <cellStyle name="Обычный 4 2 4 3 2 2 7 2" xfId="26281"/>
    <cellStyle name="Обычный 4 2 4 3 2 2 7 2 2" xfId="55803"/>
    <cellStyle name="Обычный 4 2 4 3 2 2 7 3" xfId="39566"/>
    <cellStyle name="Обычный 4 2 4 3 2 2 8" xfId="11518"/>
    <cellStyle name="Обычный 4 2 4 3 2 2 8 2" xfId="27757"/>
    <cellStyle name="Обычный 4 2 4 3 2 2 8 2 2" xfId="57279"/>
    <cellStyle name="Обычный 4 2 4 3 2 2 8 3" xfId="41042"/>
    <cellStyle name="Обычный 4 2 4 3 2 2 9" xfId="14472"/>
    <cellStyle name="Обычный 4 2 4 3 2 2 9 2" xfId="43995"/>
    <cellStyle name="Обычный 4 2 4 3 2 3" xfId="1853"/>
    <cellStyle name="Обычный 4 2 4 3 2 3 2" xfId="12207"/>
    <cellStyle name="Обычный 4 2 4 3 2 3 2 2" xfId="28446"/>
    <cellStyle name="Обычный 4 2 4 3 2 3 2 2 2" xfId="57968"/>
    <cellStyle name="Обычный 4 2 4 3 2 3 2 3" xfId="41731"/>
    <cellStyle name="Обычный 4 2 4 3 2 3 3" xfId="15162"/>
    <cellStyle name="Обычный 4 2 4 3 2 3 3 2" xfId="44684"/>
    <cellStyle name="Обычный 4 2 4 3 2 3 4" xfId="18114"/>
    <cellStyle name="Обычный 4 2 4 3 2 3 4 2" xfId="47636"/>
    <cellStyle name="Обычный 4 2 4 3 2 3 5" xfId="60921"/>
    <cellStyle name="Обычный 4 2 4 3 2 3 6" xfId="31399"/>
    <cellStyle name="Обычный 4 2 4 3 2 4" xfId="3329"/>
    <cellStyle name="Обычный 4 2 4 3 2 4 2" xfId="19590"/>
    <cellStyle name="Обычный 4 2 4 3 2 4 2 2" xfId="49112"/>
    <cellStyle name="Обычный 4 2 4 3 2 4 3" xfId="32875"/>
    <cellStyle name="Обычный 4 2 4 3 2 5" xfId="4805"/>
    <cellStyle name="Обычный 4 2 4 3 2 5 2" xfId="21066"/>
    <cellStyle name="Обычный 4 2 4 3 2 5 2 2" xfId="50588"/>
    <cellStyle name="Обычный 4 2 4 3 2 5 3" xfId="34351"/>
    <cellStyle name="Обычный 4 2 4 3 2 6" xfId="6281"/>
    <cellStyle name="Обычный 4 2 4 3 2 6 2" xfId="22542"/>
    <cellStyle name="Обычный 4 2 4 3 2 6 2 2" xfId="52064"/>
    <cellStyle name="Обычный 4 2 4 3 2 6 3" xfId="35827"/>
    <cellStyle name="Обычный 4 2 4 3 2 7" xfId="7757"/>
    <cellStyle name="Обычный 4 2 4 3 2 7 2" xfId="24018"/>
    <cellStyle name="Обычный 4 2 4 3 2 7 2 2" xfId="53540"/>
    <cellStyle name="Обычный 4 2 4 3 2 7 3" xfId="37303"/>
    <cellStyle name="Обычный 4 2 4 3 2 8" xfId="9233"/>
    <cellStyle name="Обычный 4 2 4 3 2 8 2" xfId="25494"/>
    <cellStyle name="Обычный 4 2 4 3 2 8 2 2" xfId="55016"/>
    <cellStyle name="Обычный 4 2 4 3 2 8 3" xfId="38779"/>
    <cellStyle name="Обычный 4 2 4 3 2 9" xfId="10731"/>
    <cellStyle name="Обычный 4 2 4 3 2 9 2" xfId="26970"/>
    <cellStyle name="Обычный 4 2 4 3 2 9 2 2" xfId="56492"/>
    <cellStyle name="Обычный 4 2 4 3 2 9 3" xfId="40255"/>
    <cellStyle name="Обычный 4 2 4 3 20" xfId="29825"/>
    <cellStyle name="Обычный 4 2 4 3 3" xfId="476"/>
    <cellStyle name="Обычный 4 2 4 3 3 10" xfId="13785"/>
    <cellStyle name="Обычный 4 2 4 3 3 10 2" xfId="43308"/>
    <cellStyle name="Обычный 4 2 4 3 3 11" xfId="16738"/>
    <cellStyle name="Обычный 4 2 4 3 3 11 2" xfId="46260"/>
    <cellStyle name="Обычный 4 2 4 3 3 12" xfId="59545"/>
    <cellStyle name="Обычный 4 2 4 3 3 13" xfId="30023"/>
    <cellStyle name="Обычный 4 2 4 3 3 2" xfId="1264"/>
    <cellStyle name="Обычный 4 2 4 3 3 2 10" xfId="17525"/>
    <cellStyle name="Обычный 4 2 4 3 3 2 10 2" xfId="47047"/>
    <cellStyle name="Обычный 4 2 4 3 3 2 11" xfId="60332"/>
    <cellStyle name="Обычный 4 2 4 3 3 2 12" xfId="30810"/>
    <cellStyle name="Обычный 4 2 4 3 3 2 2" xfId="2740"/>
    <cellStyle name="Обычный 4 2 4 3 3 2 2 2" xfId="13094"/>
    <cellStyle name="Обычный 4 2 4 3 3 2 2 2 2" xfId="29333"/>
    <cellStyle name="Обычный 4 2 4 3 3 2 2 2 2 2" xfId="58855"/>
    <cellStyle name="Обычный 4 2 4 3 3 2 2 2 3" xfId="42618"/>
    <cellStyle name="Обычный 4 2 4 3 3 2 2 3" xfId="16049"/>
    <cellStyle name="Обычный 4 2 4 3 3 2 2 3 2" xfId="45571"/>
    <cellStyle name="Обычный 4 2 4 3 3 2 2 4" xfId="19001"/>
    <cellStyle name="Обычный 4 2 4 3 3 2 2 4 2" xfId="48523"/>
    <cellStyle name="Обычный 4 2 4 3 3 2 2 5" xfId="61808"/>
    <cellStyle name="Обычный 4 2 4 3 3 2 2 6" xfId="32286"/>
    <cellStyle name="Обычный 4 2 4 3 3 2 3" xfId="4216"/>
    <cellStyle name="Обычный 4 2 4 3 3 2 3 2" xfId="20477"/>
    <cellStyle name="Обычный 4 2 4 3 3 2 3 2 2" xfId="49999"/>
    <cellStyle name="Обычный 4 2 4 3 3 2 3 3" xfId="33762"/>
    <cellStyle name="Обычный 4 2 4 3 3 2 4" xfId="5692"/>
    <cellStyle name="Обычный 4 2 4 3 3 2 4 2" xfId="21953"/>
    <cellStyle name="Обычный 4 2 4 3 3 2 4 2 2" xfId="51475"/>
    <cellStyle name="Обычный 4 2 4 3 3 2 4 3" xfId="35238"/>
    <cellStyle name="Обычный 4 2 4 3 3 2 5" xfId="7168"/>
    <cellStyle name="Обычный 4 2 4 3 3 2 5 2" xfId="23429"/>
    <cellStyle name="Обычный 4 2 4 3 3 2 5 2 2" xfId="52951"/>
    <cellStyle name="Обычный 4 2 4 3 3 2 5 3" xfId="36714"/>
    <cellStyle name="Обычный 4 2 4 3 3 2 6" xfId="8644"/>
    <cellStyle name="Обычный 4 2 4 3 3 2 6 2" xfId="24905"/>
    <cellStyle name="Обычный 4 2 4 3 3 2 6 2 2" xfId="54427"/>
    <cellStyle name="Обычный 4 2 4 3 3 2 6 3" xfId="38190"/>
    <cellStyle name="Обычный 4 2 4 3 3 2 7" xfId="10120"/>
    <cellStyle name="Обычный 4 2 4 3 3 2 7 2" xfId="26381"/>
    <cellStyle name="Обычный 4 2 4 3 3 2 7 2 2" xfId="55903"/>
    <cellStyle name="Обычный 4 2 4 3 3 2 7 3" xfId="39666"/>
    <cellStyle name="Обычный 4 2 4 3 3 2 8" xfId="11618"/>
    <cellStyle name="Обычный 4 2 4 3 3 2 8 2" xfId="27857"/>
    <cellStyle name="Обычный 4 2 4 3 3 2 8 2 2" xfId="57379"/>
    <cellStyle name="Обычный 4 2 4 3 3 2 8 3" xfId="41142"/>
    <cellStyle name="Обычный 4 2 4 3 3 2 9" xfId="14572"/>
    <cellStyle name="Обычный 4 2 4 3 3 2 9 2" xfId="44095"/>
    <cellStyle name="Обычный 4 2 4 3 3 3" xfId="1953"/>
    <cellStyle name="Обычный 4 2 4 3 3 3 2" xfId="12307"/>
    <cellStyle name="Обычный 4 2 4 3 3 3 2 2" xfId="28546"/>
    <cellStyle name="Обычный 4 2 4 3 3 3 2 2 2" xfId="58068"/>
    <cellStyle name="Обычный 4 2 4 3 3 3 2 3" xfId="41831"/>
    <cellStyle name="Обычный 4 2 4 3 3 3 3" xfId="15262"/>
    <cellStyle name="Обычный 4 2 4 3 3 3 3 2" xfId="44784"/>
    <cellStyle name="Обычный 4 2 4 3 3 3 4" xfId="18214"/>
    <cellStyle name="Обычный 4 2 4 3 3 3 4 2" xfId="47736"/>
    <cellStyle name="Обычный 4 2 4 3 3 3 5" xfId="61021"/>
    <cellStyle name="Обычный 4 2 4 3 3 3 6" xfId="31499"/>
    <cellStyle name="Обычный 4 2 4 3 3 4" xfId="3429"/>
    <cellStyle name="Обычный 4 2 4 3 3 4 2" xfId="19690"/>
    <cellStyle name="Обычный 4 2 4 3 3 4 2 2" xfId="49212"/>
    <cellStyle name="Обычный 4 2 4 3 3 4 3" xfId="32975"/>
    <cellStyle name="Обычный 4 2 4 3 3 5" xfId="4905"/>
    <cellStyle name="Обычный 4 2 4 3 3 5 2" xfId="21166"/>
    <cellStyle name="Обычный 4 2 4 3 3 5 2 2" xfId="50688"/>
    <cellStyle name="Обычный 4 2 4 3 3 5 3" xfId="34451"/>
    <cellStyle name="Обычный 4 2 4 3 3 6" xfId="6381"/>
    <cellStyle name="Обычный 4 2 4 3 3 6 2" xfId="22642"/>
    <cellStyle name="Обычный 4 2 4 3 3 6 2 2" xfId="52164"/>
    <cellStyle name="Обычный 4 2 4 3 3 6 3" xfId="35927"/>
    <cellStyle name="Обычный 4 2 4 3 3 7" xfId="7857"/>
    <cellStyle name="Обычный 4 2 4 3 3 7 2" xfId="24118"/>
    <cellStyle name="Обычный 4 2 4 3 3 7 2 2" xfId="53640"/>
    <cellStyle name="Обычный 4 2 4 3 3 7 3" xfId="37403"/>
    <cellStyle name="Обычный 4 2 4 3 3 8" xfId="9333"/>
    <cellStyle name="Обычный 4 2 4 3 3 8 2" xfId="25594"/>
    <cellStyle name="Обычный 4 2 4 3 3 8 2 2" xfId="55116"/>
    <cellStyle name="Обычный 4 2 4 3 3 8 3" xfId="38879"/>
    <cellStyle name="Обычный 4 2 4 3 3 9" xfId="10831"/>
    <cellStyle name="Обычный 4 2 4 3 3 9 2" xfId="27070"/>
    <cellStyle name="Обычный 4 2 4 3 3 9 2 2" xfId="56592"/>
    <cellStyle name="Обычный 4 2 4 3 3 9 3" xfId="40355"/>
    <cellStyle name="Обычный 4 2 4 3 4" xfId="575"/>
    <cellStyle name="Обычный 4 2 4 3 4 10" xfId="13884"/>
    <cellStyle name="Обычный 4 2 4 3 4 10 2" xfId="43407"/>
    <cellStyle name="Обычный 4 2 4 3 4 11" xfId="16837"/>
    <cellStyle name="Обычный 4 2 4 3 4 11 2" xfId="46359"/>
    <cellStyle name="Обычный 4 2 4 3 4 12" xfId="59644"/>
    <cellStyle name="Обычный 4 2 4 3 4 13" xfId="30122"/>
    <cellStyle name="Обычный 4 2 4 3 4 2" xfId="1363"/>
    <cellStyle name="Обычный 4 2 4 3 4 2 10" xfId="17624"/>
    <cellStyle name="Обычный 4 2 4 3 4 2 10 2" xfId="47146"/>
    <cellStyle name="Обычный 4 2 4 3 4 2 11" xfId="60431"/>
    <cellStyle name="Обычный 4 2 4 3 4 2 12" xfId="30909"/>
    <cellStyle name="Обычный 4 2 4 3 4 2 2" xfId="2839"/>
    <cellStyle name="Обычный 4 2 4 3 4 2 2 2" xfId="13193"/>
    <cellStyle name="Обычный 4 2 4 3 4 2 2 2 2" xfId="29432"/>
    <cellStyle name="Обычный 4 2 4 3 4 2 2 2 2 2" xfId="58954"/>
    <cellStyle name="Обычный 4 2 4 3 4 2 2 2 3" xfId="42717"/>
    <cellStyle name="Обычный 4 2 4 3 4 2 2 3" xfId="16148"/>
    <cellStyle name="Обычный 4 2 4 3 4 2 2 3 2" xfId="45670"/>
    <cellStyle name="Обычный 4 2 4 3 4 2 2 4" xfId="19100"/>
    <cellStyle name="Обычный 4 2 4 3 4 2 2 4 2" xfId="48622"/>
    <cellStyle name="Обычный 4 2 4 3 4 2 2 5" xfId="61907"/>
    <cellStyle name="Обычный 4 2 4 3 4 2 2 6" xfId="32385"/>
    <cellStyle name="Обычный 4 2 4 3 4 2 3" xfId="4315"/>
    <cellStyle name="Обычный 4 2 4 3 4 2 3 2" xfId="20576"/>
    <cellStyle name="Обычный 4 2 4 3 4 2 3 2 2" xfId="50098"/>
    <cellStyle name="Обычный 4 2 4 3 4 2 3 3" xfId="33861"/>
    <cellStyle name="Обычный 4 2 4 3 4 2 4" xfId="5791"/>
    <cellStyle name="Обычный 4 2 4 3 4 2 4 2" xfId="22052"/>
    <cellStyle name="Обычный 4 2 4 3 4 2 4 2 2" xfId="51574"/>
    <cellStyle name="Обычный 4 2 4 3 4 2 4 3" xfId="35337"/>
    <cellStyle name="Обычный 4 2 4 3 4 2 5" xfId="7267"/>
    <cellStyle name="Обычный 4 2 4 3 4 2 5 2" xfId="23528"/>
    <cellStyle name="Обычный 4 2 4 3 4 2 5 2 2" xfId="53050"/>
    <cellStyle name="Обычный 4 2 4 3 4 2 5 3" xfId="36813"/>
    <cellStyle name="Обычный 4 2 4 3 4 2 6" xfId="8743"/>
    <cellStyle name="Обычный 4 2 4 3 4 2 6 2" xfId="25004"/>
    <cellStyle name="Обычный 4 2 4 3 4 2 6 2 2" xfId="54526"/>
    <cellStyle name="Обычный 4 2 4 3 4 2 6 3" xfId="38289"/>
    <cellStyle name="Обычный 4 2 4 3 4 2 7" xfId="10219"/>
    <cellStyle name="Обычный 4 2 4 3 4 2 7 2" xfId="26480"/>
    <cellStyle name="Обычный 4 2 4 3 4 2 7 2 2" xfId="56002"/>
    <cellStyle name="Обычный 4 2 4 3 4 2 7 3" xfId="39765"/>
    <cellStyle name="Обычный 4 2 4 3 4 2 8" xfId="11717"/>
    <cellStyle name="Обычный 4 2 4 3 4 2 8 2" xfId="27956"/>
    <cellStyle name="Обычный 4 2 4 3 4 2 8 2 2" xfId="57478"/>
    <cellStyle name="Обычный 4 2 4 3 4 2 8 3" xfId="41241"/>
    <cellStyle name="Обычный 4 2 4 3 4 2 9" xfId="14671"/>
    <cellStyle name="Обычный 4 2 4 3 4 2 9 2" xfId="44194"/>
    <cellStyle name="Обычный 4 2 4 3 4 3" xfId="2052"/>
    <cellStyle name="Обычный 4 2 4 3 4 3 2" xfId="12406"/>
    <cellStyle name="Обычный 4 2 4 3 4 3 2 2" xfId="28645"/>
    <cellStyle name="Обычный 4 2 4 3 4 3 2 2 2" xfId="58167"/>
    <cellStyle name="Обычный 4 2 4 3 4 3 2 3" xfId="41930"/>
    <cellStyle name="Обычный 4 2 4 3 4 3 3" xfId="15361"/>
    <cellStyle name="Обычный 4 2 4 3 4 3 3 2" xfId="44883"/>
    <cellStyle name="Обычный 4 2 4 3 4 3 4" xfId="18313"/>
    <cellStyle name="Обычный 4 2 4 3 4 3 4 2" xfId="47835"/>
    <cellStyle name="Обычный 4 2 4 3 4 3 5" xfId="61120"/>
    <cellStyle name="Обычный 4 2 4 3 4 3 6" xfId="31598"/>
    <cellStyle name="Обычный 4 2 4 3 4 4" xfId="3528"/>
    <cellStyle name="Обычный 4 2 4 3 4 4 2" xfId="19789"/>
    <cellStyle name="Обычный 4 2 4 3 4 4 2 2" xfId="49311"/>
    <cellStyle name="Обычный 4 2 4 3 4 4 3" xfId="33074"/>
    <cellStyle name="Обычный 4 2 4 3 4 5" xfId="5004"/>
    <cellStyle name="Обычный 4 2 4 3 4 5 2" xfId="21265"/>
    <cellStyle name="Обычный 4 2 4 3 4 5 2 2" xfId="50787"/>
    <cellStyle name="Обычный 4 2 4 3 4 5 3" xfId="34550"/>
    <cellStyle name="Обычный 4 2 4 3 4 6" xfId="6480"/>
    <cellStyle name="Обычный 4 2 4 3 4 6 2" xfId="22741"/>
    <cellStyle name="Обычный 4 2 4 3 4 6 2 2" xfId="52263"/>
    <cellStyle name="Обычный 4 2 4 3 4 6 3" xfId="36026"/>
    <cellStyle name="Обычный 4 2 4 3 4 7" xfId="7956"/>
    <cellStyle name="Обычный 4 2 4 3 4 7 2" xfId="24217"/>
    <cellStyle name="Обычный 4 2 4 3 4 7 2 2" xfId="53739"/>
    <cellStyle name="Обычный 4 2 4 3 4 7 3" xfId="37502"/>
    <cellStyle name="Обычный 4 2 4 3 4 8" xfId="9432"/>
    <cellStyle name="Обычный 4 2 4 3 4 8 2" xfId="25693"/>
    <cellStyle name="Обычный 4 2 4 3 4 8 2 2" xfId="55215"/>
    <cellStyle name="Обычный 4 2 4 3 4 8 3" xfId="38978"/>
    <cellStyle name="Обычный 4 2 4 3 4 9" xfId="10930"/>
    <cellStyle name="Обычный 4 2 4 3 4 9 2" xfId="27169"/>
    <cellStyle name="Обычный 4 2 4 3 4 9 2 2" xfId="56691"/>
    <cellStyle name="Обычный 4 2 4 3 4 9 3" xfId="40454"/>
    <cellStyle name="Обычный 4 2 4 3 5" xfId="673"/>
    <cellStyle name="Обычный 4 2 4 3 5 10" xfId="13982"/>
    <cellStyle name="Обычный 4 2 4 3 5 10 2" xfId="43505"/>
    <cellStyle name="Обычный 4 2 4 3 5 11" xfId="16935"/>
    <cellStyle name="Обычный 4 2 4 3 5 11 2" xfId="46457"/>
    <cellStyle name="Обычный 4 2 4 3 5 12" xfId="59742"/>
    <cellStyle name="Обычный 4 2 4 3 5 13" xfId="30220"/>
    <cellStyle name="Обычный 4 2 4 3 5 2" xfId="1461"/>
    <cellStyle name="Обычный 4 2 4 3 5 2 10" xfId="17722"/>
    <cellStyle name="Обычный 4 2 4 3 5 2 10 2" xfId="47244"/>
    <cellStyle name="Обычный 4 2 4 3 5 2 11" xfId="60529"/>
    <cellStyle name="Обычный 4 2 4 3 5 2 12" xfId="31007"/>
    <cellStyle name="Обычный 4 2 4 3 5 2 2" xfId="2937"/>
    <cellStyle name="Обычный 4 2 4 3 5 2 2 2" xfId="13291"/>
    <cellStyle name="Обычный 4 2 4 3 5 2 2 2 2" xfId="29530"/>
    <cellStyle name="Обычный 4 2 4 3 5 2 2 2 2 2" xfId="59052"/>
    <cellStyle name="Обычный 4 2 4 3 5 2 2 2 3" xfId="42815"/>
    <cellStyle name="Обычный 4 2 4 3 5 2 2 3" xfId="16246"/>
    <cellStyle name="Обычный 4 2 4 3 5 2 2 3 2" xfId="45768"/>
    <cellStyle name="Обычный 4 2 4 3 5 2 2 4" xfId="19198"/>
    <cellStyle name="Обычный 4 2 4 3 5 2 2 4 2" xfId="48720"/>
    <cellStyle name="Обычный 4 2 4 3 5 2 2 5" xfId="62005"/>
    <cellStyle name="Обычный 4 2 4 3 5 2 2 6" xfId="32483"/>
    <cellStyle name="Обычный 4 2 4 3 5 2 3" xfId="4413"/>
    <cellStyle name="Обычный 4 2 4 3 5 2 3 2" xfId="20674"/>
    <cellStyle name="Обычный 4 2 4 3 5 2 3 2 2" xfId="50196"/>
    <cellStyle name="Обычный 4 2 4 3 5 2 3 3" xfId="33959"/>
    <cellStyle name="Обычный 4 2 4 3 5 2 4" xfId="5889"/>
    <cellStyle name="Обычный 4 2 4 3 5 2 4 2" xfId="22150"/>
    <cellStyle name="Обычный 4 2 4 3 5 2 4 2 2" xfId="51672"/>
    <cellStyle name="Обычный 4 2 4 3 5 2 4 3" xfId="35435"/>
    <cellStyle name="Обычный 4 2 4 3 5 2 5" xfId="7365"/>
    <cellStyle name="Обычный 4 2 4 3 5 2 5 2" xfId="23626"/>
    <cellStyle name="Обычный 4 2 4 3 5 2 5 2 2" xfId="53148"/>
    <cellStyle name="Обычный 4 2 4 3 5 2 5 3" xfId="36911"/>
    <cellStyle name="Обычный 4 2 4 3 5 2 6" xfId="8841"/>
    <cellStyle name="Обычный 4 2 4 3 5 2 6 2" xfId="25102"/>
    <cellStyle name="Обычный 4 2 4 3 5 2 6 2 2" xfId="54624"/>
    <cellStyle name="Обычный 4 2 4 3 5 2 6 3" xfId="38387"/>
    <cellStyle name="Обычный 4 2 4 3 5 2 7" xfId="10317"/>
    <cellStyle name="Обычный 4 2 4 3 5 2 7 2" xfId="26578"/>
    <cellStyle name="Обычный 4 2 4 3 5 2 7 2 2" xfId="56100"/>
    <cellStyle name="Обычный 4 2 4 3 5 2 7 3" xfId="39863"/>
    <cellStyle name="Обычный 4 2 4 3 5 2 8" xfId="11815"/>
    <cellStyle name="Обычный 4 2 4 3 5 2 8 2" xfId="28054"/>
    <cellStyle name="Обычный 4 2 4 3 5 2 8 2 2" xfId="57576"/>
    <cellStyle name="Обычный 4 2 4 3 5 2 8 3" xfId="41339"/>
    <cellStyle name="Обычный 4 2 4 3 5 2 9" xfId="14769"/>
    <cellStyle name="Обычный 4 2 4 3 5 2 9 2" xfId="44292"/>
    <cellStyle name="Обычный 4 2 4 3 5 3" xfId="2150"/>
    <cellStyle name="Обычный 4 2 4 3 5 3 2" xfId="12504"/>
    <cellStyle name="Обычный 4 2 4 3 5 3 2 2" xfId="28743"/>
    <cellStyle name="Обычный 4 2 4 3 5 3 2 2 2" xfId="58265"/>
    <cellStyle name="Обычный 4 2 4 3 5 3 2 3" xfId="42028"/>
    <cellStyle name="Обычный 4 2 4 3 5 3 3" xfId="15459"/>
    <cellStyle name="Обычный 4 2 4 3 5 3 3 2" xfId="44981"/>
    <cellStyle name="Обычный 4 2 4 3 5 3 4" xfId="18411"/>
    <cellStyle name="Обычный 4 2 4 3 5 3 4 2" xfId="47933"/>
    <cellStyle name="Обычный 4 2 4 3 5 3 5" xfId="61218"/>
    <cellStyle name="Обычный 4 2 4 3 5 3 6" xfId="31696"/>
    <cellStyle name="Обычный 4 2 4 3 5 4" xfId="3626"/>
    <cellStyle name="Обычный 4 2 4 3 5 4 2" xfId="19887"/>
    <cellStyle name="Обычный 4 2 4 3 5 4 2 2" xfId="49409"/>
    <cellStyle name="Обычный 4 2 4 3 5 4 3" xfId="33172"/>
    <cellStyle name="Обычный 4 2 4 3 5 5" xfId="5102"/>
    <cellStyle name="Обычный 4 2 4 3 5 5 2" xfId="21363"/>
    <cellStyle name="Обычный 4 2 4 3 5 5 2 2" xfId="50885"/>
    <cellStyle name="Обычный 4 2 4 3 5 5 3" xfId="34648"/>
    <cellStyle name="Обычный 4 2 4 3 5 6" xfId="6578"/>
    <cellStyle name="Обычный 4 2 4 3 5 6 2" xfId="22839"/>
    <cellStyle name="Обычный 4 2 4 3 5 6 2 2" xfId="52361"/>
    <cellStyle name="Обычный 4 2 4 3 5 6 3" xfId="36124"/>
    <cellStyle name="Обычный 4 2 4 3 5 7" xfId="8054"/>
    <cellStyle name="Обычный 4 2 4 3 5 7 2" xfId="24315"/>
    <cellStyle name="Обычный 4 2 4 3 5 7 2 2" xfId="53837"/>
    <cellStyle name="Обычный 4 2 4 3 5 7 3" xfId="37600"/>
    <cellStyle name="Обычный 4 2 4 3 5 8" xfId="9530"/>
    <cellStyle name="Обычный 4 2 4 3 5 8 2" xfId="25791"/>
    <cellStyle name="Обычный 4 2 4 3 5 8 2 2" xfId="55313"/>
    <cellStyle name="Обычный 4 2 4 3 5 8 3" xfId="39076"/>
    <cellStyle name="Обычный 4 2 4 3 5 9" xfId="11028"/>
    <cellStyle name="Обычный 4 2 4 3 5 9 2" xfId="27267"/>
    <cellStyle name="Обычный 4 2 4 3 5 9 2 2" xfId="56789"/>
    <cellStyle name="Обычный 4 2 4 3 5 9 3" xfId="40552"/>
    <cellStyle name="Обычный 4 2 4 3 6" xfId="771"/>
    <cellStyle name="Обычный 4 2 4 3 6 10" xfId="14080"/>
    <cellStyle name="Обычный 4 2 4 3 6 10 2" xfId="43603"/>
    <cellStyle name="Обычный 4 2 4 3 6 11" xfId="17033"/>
    <cellStyle name="Обычный 4 2 4 3 6 11 2" xfId="46555"/>
    <cellStyle name="Обычный 4 2 4 3 6 12" xfId="59840"/>
    <cellStyle name="Обычный 4 2 4 3 6 13" xfId="30318"/>
    <cellStyle name="Обычный 4 2 4 3 6 2" xfId="1559"/>
    <cellStyle name="Обычный 4 2 4 3 6 2 10" xfId="17820"/>
    <cellStyle name="Обычный 4 2 4 3 6 2 10 2" xfId="47342"/>
    <cellStyle name="Обычный 4 2 4 3 6 2 11" xfId="60627"/>
    <cellStyle name="Обычный 4 2 4 3 6 2 12" xfId="31105"/>
    <cellStyle name="Обычный 4 2 4 3 6 2 2" xfId="3035"/>
    <cellStyle name="Обычный 4 2 4 3 6 2 2 2" xfId="13389"/>
    <cellStyle name="Обычный 4 2 4 3 6 2 2 2 2" xfId="29628"/>
    <cellStyle name="Обычный 4 2 4 3 6 2 2 2 2 2" xfId="59150"/>
    <cellStyle name="Обычный 4 2 4 3 6 2 2 2 3" xfId="42913"/>
    <cellStyle name="Обычный 4 2 4 3 6 2 2 3" xfId="16344"/>
    <cellStyle name="Обычный 4 2 4 3 6 2 2 3 2" xfId="45866"/>
    <cellStyle name="Обычный 4 2 4 3 6 2 2 4" xfId="19296"/>
    <cellStyle name="Обычный 4 2 4 3 6 2 2 4 2" xfId="48818"/>
    <cellStyle name="Обычный 4 2 4 3 6 2 2 5" xfId="62103"/>
    <cellStyle name="Обычный 4 2 4 3 6 2 2 6" xfId="32581"/>
    <cellStyle name="Обычный 4 2 4 3 6 2 3" xfId="4511"/>
    <cellStyle name="Обычный 4 2 4 3 6 2 3 2" xfId="20772"/>
    <cellStyle name="Обычный 4 2 4 3 6 2 3 2 2" xfId="50294"/>
    <cellStyle name="Обычный 4 2 4 3 6 2 3 3" xfId="34057"/>
    <cellStyle name="Обычный 4 2 4 3 6 2 4" xfId="5987"/>
    <cellStyle name="Обычный 4 2 4 3 6 2 4 2" xfId="22248"/>
    <cellStyle name="Обычный 4 2 4 3 6 2 4 2 2" xfId="51770"/>
    <cellStyle name="Обычный 4 2 4 3 6 2 4 3" xfId="35533"/>
    <cellStyle name="Обычный 4 2 4 3 6 2 5" xfId="7463"/>
    <cellStyle name="Обычный 4 2 4 3 6 2 5 2" xfId="23724"/>
    <cellStyle name="Обычный 4 2 4 3 6 2 5 2 2" xfId="53246"/>
    <cellStyle name="Обычный 4 2 4 3 6 2 5 3" xfId="37009"/>
    <cellStyle name="Обычный 4 2 4 3 6 2 6" xfId="8939"/>
    <cellStyle name="Обычный 4 2 4 3 6 2 6 2" xfId="25200"/>
    <cellStyle name="Обычный 4 2 4 3 6 2 6 2 2" xfId="54722"/>
    <cellStyle name="Обычный 4 2 4 3 6 2 6 3" xfId="38485"/>
    <cellStyle name="Обычный 4 2 4 3 6 2 7" xfId="10415"/>
    <cellStyle name="Обычный 4 2 4 3 6 2 7 2" xfId="26676"/>
    <cellStyle name="Обычный 4 2 4 3 6 2 7 2 2" xfId="56198"/>
    <cellStyle name="Обычный 4 2 4 3 6 2 7 3" xfId="39961"/>
    <cellStyle name="Обычный 4 2 4 3 6 2 8" xfId="11913"/>
    <cellStyle name="Обычный 4 2 4 3 6 2 8 2" xfId="28152"/>
    <cellStyle name="Обычный 4 2 4 3 6 2 8 2 2" xfId="57674"/>
    <cellStyle name="Обычный 4 2 4 3 6 2 8 3" xfId="41437"/>
    <cellStyle name="Обычный 4 2 4 3 6 2 9" xfId="14867"/>
    <cellStyle name="Обычный 4 2 4 3 6 2 9 2" xfId="44390"/>
    <cellStyle name="Обычный 4 2 4 3 6 3" xfId="2248"/>
    <cellStyle name="Обычный 4 2 4 3 6 3 2" xfId="12602"/>
    <cellStyle name="Обычный 4 2 4 3 6 3 2 2" xfId="28841"/>
    <cellStyle name="Обычный 4 2 4 3 6 3 2 2 2" xfId="58363"/>
    <cellStyle name="Обычный 4 2 4 3 6 3 2 3" xfId="42126"/>
    <cellStyle name="Обычный 4 2 4 3 6 3 3" xfId="15557"/>
    <cellStyle name="Обычный 4 2 4 3 6 3 3 2" xfId="45079"/>
    <cellStyle name="Обычный 4 2 4 3 6 3 4" xfId="18509"/>
    <cellStyle name="Обычный 4 2 4 3 6 3 4 2" xfId="48031"/>
    <cellStyle name="Обычный 4 2 4 3 6 3 5" xfId="61316"/>
    <cellStyle name="Обычный 4 2 4 3 6 3 6" xfId="31794"/>
    <cellStyle name="Обычный 4 2 4 3 6 4" xfId="3724"/>
    <cellStyle name="Обычный 4 2 4 3 6 4 2" xfId="19985"/>
    <cellStyle name="Обычный 4 2 4 3 6 4 2 2" xfId="49507"/>
    <cellStyle name="Обычный 4 2 4 3 6 4 3" xfId="33270"/>
    <cellStyle name="Обычный 4 2 4 3 6 5" xfId="5200"/>
    <cellStyle name="Обычный 4 2 4 3 6 5 2" xfId="21461"/>
    <cellStyle name="Обычный 4 2 4 3 6 5 2 2" xfId="50983"/>
    <cellStyle name="Обычный 4 2 4 3 6 5 3" xfId="34746"/>
    <cellStyle name="Обычный 4 2 4 3 6 6" xfId="6676"/>
    <cellStyle name="Обычный 4 2 4 3 6 6 2" xfId="22937"/>
    <cellStyle name="Обычный 4 2 4 3 6 6 2 2" xfId="52459"/>
    <cellStyle name="Обычный 4 2 4 3 6 6 3" xfId="36222"/>
    <cellStyle name="Обычный 4 2 4 3 6 7" xfId="8152"/>
    <cellStyle name="Обычный 4 2 4 3 6 7 2" xfId="24413"/>
    <cellStyle name="Обычный 4 2 4 3 6 7 2 2" xfId="53935"/>
    <cellStyle name="Обычный 4 2 4 3 6 7 3" xfId="37698"/>
    <cellStyle name="Обычный 4 2 4 3 6 8" xfId="9628"/>
    <cellStyle name="Обычный 4 2 4 3 6 8 2" xfId="25889"/>
    <cellStyle name="Обычный 4 2 4 3 6 8 2 2" xfId="55411"/>
    <cellStyle name="Обычный 4 2 4 3 6 8 3" xfId="39174"/>
    <cellStyle name="Обычный 4 2 4 3 6 9" xfId="11126"/>
    <cellStyle name="Обычный 4 2 4 3 6 9 2" xfId="27365"/>
    <cellStyle name="Обычный 4 2 4 3 6 9 2 2" xfId="56887"/>
    <cellStyle name="Обычный 4 2 4 3 6 9 3" xfId="40650"/>
    <cellStyle name="Обычный 4 2 4 3 7" xfId="869"/>
    <cellStyle name="Обычный 4 2 4 3 7 10" xfId="14178"/>
    <cellStyle name="Обычный 4 2 4 3 7 10 2" xfId="43701"/>
    <cellStyle name="Обычный 4 2 4 3 7 11" xfId="17131"/>
    <cellStyle name="Обычный 4 2 4 3 7 11 2" xfId="46653"/>
    <cellStyle name="Обычный 4 2 4 3 7 12" xfId="59938"/>
    <cellStyle name="Обычный 4 2 4 3 7 13" xfId="30416"/>
    <cellStyle name="Обычный 4 2 4 3 7 2" xfId="1657"/>
    <cellStyle name="Обычный 4 2 4 3 7 2 10" xfId="17918"/>
    <cellStyle name="Обычный 4 2 4 3 7 2 10 2" xfId="47440"/>
    <cellStyle name="Обычный 4 2 4 3 7 2 11" xfId="60725"/>
    <cellStyle name="Обычный 4 2 4 3 7 2 12" xfId="31203"/>
    <cellStyle name="Обычный 4 2 4 3 7 2 2" xfId="3133"/>
    <cellStyle name="Обычный 4 2 4 3 7 2 2 2" xfId="13487"/>
    <cellStyle name="Обычный 4 2 4 3 7 2 2 2 2" xfId="29726"/>
    <cellStyle name="Обычный 4 2 4 3 7 2 2 2 2 2" xfId="59248"/>
    <cellStyle name="Обычный 4 2 4 3 7 2 2 2 3" xfId="43011"/>
    <cellStyle name="Обычный 4 2 4 3 7 2 2 3" xfId="16442"/>
    <cellStyle name="Обычный 4 2 4 3 7 2 2 3 2" xfId="45964"/>
    <cellStyle name="Обычный 4 2 4 3 7 2 2 4" xfId="19394"/>
    <cellStyle name="Обычный 4 2 4 3 7 2 2 4 2" xfId="48916"/>
    <cellStyle name="Обычный 4 2 4 3 7 2 2 5" xfId="62201"/>
    <cellStyle name="Обычный 4 2 4 3 7 2 2 6" xfId="32679"/>
    <cellStyle name="Обычный 4 2 4 3 7 2 3" xfId="4609"/>
    <cellStyle name="Обычный 4 2 4 3 7 2 3 2" xfId="20870"/>
    <cellStyle name="Обычный 4 2 4 3 7 2 3 2 2" xfId="50392"/>
    <cellStyle name="Обычный 4 2 4 3 7 2 3 3" xfId="34155"/>
    <cellStyle name="Обычный 4 2 4 3 7 2 4" xfId="6085"/>
    <cellStyle name="Обычный 4 2 4 3 7 2 4 2" xfId="22346"/>
    <cellStyle name="Обычный 4 2 4 3 7 2 4 2 2" xfId="51868"/>
    <cellStyle name="Обычный 4 2 4 3 7 2 4 3" xfId="35631"/>
    <cellStyle name="Обычный 4 2 4 3 7 2 5" xfId="7561"/>
    <cellStyle name="Обычный 4 2 4 3 7 2 5 2" xfId="23822"/>
    <cellStyle name="Обычный 4 2 4 3 7 2 5 2 2" xfId="53344"/>
    <cellStyle name="Обычный 4 2 4 3 7 2 5 3" xfId="37107"/>
    <cellStyle name="Обычный 4 2 4 3 7 2 6" xfId="9037"/>
    <cellStyle name="Обычный 4 2 4 3 7 2 6 2" xfId="25298"/>
    <cellStyle name="Обычный 4 2 4 3 7 2 6 2 2" xfId="54820"/>
    <cellStyle name="Обычный 4 2 4 3 7 2 6 3" xfId="38583"/>
    <cellStyle name="Обычный 4 2 4 3 7 2 7" xfId="10513"/>
    <cellStyle name="Обычный 4 2 4 3 7 2 7 2" xfId="26774"/>
    <cellStyle name="Обычный 4 2 4 3 7 2 7 2 2" xfId="56296"/>
    <cellStyle name="Обычный 4 2 4 3 7 2 7 3" xfId="40059"/>
    <cellStyle name="Обычный 4 2 4 3 7 2 8" xfId="12011"/>
    <cellStyle name="Обычный 4 2 4 3 7 2 8 2" xfId="28250"/>
    <cellStyle name="Обычный 4 2 4 3 7 2 8 2 2" xfId="57772"/>
    <cellStyle name="Обычный 4 2 4 3 7 2 8 3" xfId="41535"/>
    <cellStyle name="Обычный 4 2 4 3 7 2 9" xfId="14965"/>
    <cellStyle name="Обычный 4 2 4 3 7 2 9 2" xfId="44488"/>
    <cellStyle name="Обычный 4 2 4 3 7 3" xfId="2346"/>
    <cellStyle name="Обычный 4 2 4 3 7 3 2" xfId="12700"/>
    <cellStyle name="Обычный 4 2 4 3 7 3 2 2" xfId="28939"/>
    <cellStyle name="Обычный 4 2 4 3 7 3 2 2 2" xfId="58461"/>
    <cellStyle name="Обычный 4 2 4 3 7 3 2 3" xfId="42224"/>
    <cellStyle name="Обычный 4 2 4 3 7 3 3" xfId="15655"/>
    <cellStyle name="Обычный 4 2 4 3 7 3 3 2" xfId="45177"/>
    <cellStyle name="Обычный 4 2 4 3 7 3 4" xfId="18607"/>
    <cellStyle name="Обычный 4 2 4 3 7 3 4 2" xfId="48129"/>
    <cellStyle name="Обычный 4 2 4 3 7 3 5" xfId="61414"/>
    <cellStyle name="Обычный 4 2 4 3 7 3 6" xfId="31892"/>
    <cellStyle name="Обычный 4 2 4 3 7 4" xfId="3822"/>
    <cellStyle name="Обычный 4 2 4 3 7 4 2" xfId="20083"/>
    <cellStyle name="Обычный 4 2 4 3 7 4 2 2" xfId="49605"/>
    <cellStyle name="Обычный 4 2 4 3 7 4 3" xfId="33368"/>
    <cellStyle name="Обычный 4 2 4 3 7 5" xfId="5298"/>
    <cellStyle name="Обычный 4 2 4 3 7 5 2" xfId="21559"/>
    <cellStyle name="Обычный 4 2 4 3 7 5 2 2" xfId="51081"/>
    <cellStyle name="Обычный 4 2 4 3 7 5 3" xfId="34844"/>
    <cellStyle name="Обычный 4 2 4 3 7 6" xfId="6774"/>
    <cellStyle name="Обычный 4 2 4 3 7 6 2" xfId="23035"/>
    <cellStyle name="Обычный 4 2 4 3 7 6 2 2" xfId="52557"/>
    <cellStyle name="Обычный 4 2 4 3 7 6 3" xfId="36320"/>
    <cellStyle name="Обычный 4 2 4 3 7 7" xfId="8250"/>
    <cellStyle name="Обычный 4 2 4 3 7 7 2" xfId="24511"/>
    <cellStyle name="Обычный 4 2 4 3 7 7 2 2" xfId="54033"/>
    <cellStyle name="Обычный 4 2 4 3 7 7 3" xfId="37796"/>
    <cellStyle name="Обычный 4 2 4 3 7 8" xfId="9726"/>
    <cellStyle name="Обычный 4 2 4 3 7 8 2" xfId="25987"/>
    <cellStyle name="Обычный 4 2 4 3 7 8 2 2" xfId="55509"/>
    <cellStyle name="Обычный 4 2 4 3 7 8 3" xfId="39272"/>
    <cellStyle name="Обычный 4 2 4 3 7 9" xfId="11224"/>
    <cellStyle name="Обычный 4 2 4 3 7 9 2" xfId="27463"/>
    <cellStyle name="Обычный 4 2 4 3 7 9 2 2" xfId="56985"/>
    <cellStyle name="Обычный 4 2 4 3 7 9 3" xfId="40748"/>
    <cellStyle name="Обычный 4 2 4 3 8" xfId="968"/>
    <cellStyle name="Обычный 4 2 4 3 8 10" xfId="17229"/>
    <cellStyle name="Обычный 4 2 4 3 8 10 2" xfId="46751"/>
    <cellStyle name="Обычный 4 2 4 3 8 11" xfId="60036"/>
    <cellStyle name="Обычный 4 2 4 3 8 12" xfId="30514"/>
    <cellStyle name="Обычный 4 2 4 3 8 2" xfId="2444"/>
    <cellStyle name="Обычный 4 2 4 3 8 2 2" xfId="12798"/>
    <cellStyle name="Обычный 4 2 4 3 8 2 2 2" xfId="29037"/>
    <cellStyle name="Обычный 4 2 4 3 8 2 2 2 2" xfId="58559"/>
    <cellStyle name="Обычный 4 2 4 3 8 2 2 3" xfId="42322"/>
    <cellStyle name="Обычный 4 2 4 3 8 2 3" xfId="15753"/>
    <cellStyle name="Обычный 4 2 4 3 8 2 3 2" xfId="45275"/>
    <cellStyle name="Обычный 4 2 4 3 8 2 4" xfId="18705"/>
    <cellStyle name="Обычный 4 2 4 3 8 2 4 2" xfId="48227"/>
    <cellStyle name="Обычный 4 2 4 3 8 2 5" xfId="61512"/>
    <cellStyle name="Обычный 4 2 4 3 8 2 6" xfId="31990"/>
    <cellStyle name="Обычный 4 2 4 3 8 3" xfId="3920"/>
    <cellStyle name="Обычный 4 2 4 3 8 3 2" xfId="20181"/>
    <cellStyle name="Обычный 4 2 4 3 8 3 2 2" xfId="49703"/>
    <cellStyle name="Обычный 4 2 4 3 8 3 3" xfId="33466"/>
    <cellStyle name="Обычный 4 2 4 3 8 4" xfId="5396"/>
    <cellStyle name="Обычный 4 2 4 3 8 4 2" xfId="21657"/>
    <cellStyle name="Обычный 4 2 4 3 8 4 2 2" xfId="51179"/>
    <cellStyle name="Обычный 4 2 4 3 8 4 3" xfId="34942"/>
    <cellStyle name="Обычный 4 2 4 3 8 5" xfId="6872"/>
    <cellStyle name="Обычный 4 2 4 3 8 5 2" xfId="23133"/>
    <cellStyle name="Обычный 4 2 4 3 8 5 2 2" xfId="52655"/>
    <cellStyle name="Обычный 4 2 4 3 8 5 3" xfId="36418"/>
    <cellStyle name="Обычный 4 2 4 3 8 6" xfId="8348"/>
    <cellStyle name="Обычный 4 2 4 3 8 6 2" xfId="24609"/>
    <cellStyle name="Обычный 4 2 4 3 8 6 2 2" xfId="54131"/>
    <cellStyle name="Обычный 4 2 4 3 8 6 3" xfId="37894"/>
    <cellStyle name="Обычный 4 2 4 3 8 7" xfId="9824"/>
    <cellStyle name="Обычный 4 2 4 3 8 7 2" xfId="26085"/>
    <cellStyle name="Обычный 4 2 4 3 8 7 2 2" xfId="55607"/>
    <cellStyle name="Обычный 4 2 4 3 8 7 3" xfId="39370"/>
    <cellStyle name="Обычный 4 2 4 3 8 8" xfId="11322"/>
    <cellStyle name="Обычный 4 2 4 3 8 8 2" xfId="27561"/>
    <cellStyle name="Обычный 4 2 4 3 8 8 2 2" xfId="57083"/>
    <cellStyle name="Обычный 4 2 4 3 8 8 3" xfId="40846"/>
    <cellStyle name="Обычный 4 2 4 3 8 9" xfId="14276"/>
    <cellStyle name="Обычный 4 2 4 3 8 9 2" xfId="43799"/>
    <cellStyle name="Обычный 4 2 4 3 9" xfId="1066"/>
    <cellStyle name="Обычный 4 2 4 3 9 10" xfId="17327"/>
    <cellStyle name="Обычный 4 2 4 3 9 10 2" xfId="46849"/>
    <cellStyle name="Обычный 4 2 4 3 9 11" xfId="60134"/>
    <cellStyle name="Обычный 4 2 4 3 9 12" xfId="30612"/>
    <cellStyle name="Обычный 4 2 4 3 9 2" xfId="2542"/>
    <cellStyle name="Обычный 4 2 4 3 9 2 2" xfId="12896"/>
    <cellStyle name="Обычный 4 2 4 3 9 2 2 2" xfId="29135"/>
    <cellStyle name="Обычный 4 2 4 3 9 2 2 2 2" xfId="58657"/>
    <cellStyle name="Обычный 4 2 4 3 9 2 2 3" xfId="42420"/>
    <cellStyle name="Обычный 4 2 4 3 9 2 3" xfId="15851"/>
    <cellStyle name="Обычный 4 2 4 3 9 2 3 2" xfId="45373"/>
    <cellStyle name="Обычный 4 2 4 3 9 2 4" xfId="18803"/>
    <cellStyle name="Обычный 4 2 4 3 9 2 4 2" xfId="48325"/>
    <cellStyle name="Обычный 4 2 4 3 9 2 5" xfId="61610"/>
    <cellStyle name="Обычный 4 2 4 3 9 2 6" xfId="32088"/>
    <cellStyle name="Обычный 4 2 4 3 9 3" xfId="4018"/>
    <cellStyle name="Обычный 4 2 4 3 9 3 2" xfId="20279"/>
    <cellStyle name="Обычный 4 2 4 3 9 3 2 2" xfId="49801"/>
    <cellStyle name="Обычный 4 2 4 3 9 3 3" xfId="33564"/>
    <cellStyle name="Обычный 4 2 4 3 9 4" xfId="5494"/>
    <cellStyle name="Обычный 4 2 4 3 9 4 2" xfId="21755"/>
    <cellStyle name="Обычный 4 2 4 3 9 4 2 2" xfId="51277"/>
    <cellStyle name="Обычный 4 2 4 3 9 4 3" xfId="35040"/>
    <cellStyle name="Обычный 4 2 4 3 9 5" xfId="6970"/>
    <cellStyle name="Обычный 4 2 4 3 9 5 2" xfId="23231"/>
    <cellStyle name="Обычный 4 2 4 3 9 5 2 2" xfId="52753"/>
    <cellStyle name="Обычный 4 2 4 3 9 5 3" xfId="36516"/>
    <cellStyle name="Обычный 4 2 4 3 9 6" xfId="8446"/>
    <cellStyle name="Обычный 4 2 4 3 9 6 2" xfId="24707"/>
    <cellStyle name="Обычный 4 2 4 3 9 6 2 2" xfId="54229"/>
    <cellStyle name="Обычный 4 2 4 3 9 6 3" xfId="37992"/>
    <cellStyle name="Обычный 4 2 4 3 9 7" xfId="9922"/>
    <cellStyle name="Обычный 4 2 4 3 9 7 2" xfId="26183"/>
    <cellStyle name="Обычный 4 2 4 3 9 7 2 2" xfId="55705"/>
    <cellStyle name="Обычный 4 2 4 3 9 7 3" xfId="39468"/>
    <cellStyle name="Обычный 4 2 4 3 9 8" xfId="11420"/>
    <cellStyle name="Обычный 4 2 4 3 9 8 2" xfId="27659"/>
    <cellStyle name="Обычный 4 2 4 3 9 8 2 2" xfId="57181"/>
    <cellStyle name="Обычный 4 2 4 3 9 8 3" xfId="40944"/>
    <cellStyle name="Обычный 4 2 4 3 9 9" xfId="14374"/>
    <cellStyle name="Обычный 4 2 4 3 9 9 2" xfId="43897"/>
    <cellStyle name="Обычный 4 2 4 4" xfId="230"/>
    <cellStyle name="Обычный 4 2 4 4 10" xfId="1707"/>
    <cellStyle name="Обычный 4 2 4 4 10 2" xfId="12061"/>
    <cellStyle name="Обычный 4 2 4 4 10 2 2" xfId="28300"/>
    <cellStyle name="Обычный 4 2 4 4 10 2 2 2" xfId="57822"/>
    <cellStyle name="Обычный 4 2 4 4 10 2 3" xfId="41585"/>
    <cellStyle name="Обычный 4 2 4 4 10 3" xfId="15016"/>
    <cellStyle name="Обычный 4 2 4 4 10 3 2" xfId="44538"/>
    <cellStyle name="Обычный 4 2 4 4 10 4" xfId="17968"/>
    <cellStyle name="Обычный 4 2 4 4 10 4 2" xfId="47490"/>
    <cellStyle name="Обычный 4 2 4 4 10 5" xfId="60775"/>
    <cellStyle name="Обычный 4 2 4 4 10 6" xfId="31253"/>
    <cellStyle name="Обычный 4 2 4 4 11" xfId="3183"/>
    <cellStyle name="Обычный 4 2 4 4 11 2" xfId="19444"/>
    <cellStyle name="Обычный 4 2 4 4 11 2 2" xfId="48966"/>
    <cellStyle name="Обычный 4 2 4 4 11 3" xfId="32729"/>
    <cellStyle name="Обычный 4 2 4 4 12" xfId="4659"/>
    <cellStyle name="Обычный 4 2 4 4 12 2" xfId="20920"/>
    <cellStyle name="Обычный 4 2 4 4 12 2 2" xfId="50442"/>
    <cellStyle name="Обычный 4 2 4 4 12 3" xfId="34205"/>
    <cellStyle name="Обычный 4 2 4 4 13" xfId="6135"/>
    <cellStyle name="Обычный 4 2 4 4 13 2" xfId="22396"/>
    <cellStyle name="Обычный 4 2 4 4 13 2 2" xfId="51918"/>
    <cellStyle name="Обычный 4 2 4 4 13 3" xfId="35681"/>
    <cellStyle name="Обычный 4 2 4 4 14" xfId="7611"/>
    <cellStyle name="Обычный 4 2 4 4 14 2" xfId="23872"/>
    <cellStyle name="Обычный 4 2 4 4 14 2 2" xfId="53394"/>
    <cellStyle name="Обычный 4 2 4 4 14 3" xfId="37157"/>
    <cellStyle name="Обычный 4 2 4 4 15" xfId="9087"/>
    <cellStyle name="Обычный 4 2 4 4 15 2" xfId="25348"/>
    <cellStyle name="Обычный 4 2 4 4 15 2 2" xfId="54870"/>
    <cellStyle name="Обычный 4 2 4 4 15 3" xfId="38633"/>
    <cellStyle name="Обычный 4 2 4 4 16" xfId="10585"/>
    <cellStyle name="Обычный 4 2 4 4 16 2" xfId="26824"/>
    <cellStyle name="Обычный 4 2 4 4 16 2 2" xfId="56346"/>
    <cellStyle name="Обычный 4 2 4 4 16 3" xfId="40109"/>
    <cellStyle name="Обычный 4 2 4 4 17" xfId="13539"/>
    <cellStyle name="Обычный 4 2 4 4 17 2" xfId="43062"/>
    <cellStyle name="Обычный 4 2 4 4 18" xfId="16492"/>
    <cellStyle name="Обычный 4 2 4 4 18 2" xfId="46014"/>
    <cellStyle name="Обычный 4 2 4 4 19" xfId="59299"/>
    <cellStyle name="Обычный 4 2 4 4 2" xfId="328"/>
    <cellStyle name="Обычный 4 2 4 4 2 10" xfId="13637"/>
    <cellStyle name="Обычный 4 2 4 4 2 10 2" xfId="43160"/>
    <cellStyle name="Обычный 4 2 4 4 2 11" xfId="16590"/>
    <cellStyle name="Обычный 4 2 4 4 2 11 2" xfId="46112"/>
    <cellStyle name="Обычный 4 2 4 4 2 12" xfId="59397"/>
    <cellStyle name="Обычный 4 2 4 4 2 13" xfId="29875"/>
    <cellStyle name="Обычный 4 2 4 4 2 2" xfId="1116"/>
    <cellStyle name="Обычный 4 2 4 4 2 2 10" xfId="17377"/>
    <cellStyle name="Обычный 4 2 4 4 2 2 10 2" xfId="46899"/>
    <cellStyle name="Обычный 4 2 4 4 2 2 11" xfId="60184"/>
    <cellStyle name="Обычный 4 2 4 4 2 2 12" xfId="30662"/>
    <cellStyle name="Обычный 4 2 4 4 2 2 2" xfId="2592"/>
    <cellStyle name="Обычный 4 2 4 4 2 2 2 2" xfId="12946"/>
    <cellStyle name="Обычный 4 2 4 4 2 2 2 2 2" xfId="29185"/>
    <cellStyle name="Обычный 4 2 4 4 2 2 2 2 2 2" xfId="58707"/>
    <cellStyle name="Обычный 4 2 4 4 2 2 2 2 3" xfId="42470"/>
    <cellStyle name="Обычный 4 2 4 4 2 2 2 3" xfId="15901"/>
    <cellStyle name="Обычный 4 2 4 4 2 2 2 3 2" xfId="45423"/>
    <cellStyle name="Обычный 4 2 4 4 2 2 2 4" xfId="18853"/>
    <cellStyle name="Обычный 4 2 4 4 2 2 2 4 2" xfId="48375"/>
    <cellStyle name="Обычный 4 2 4 4 2 2 2 5" xfId="61660"/>
    <cellStyle name="Обычный 4 2 4 4 2 2 2 6" xfId="32138"/>
    <cellStyle name="Обычный 4 2 4 4 2 2 3" xfId="4068"/>
    <cellStyle name="Обычный 4 2 4 4 2 2 3 2" xfId="20329"/>
    <cellStyle name="Обычный 4 2 4 4 2 2 3 2 2" xfId="49851"/>
    <cellStyle name="Обычный 4 2 4 4 2 2 3 3" xfId="33614"/>
    <cellStyle name="Обычный 4 2 4 4 2 2 4" xfId="5544"/>
    <cellStyle name="Обычный 4 2 4 4 2 2 4 2" xfId="21805"/>
    <cellStyle name="Обычный 4 2 4 4 2 2 4 2 2" xfId="51327"/>
    <cellStyle name="Обычный 4 2 4 4 2 2 4 3" xfId="35090"/>
    <cellStyle name="Обычный 4 2 4 4 2 2 5" xfId="7020"/>
    <cellStyle name="Обычный 4 2 4 4 2 2 5 2" xfId="23281"/>
    <cellStyle name="Обычный 4 2 4 4 2 2 5 2 2" xfId="52803"/>
    <cellStyle name="Обычный 4 2 4 4 2 2 5 3" xfId="36566"/>
    <cellStyle name="Обычный 4 2 4 4 2 2 6" xfId="8496"/>
    <cellStyle name="Обычный 4 2 4 4 2 2 6 2" xfId="24757"/>
    <cellStyle name="Обычный 4 2 4 4 2 2 6 2 2" xfId="54279"/>
    <cellStyle name="Обычный 4 2 4 4 2 2 6 3" xfId="38042"/>
    <cellStyle name="Обычный 4 2 4 4 2 2 7" xfId="9972"/>
    <cellStyle name="Обычный 4 2 4 4 2 2 7 2" xfId="26233"/>
    <cellStyle name="Обычный 4 2 4 4 2 2 7 2 2" xfId="55755"/>
    <cellStyle name="Обычный 4 2 4 4 2 2 7 3" xfId="39518"/>
    <cellStyle name="Обычный 4 2 4 4 2 2 8" xfId="11470"/>
    <cellStyle name="Обычный 4 2 4 4 2 2 8 2" xfId="27709"/>
    <cellStyle name="Обычный 4 2 4 4 2 2 8 2 2" xfId="57231"/>
    <cellStyle name="Обычный 4 2 4 4 2 2 8 3" xfId="40994"/>
    <cellStyle name="Обычный 4 2 4 4 2 2 9" xfId="14424"/>
    <cellStyle name="Обычный 4 2 4 4 2 2 9 2" xfId="43947"/>
    <cellStyle name="Обычный 4 2 4 4 2 3" xfId="1805"/>
    <cellStyle name="Обычный 4 2 4 4 2 3 2" xfId="12159"/>
    <cellStyle name="Обычный 4 2 4 4 2 3 2 2" xfId="28398"/>
    <cellStyle name="Обычный 4 2 4 4 2 3 2 2 2" xfId="57920"/>
    <cellStyle name="Обычный 4 2 4 4 2 3 2 3" xfId="41683"/>
    <cellStyle name="Обычный 4 2 4 4 2 3 3" xfId="15114"/>
    <cellStyle name="Обычный 4 2 4 4 2 3 3 2" xfId="44636"/>
    <cellStyle name="Обычный 4 2 4 4 2 3 4" xfId="18066"/>
    <cellStyle name="Обычный 4 2 4 4 2 3 4 2" xfId="47588"/>
    <cellStyle name="Обычный 4 2 4 4 2 3 5" xfId="60873"/>
    <cellStyle name="Обычный 4 2 4 4 2 3 6" xfId="31351"/>
    <cellStyle name="Обычный 4 2 4 4 2 4" xfId="3281"/>
    <cellStyle name="Обычный 4 2 4 4 2 4 2" xfId="19542"/>
    <cellStyle name="Обычный 4 2 4 4 2 4 2 2" xfId="49064"/>
    <cellStyle name="Обычный 4 2 4 4 2 4 3" xfId="32827"/>
    <cellStyle name="Обычный 4 2 4 4 2 5" xfId="4757"/>
    <cellStyle name="Обычный 4 2 4 4 2 5 2" xfId="21018"/>
    <cellStyle name="Обычный 4 2 4 4 2 5 2 2" xfId="50540"/>
    <cellStyle name="Обычный 4 2 4 4 2 5 3" xfId="34303"/>
    <cellStyle name="Обычный 4 2 4 4 2 6" xfId="6233"/>
    <cellStyle name="Обычный 4 2 4 4 2 6 2" xfId="22494"/>
    <cellStyle name="Обычный 4 2 4 4 2 6 2 2" xfId="52016"/>
    <cellStyle name="Обычный 4 2 4 4 2 6 3" xfId="35779"/>
    <cellStyle name="Обычный 4 2 4 4 2 7" xfId="7709"/>
    <cellStyle name="Обычный 4 2 4 4 2 7 2" xfId="23970"/>
    <cellStyle name="Обычный 4 2 4 4 2 7 2 2" xfId="53492"/>
    <cellStyle name="Обычный 4 2 4 4 2 7 3" xfId="37255"/>
    <cellStyle name="Обычный 4 2 4 4 2 8" xfId="9185"/>
    <cellStyle name="Обычный 4 2 4 4 2 8 2" xfId="25446"/>
    <cellStyle name="Обычный 4 2 4 4 2 8 2 2" xfId="54968"/>
    <cellStyle name="Обычный 4 2 4 4 2 8 3" xfId="38731"/>
    <cellStyle name="Обычный 4 2 4 4 2 9" xfId="10683"/>
    <cellStyle name="Обычный 4 2 4 4 2 9 2" xfId="26922"/>
    <cellStyle name="Обычный 4 2 4 4 2 9 2 2" xfId="56444"/>
    <cellStyle name="Обычный 4 2 4 4 2 9 3" xfId="40207"/>
    <cellStyle name="Обычный 4 2 4 4 20" xfId="29777"/>
    <cellStyle name="Обычный 4 2 4 4 3" xfId="428"/>
    <cellStyle name="Обычный 4 2 4 4 3 10" xfId="13737"/>
    <cellStyle name="Обычный 4 2 4 4 3 10 2" xfId="43260"/>
    <cellStyle name="Обычный 4 2 4 4 3 11" xfId="16690"/>
    <cellStyle name="Обычный 4 2 4 4 3 11 2" xfId="46212"/>
    <cellStyle name="Обычный 4 2 4 4 3 12" xfId="59497"/>
    <cellStyle name="Обычный 4 2 4 4 3 13" xfId="29975"/>
    <cellStyle name="Обычный 4 2 4 4 3 2" xfId="1216"/>
    <cellStyle name="Обычный 4 2 4 4 3 2 10" xfId="17477"/>
    <cellStyle name="Обычный 4 2 4 4 3 2 10 2" xfId="46999"/>
    <cellStyle name="Обычный 4 2 4 4 3 2 11" xfId="60284"/>
    <cellStyle name="Обычный 4 2 4 4 3 2 12" xfId="30762"/>
    <cellStyle name="Обычный 4 2 4 4 3 2 2" xfId="2692"/>
    <cellStyle name="Обычный 4 2 4 4 3 2 2 2" xfId="13046"/>
    <cellStyle name="Обычный 4 2 4 4 3 2 2 2 2" xfId="29285"/>
    <cellStyle name="Обычный 4 2 4 4 3 2 2 2 2 2" xfId="58807"/>
    <cellStyle name="Обычный 4 2 4 4 3 2 2 2 3" xfId="42570"/>
    <cellStyle name="Обычный 4 2 4 4 3 2 2 3" xfId="16001"/>
    <cellStyle name="Обычный 4 2 4 4 3 2 2 3 2" xfId="45523"/>
    <cellStyle name="Обычный 4 2 4 4 3 2 2 4" xfId="18953"/>
    <cellStyle name="Обычный 4 2 4 4 3 2 2 4 2" xfId="48475"/>
    <cellStyle name="Обычный 4 2 4 4 3 2 2 5" xfId="61760"/>
    <cellStyle name="Обычный 4 2 4 4 3 2 2 6" xfId="32238"/>
    <cellStyle name="Обычный 4 2 4 4 3 2 3" xfId="4168"/>
    <cellStyle name="Обычный 4 2 4 4 3 2 3 2" xfId="20429"/>
    <cellStyle name="Обычный 4 2 4 4 3 2 3 2 2" xfId="49951"/>
    <cellStyle name="Обычный 4 2 4 4 3 2 3 3" xfId="33714"/>
    <cellStyle name="Обычный 4 2 4 4 3 2 4" xfId="5644"/>
    <cellStyle name="Обычный 4 2 4 4 3 2 4 2" xfId="21905"/>
    <cellStyle name="Обычный 4 2 4 4 3 2 4 2 2" xfId="51427"/>
    <cellStyle name="Обычный 4 2 4 4 3 2 4 3" xfId="35190"/>
    <cellStyle name="Обычный 4 2 4 4 3 2 5" xfId="7120"/>
    <cellStyle name="Обычный 4 2 4 4 3 2 5 2" xfId="23381"/>
    <cellStyle name="Обычный 4 2 4 4 3 2 5 2 2" xfId="52903"/>
    <cellStyle name="Обычный 4 2 4 4 3 2 5 3" xfId="36666"/>
    <cellStyle name="Обычный 4 2 4 4 3 2 6" xfId="8596"/>
    <cellStyle name="Обычный 4 2 4 4 3 2 6 2" xfId="24857"/>
    <cellStyle name="Обычный 4 2 4 4 3 2 6 2 2" xfId="54379"/>
    <cellStyle name="Обычный 4 2 4 4 3 2 6 3" xfId="38142"/>
    <cellStyle name="Обычный 4 2 4 4 3 2 7" xfId="10072"/>
    <cellStyle name="Обычный 4 2 4 4 3 2 7 2" xfId="26333"/>
    <cellStyle name="Обычный 4 2 4 4 3 2 7 2 2" xfId="55855"/>
    <cellStyle name="Обычный 4 2 4 4 3 2 7 3" xfId="39618"/>
    <cellStyle name="Обычный 4 2 4 4 3 2 8" xfId="11570"/>
    <cellStyle name="Обычный 4 2 4 4 3 2 8 2" xfId="27809"/>
    <cellStyle name="Обычный 4 2 4 4 3 2 8 2 2" xfId="57331"/>
    <cellStyle name="Обычный 4 2 4 4 3 2 8 3" xfId="41094"/>
    <cellStyle name="Обычный 4 2 4 4 3 2 9" xfId="14524"/>
    <cellStyle name="Обычный 4 2 4 4 3 2 9 2" xfId="44047"/>
    <cellStyle name="Обычный 4 2 4 4 3 3" xfId="1905"/>
    <cellStyle name="Обычный 4 2 4 4 3 3 2" xfId="12259"/>
    <cellStyle name="Обычный 4 2 4 4 3 3 2 2" xfId="28498"/>
    <cellStyle name="Обычный 4 2 4 4 3 3 2 2 2" xfId="58020"/>
    <cellStyle name="Обычный 4 2 4 4 3 3 2 3" xfId="41783"/>
    <cellStyle name="Обычный 4 2 4 4 3 3 3" xfId="15214"/>
    <cellStyle name="Обычный 4 2 4 4 3 3 3 2" xfId="44736"/>
    <cellStyle name="Обычный 4 2 4 4 3 3 4" xfId="18166"/>
    <cellStyle name="Обычный 4 2 4 4 3 3 4 2" xfId="47688"/>
    <cellStyle name="Обычный 4 2 4 4 3 3 5" xfId="60973"/>
    <cellStyle name="Обычный 4 2 4 4 3 3 6" xfId="31451"/>
    <cellStyle name="Обычный 4 2 4 4 3 4" xfId="3381"/>
    <cellStyle name="Обычный 4 2 4 4 3 4 2" xfId="19642"/>
    <cellStyle name="Обычный 4 2 4 4 3 4 2 2" xfId="49164"/>
    <cellStyle name="Обычный 4 2 4 4 3 4 3" xfId="32927"/>
    <cellStyle name="Обычный 4 2 4 4 3 5" xfId="4857"/>
    <cellStyle name="Обычный 4 2 4 4 3 5 2" xfId="21118"/>
    <cellStyle name="Обычный 4 2 4 4 3 5 2 2" xfId="50640"/>
    <cellStyle name="Обычный 4 2 4 4 3 5 3" xfId="34403"/>
    <cellStyle name="Обычный 4 2 4 4 3 6" xfId="6333"/>
    <cellStyle name="Обычный 4 2 4 4 3 6 2" xfId="22594"/>
    <cellStyle name="Обычный 4 2 4 4 3 6 2 2" xfId="52116"/>
    <cellStyle name="Обычный 4 2 4 4 3 6 3" xfId="35879"/>
    <cellStyle name="Обычный 4 2 4 4 3 7" xfId="7809"/>
    <cellStyle name="Обычный 4 2 4 4 3 7 2" xfId="24070"/>
    <cellStyle name="Обычный 4 2 4 4 3 7 2 2" xfId="53592"/>
    <cellStyle name="Обычный 4 2 4 4 3 7 3" xfId="37355"/>
    <cellStyle name="Обычный 4 2 4 4 3 8" xfId="9285"/>
    <cellStyle name="Обычный 4 2 4 4 3 8 2" xfId="25546"/>
    <cellStyle name="Обычный 4 2 4 4 3 8 2 2" xfId="55068"/>
    <cellStyle name="Обычный 4 2 4 4 3 8 3" xfId="38831"/>
    <cellStyle name="Обычный 4 2 4 4 3 9" xfId="10783"/>
    <cellStyle name="Обычный 4 2 4 4 3 9 2" xfId="27022"/>
    <cellStyle name="Обычный 4 2 4 4 3 9 2 2" xfId="56544"/>
    <cellStyle name="Обычный 4 2 4 4 3 9 3" xfId="40307"/>
    <cellStyle name="Обычный 4 2 4 4 4" xfId="527"/>
    <cellStyle name="Обычный 4 2 4 4 4 10" xfId="13836"/>
    <cellStyle name="Обычный 4 2 4 4 4 10 2" xfId="43359"/>
    <cellStyle name="Обычный 4 2 4 4 4 11" xfId="16789"/>
    <cellStyle name="Обычный 4 2 4 4 4 11 2" xfId="46311"/>
    <cellStyle name="Обычный 4 2 4 4 4 12" xfId="59596"/>
    <cellStyle name="Обычный 4 2 4 4 4 13" xfId="30074"/>
    <cellStyle name="Обычный 4 2 4 4 4 2" xfId="1315"/>
    <cellStyle name="Обычный 4 2 4 4 4 2 10" xfId="17576"/>
    <cellStyle name="Обычный 4 2 4 4 4 2 10 2" xfId="47098"/>
    <cellStyle name="Обычный 4 2 4 4 4 2 11" xfId="60383"/>
    <cellStyle name="Обычный 4 2 4 4 4 2 12" xfId="30861"/>
    <cellStyle name="Обычный 4 2 4 4 4 2 2" xfId="2791"/>
    <cellStyle name="Обычный 4 2 4 4 4 2 2 2" xfId="13145"/>
    <cellStyle name="Обычный 4 2 4 4 4 2 2 2 2" xfId="29384"/>
    <cellStyle name="Обычный 4 2 4 4 4 2 2 2 2 2" xfId="58906"/>
    <cellStyle name="Обычный 4 2 4 4 4 2 2 2 3" xfId="42669"/>
    <cellStyle name="Обычный 4 2 4 4 4 2 2 3" xfId="16100"/>
    <cellStyle name="Обычный 4 2 4 4 4 2 2 3 2" xfId="45622"/>
    <cellStyle name="Обычный 4 2 4 4 4 2 2 4" xfId="19052"/>
    <cellStyle name="Обычный 4 2 4 4 4 2 2 4 2" xfId="48574"/>
    <cellStyle name="Обычный 4 2 4 4 4 2 2 5" xfId="61859"/>
    <cellStyle name="Обычный 4 2 4 4 4 2 2 6" xfId="32337"/>
    <cellStyle name="Обычный 4 2 4 4 4 2 3" xfId="4267"/>
    <cellStyle name="Обычный 4 2 4 4 4 2 3 2" xfId="20528"/>
    <cellStyle name="Обычный 4 2 4 4 4 2 3 2 2" xfId="50050"/>
    <cellStyle name="Обычный 4 2 4 4 4 2 3 3" xfId="33813"/>
    <cellStyle name="Обычный 4 2 4 4 4 2 4" xfId="5743"/>
    <cellStyle name="Обычный 4 2 4 4 4 2 4 2" xfId="22004"/>
    <cellStyle name="Обычный 4 2 4 4 4 2 4 2 2" xfId="51526"/>
    <cellStyle name="Обычный 4 2 4 4 4 2 4 3" xfId="35289"/>
    <cellStyle name="Обычный 4 2 4 4 4 2 5" xfId="7219"/>
    <cellStyle name="Обычный 4 2 4 4 4 2 5 2" xfId="23480"/>
    <cellStyle name="Обычный 4 2 4 4 4 2 5 2 2" xfId="53002"/>
    <cellStyle name="Обычный 4 2 4 4 4 2 5 3" xfId="36765"/>
    <cellStyle name="Обычный 4 2 4 4 4 2 6" xfId="8695"/>
    <cellStyle name="Обычный 4 2 4 4 4 2 6 2" xfId="24956"/>
    <cellStyle name="Обычный 4 2 4 4 4 2 6 2 2" xfId="54478"/>
    <cellStyle name="Обычный 4 2 4 4 4 2 6 3" xfId="38241"/>
    <cellStyle name="Обычный 4 2 4 4 4 2 7" xfId="10171"/>
    <cellStyle name="Обычный 4 2 4 4 4 2 7 2" xfId="26432"/>
    <cellStyle name="Обычный 4 2 4 4 4 2 7 2 2" xfId="55954"/>
    <cellStyle name="Обычный 4 2 4 4 4 2 7 3" xfId="39717"/>
    <cellStyle name="Обычный 4 2 4 4 4 2 8" xfId="11669"/>
    <cellStyle name="Обычный 4 2 4 4 4 2 8 2" xfId="27908"/>
    <cellStyle name="Обычный 4 2 4 4 4 2 8 2 2" xfId="57430"/>
    <cellStyle name="Обычный 4 2 4 4 4 2 8 3" xfId="41193"/>
    <cellStyle name="Обычный 4 2 4 4 4 2 9" xfId="14623"/>
    <cellStyle name="Обычный 4 2 4 4 4 2 9 2" xfId="44146"/>
    <cellStyle name="Обычный 4 2 4 4 4 3" xfId="2004"/>
    <cellStyle name="Обычный 4 2 4 4 4 3 2" xfId="12358"/>
    <cellStyle name="Обычный 4 2 4 4 4 3 2 2" xfId="28597"/>
    <cellStyle name="Обычный 4 2 4 4 4 3 2 2 2" xfId="58119"/>
    <cellStyle name="Обычный 4 2 4 4 4 3 2 3" xfId="41882"/>
    <cellStyle name="Обычный 4 2 4 4 4 3 3" xfId="15313"/>
    <cellStyle name="Обычный 4 2 4 4 4 3 3 2" xfId="44835"/>
    <cellStyle name="Обычный 4 2 4 4 4 3 4" xfId="18265"/>
    <cellStyle name="Обычный 4 2 4 4 4 3 4 2" xfId="47787"/>
    <cellStyle name="Обычный 4 2 4 4 4 3 5" xfId="61072"/>
    <cellStyle name="Обычный 4 2 4 4 4 3 6" xfId="31550"/>
    <cellStyle name="Обычный 4 2 4 4 4 4" xfId="3480"/>
    <cellStyle name="Обычный 4 2 4 4 4 4 2" xfId="19741"/>
    <cellStyle name="Обычный 4 2 4 4 4 4 2 2" xfId="49263"/>
    <cellStyle name="Обычный 4 2 4 4 4 4 3" xfId="33026"/>
    <cellStyle name="Обычный 4 2 4 4 4 5" xfId="4956"/>
    <cellStyle name="Обычный 4 2 4 4 4 5 2" xfId="21217"/>
    <cellStyle name="Обычный 4 2 4 4 4 5 2 2" xfId="50739"/>
    <cellStyle name="Обычный 4 2 4 4 4 5 3" xfId="34502"/>
    <cellStyle name="Обычный 4 2 4 4 4 6" xfId="6432"/>
    <cellStyle name="Обычный 4 2 4 4 4 6 2" xfId="22693"/>
    <cellStyle name="Обычный 4 2 4 4 4 6 2 2" xfId="52215"/>
    <cellStyle name="Обычный 4 2 4 4 4 6 3" xfId="35978"/>
    <cellStyle name="Обычный 4 2 4 4 4 7" xfId="7908"/>
    <cellStyle name="Обычный 4 2 4 4 4 7 2" xfId="24169"/>
    <cellStyle name="Обычный 4 2 4 4 4 7 2 2" xfId="53691"/>
    <cellStyle name="Обычный 4 2 4 4 4 7 3" xfId="37454"/>
    <cellStyle name="Обычный 4 2 4 4 4 8" xfId="9384"/>
    <cellStyle name="Обычный 4 2 4 4 4 8 2" xfId="25645"/>
    <cellStyle name="Обычный 4 2 4 4 4 8 2 2" xfId="55167"/>
    <cellStyle name="Обычный 4 2 4 4 4 8 3" xfId="38930"/>
    <cellStyle name="Обычный 4 2 4 4 4 9" xfId="10882"/>
    <cellStyle name="Обычный 4 2 4 4 4 9 2" xfId="27121"/>
    <cellStyle name="Обычный 4 2 4 4 4 9 2 2" xfId="56643"/>
    <cellStyle name="Обычный 4 2 4 4 4 9 3" xfId="40406"/>
    <cellStyle name="Обычный 4 2 4 4 5" xfId="625"/>
    <cellStyle name="Обычный 4 2 4 4 5 10" xfId="13934"/>
    <cellStyle name="Обычный 4 2 4 4 5 10 2" xfId="43457"/>
    <cellStyle name="Обычный 4 2 4 4 5 11" xfId="16887"/>
    <cellStyle name="Обычный 4 2 4 4 5 11 2" xfId="46409"/>
    <cellStyle name="Обычный 4 2 4 4 5 12" xfId="59694"/>
    <cellStyle name="Обычный 4 2 4 4 5 13" xfId="30172"/>
    <cellStyle name="Обычный 4 2 4 4 5 2" xfId="1413"/>
    <cellStyle name="Обычный 4 2 4 4 5 2 10" xfId="17674"/>
    <cellStyle name="Обычный 4 2 4 4 5 2 10 2" xfId="47196"/>
    <cellStyle name="Обычный 4 2 4 4 5 2 11" xfId="60481"/>
    <cellStyle name="Обычный 4 2 4 4 5 2 12" xfId="30959"/>
    <cellStyle name="Обычный 4 2 4 4 5 2 2" xfId="2889"/>
    <cellStyle name="Обычный 4 2 4 4 5 2 2 2" xfId="13243"/>
    <cellStyle name="Обычный 4 2 4 4 5 2 2 2 2" xfId="29482"/>
    <cellStyle name="Обычный 4 2 4 4 5 2 2 2 2 2" xfId="59004"/>
    <cellStyle name="Обычный 4 2 4 4 5 2 2 2 3" xfId="42767"/>
    <cellStyle name="Обычный 4 2 4 4 5 2 2 3" xfId="16198"/>
    <cellStyle name="Обычный 4 2 4 4 5 2 2 3 2" xfId="45720"/>
    <cellStyle name="Обычный 4 2 4 4 5 2 2 4" xfId="19150"/>
    <cellStyle name="Обычный 4 2 4 4 5 2 2 4 2" xfId="48672"/>
    <cellStyle name="Обычный 4 2 4 4 5 2 2 5" xfId="61957"/>
    <cellStyle name="Обычный 4 2 4 4 5 2 2 6" xfId="32435"/>
    <cellStyle name="Обычный 4 2 4 4 5 2 3" xfId="4365"/>
    <cellStyle name="Обычный 4 2 4 4 5 2 3 2" xfId="20626"/>
    <cellStyle name="Обычный 4 2 4 4 5 2 3 2 2" xfId="50148"/>
    <cellStyle name="Обычный 4 2 4 4 5 2 3 3" xfId="33911"/>
    <cellStyle name="Обычный 4 2 4 4 5 2 4" xfId="5841"/>
    <cellStyle name="Обычный 4 2 4 4 5 2 4 2" xfId="22102"/>
    <cellStyle name="Обычный 4 2 4 4 5 2 4 2 2" xfId="51624"/>
    <cellStyle name="Обычный 4 2 4 4 5 2 4 3" xfId="35387"/>
    <cellStyle name="Обычный 4 2 4 4 5 2 5" xfId="7317"/>
    <cellStyle name="Обычный 4 2 4 4 5 2 5 2" xfId="23578"/>
    <cellStyle name="Обычный 4 2 4 4 5 2 5 2 2" xfId="53100"/>
    <cellStyle name="Обычный 4 2 4 4 5 2 5 3" xfId="36863"/>
    <cellStyle name="Обычный 4 2 4 4 5 2 6" xfId="8793"/>
    <cellStyle name="Обычный 4 2 4 4 5 2 6 2" xfId="25054"/>
    <cellStyle name="Обычный 4 2 4 4 5 2 6 2 2" xfId="54576"/>
    <cellStyle name="Обычный 4 2 4 4 5 2 6 3" xfId="38339"/>
    <cellStyle name="Обычный 4 2 4 4 5 2 7" xfId="10269"/>
    <cellStyle name="Обычный 4 2 4 4 5 2 7 2" xfId="26530"/>
    <cellStyle name="Обычный 4 2 4 4 5 2 7 2 2" xfId="56052"/>
    <cellStyle name="Обычный 4 2 4 4 5 2 7 3" xfId="39815"/>
    <cellStyle name="Обычный 4 2 4 4 5 2 8" xfId="11767"/>
    <cellStyle name="Обычный 4 2 4 4 5 2 8 2" xfId="28006"/>
    <cellStyle name="Обычный 4 2 4 4 5 2 8 2 2" xfId="57528"/>
    <cellStyle name="Обычный 4 2 4 4 5 2 8 3" xfId="41291"/>
    <cellStyle name="Обычный 4 2 4 4 5 2 9" xfId="14721"/>
    <cellStyle name="Обычный 4 2 4 4 5 2 9 2" xfId="44244"/>
    <cellStyle name="Обычный 4 2 4 4 5 3" xfId="2102"/>
    <cellStyle name="Обычный 4 2 4 4 5 3 2" xfId="12456"/>
    <cellStyle name="Обычный 4 2 4 4 5 3 2 2" xfId="28695"/>
    <cellStyle name="Обычный 4 2 4 4 5 3 2 2 2" xfId="58217"/>
    <cellStyle name="Обычный 4 2 4 4 5 3 2 3" xfId="41980"/>
    <cellStyle name="Обычный 4 2 4 4 5 3 3" xfId="15411"/>
    <cellStyle name="Обычный 4 2 4 4 5 3 3 2" xfId="44933"/>
    <cellStyle name="Обычный 4 2 4 4 5 3 4" xfId="18363"/>
    <cellStyle name="Обычный 4 2 4 4 5 3 4 2" xfId="47885"/>
    <cellStyle name="Обычный 4 2 4 4 5 3 5" xfId="61170"/>
    <cellStyle name="Обычный 4 2 4 4 5 3 6" xfId="31648"/>
    <cellStyle name="Обычный 4 2 4 4 5 4" xfId="3578"/>
    <cellStyle name="Обычный 4 2 4 4 5 4 2" xfId="19839"/>
    <cellStyle name="Обычный 4 2 4 4 5 4 2 2" xfId="49361"/>
    <cellStyle name="Обычный 4 2 4 4 5 4 3" xfId="33124"/>
    <cellStyle name="Обычный 4 2 4 4 5 5" xfId="5054"/>
    <cellStyle name="Обычный 4 2 4 4 5 5 2" xfId="21315"/>
    <cellStyle name="Обычный 4 2 4 4 5 5 2 2" xfId="50837"/>
    <cellStyle name="Обычный 4 2 4 4 5 5 3" xfId="34600"/>
    <cellStyle name="Обычный 4 2 4 4 5 6" xfId="6530"/>
    <cellStyle name="Обычный 4 2 4 4 5 6 2" xfId="22791"/>
    <cellStyle name="Обычный 4 2 4 4 5 6 2 2" xfId="52313"/>
    <cellStyle name="Обычный 4 2 4 4 5 6 3" xfId="36076"/>
    <cellStyle name="Обычный 4 2 4 4 5 7" xfId="8006"/>
    <cellStyle name="Обычный 4 2 4 4 5 7 2" xfId="24267"/>
    <cellStyle name="Обычный 4 2 4 4 5 7 2 2" xfId="53789"/>
    <cellStyle name="Обычный 4 2 4 4 5 7 3" xfId="37552"/>
    <cellStyle name="Обычный 4 2 4 4 5 8" xfId="9482"/>
    <cellStyle name="Обычный 4 2 4 4 5 8 2" xfId="25743"/>
    <cellStyle name="Обычный 4 2 4 4 5 8 2 2" xfId="55265"/>
    <cellStyle name="Обычный 4 2 4 4 5 8 3" xfId="39028"/>
    <cellStyle name="Обычный 4 2 4 4 5 9" xfId="10980"/>
    <cellStyle name="Обычный 4 2 4 4 5 9 2" xfId="27219"/>
    <cellStyle name="Обычный 4 2 4 4 5 9 2 2" xfId="56741"/>
    <cellStyle name="Обычный 4 2 4 4 5 9 3" xfId="40504"/>
    <cellStyle name="Обычный 4 2 4 4 6" xfId="723"/>
    <cellStyle name="Обычный 4 2 4 4 6 10" xfId="14032"/>
    <cellStyle name="Обычный 4 2 4 4 6 10 2" xfId="43555"/>
    <cellStyle name="Обычный 4 2 4 4 6 11" xfId="16985"/>
    <cellStyle name="Обычный 4 2 4 4 6 11 2" xfId="46507"/>
    <cellStyle name="Обычный 4 2 4 4 6 12" xfId="59792"/>
    <cellStyle name="Обычный 4 2 4 4 6 13" xfId="30270"/>
    <cellStyle name="Обычный 4 2 4 4 6 2" xfId="1511"/>
    <cellStyle name="Обычный 4 2 4 4 6 2 10" xfId="17772"/>
    <cellStyle name="Обычный 4 2 4 4 6 2 10 2" xfId="47294"/>
    <cellStyle name="Обычный 4 2 4 4 6 2 11" xfId="60579"/>
    <cellStyle name="Обычный 4 2 4 4 6 2 12" xfId="31057"/>
    <cellStyle name="Обычный 4 2 4 4 6 2 2" xfId="2987"/>
    <cellStyle name="Обычный 4 2 4 4 6 2 2 2" xfId="13341"/>
    <cellStyle name="Обычный 4 2 4 4 6 2 2 2 2" xfId="29580"/>
    <cellStyle name="Обычный 4 2 4 4 6 2 2 2 2 2" xfId="59102"/>
    <cellStyle name="Обычный 4 2 4 4 6 2 2 2 3" xfId="42865"/>
    <cellStyle name="Обычный 4 2 4 4 6 2 2 3" xfId="16296"/>
    <cellStyle name="Обычный 4 2 4 4 6 2 2 3 2" xfId="45818"/>
    <cellStyle name="Обычный 4 2 4 4 6 2 2 4" xfId="19248"/>
    <cellStyle name="Обычный 4 2 4 4 6 2 2 4 2" xfId="48770"/>
    <cellStyle name="Обычный 4 2 4 4 6 2 2 5" xfId="62055"/>
    <cellStyle name="Обычный 4 2 4 4 6 2 2 6" xfId="32533"/>
    <cellStyle name="Обычный 4 2 4 4 6 2 3" xfId="4463"/>
    <cellStyle name="Обычный 4 2 4 4 6 2 3 2" xfId="20724"/>
    <cellStyle name="Обычный 4 2 4 4 6 2 3 2 2" xfId="50246"/>
    <cellStyle name="Обычный 4 2 4 4 6 2 3 3" xfId="34009"/>
    <cellStyle name="Обычный 4 2 4 4 6 2 4" xfId="5939"/>
    <cellStyle name="Обычный 4 2 4 4 6 2 4 2" xfId="22200"/>
    <cellStyle name="Обычный 4 2 4 4 6 2 4 2 2" xfId="51722"/>
    <cellStyle name="Обычный 4 2 4 4 6 2 4 3" xfId="35485"/>
    <cellStyle name="Обычный 4 2 4 4 6 2 5" xfId="7415"/>
    <cellStyle name="Обычный 4 2 4 4 6 2 5 2" xfId="23676"/>
    <cellStyle name="Обычный 4 2 4 4 6 2 5 2 2" xfId="53198"/>
    <cellStyle name="Обычный 4 2 4 4 6 2 5 3" xfId="36961"/>
    <cellStyle name="Обычный 4 2 4 4 6 2 6" xfId="8891"/>
    <cellStyle name="Обычный 4 2 4 4 6 2 6 2" xfId="25152"/>
    <cellStyle name="Обычный 4 2 4 4 6 2 6 2 2" xfId="54674"/>
    <cellStyle name="Обычный 4 2 4 4 6 2 6 3" xfId="38437"/>
    <cellStyle name="Обычный 4 2 4 4 6 2 7" xfId="10367"/>
    <cellStyle name="Обычный 4 2 4 4 6 2 7 2" xfId="26628"/>
    <cellStyle name="Обычный 4 2 4 4 6 2 7 2 2" xfId="56150"/>
    <cellStyle name="Обычный 4 2 4 4 6 2 7 3" xfId="39913"/>
    <cellStyle name="Обычный 4 2 4 4 6 2 8" xfId="11865"/>
    <cellStyle name="Обычный 4 2 4 4 6 2 8 2" xfId="28104"/>
    <cellStyle name="Обычный 4 2 4 4 6 2 8 2 2" xfId="57626"/>
    <cellStyle name="Обычный 4 2 4 4 6 2 8 3" xfId="41389"/>
    <cellStyle name="Обычный 4 2 4 4 6 2 9" xfId="14819"/>
    <cellStyle name="Обычный 4 2 4 4 6 2 9 2" xfId="44342"/>
    <cellStyle name="Обычный 4 2 4 4 6 3" xfId="2200"/>
    <cellStyle name="Обычный 4 2 4 4 6 3 2" xfId="12554"/>
    <cellStyle name="Обычный 4 2 4 4 6 3 2 2" xfId="28793"/>
    <cellStyle name="Обычный 4 2 4 4 6 3 2 2 2" xfId="58315"/>
    <cellStyle name="Обычный 4 2 4 4 6 3 2 3" xfId="42078"/>
    <cellStyle name="Обычный 4 2 4 4 6 3 3" xfId="15509"/>
    <cellStyle name="Обычный 4 2 4 4 6 3 3 2" xfId="45031"/>
    <cellStyle name="Обычный 4 2 4 4 6 3 4" xfId="18461"/>
    <cellStyle name="Обычный 4 2 4 4 6 3 4 2" xfId="47983"/>
    <cellStyle name="Обычный 4 2 4 4 6 3 5" xfId="61268"/>
    <cellStyle name="Обычный 4 2 4 4 6 3 6" xfId="31746"/>
    <cellStyle name="Обычный 4 2 4 4 6 4" xfId="3676"/>
    <cellStyle name="Обычный 4 2 4 4 6 4 2" xfId="19937"/>
    <cellStyle name="Обычный 4 2 4 4 6 4 2 2" xfId="49459"/>
    <cellStyle name="Обычный 4 2 4 4 6 4 3" xfId="33222"/>
    <cellStyle name="Обычный 4 2 4 4 6 5" xfId="5152"/>
    <cellStyle name="Обычный 4 2 4 4 6 5 2" xfId="21413"/>
    <cellStyle name="Обычный 4 2 4 4 6 5 2 2" xfId="50935"/>
    <cellStyle name="Обычный 4 2 4 4 6 5 3" xfId="34698"/>
    <cellStyle name="Обычный 4 2 4 4 6 6" xfId="6628"/>
    <cellStyle name="Обычный 4 2 4 4 6 6 2" xfId="22889"/>
    <cellStyle name="Обычный 4 2 4 4 6 6 2 2" xfId="52411"/>
    <cellStyle name="Обычный 4 2 4 4 6 6 3" xfId="36174"/>
    <cellStyle name="Обычный 4 2 4 4 6 7" xfId="8104"/>
    <cellStyle name="Обычный 4 2 4 4 6 7 2" xfId="24365"/>
    <cellStyle name="Обычный 4 2 4 4 6 7 2 2" xfId="53887"/>
    <cellStyle name="Обычный 4 2 4 4 6 7 3" xfId="37650"/>
    <cellStyle name="Обычный 4 2 4 4 6 8" xfId="9580"/>
    <cellStyle name="Обычный 4 2 4 4 6 8 2" xfId="25841"/>
    <cellStyle name="Обычный 4 2 4 4 6 8 2 2" xfId="55363"/>
    <cellStyle name="Обычный 4 2 4 4 6 8 3" xfId="39126"/>
    <cellStyle name="Обычный 4 2 4 4 6 9" xfId="11078"/>
    <cellStyle name="Обычный 4 2 4 4 6 9 2" xfId="27317"/>
    <cellStyle name="Обычный 4 2 4 4 6 9 2 2" xfId="56839"/>
    <cellStyle name="Обычный 4 2 4 4 6 9 3" xfId="40602"/>
    <cellStyle name="Обычный 4 2 4 4 7" xfId="821"/>
    <cellStyle name="Обычный 4 2 4 4 7 10" xfId="14130"/>
    <cellStyle name="Обычный 4 2 4 4 7 10 2" xfId="43653"/>
    <cellStyle name="Обычный 4 2 4 4 7 11" xfId="17083"/>
    <cellStyle name="Обычный 4 2 4 4 7 11 2" xfId="46605"/>
    <cellStyle name="Обычный 4 2 4 4 7 12" xfId="59890"/>
    <cellStyle name="Обычный 4 2 4 4 7 13" xfId="30368"/>
    <cellStyle name="Обычный 4 2 4 4 7 2" xfId="1609"/>
    <cellStyle name="Обычный 4 2 4 4 7 2 10" xfId="17870"/>
    <cellStyle name="Обычный 4 2 4 4 7 2 10 2" xfId="47392"/>
    <cellStyle name="Обычный 4 2 4 4 7 2 11" xfId="60677"/>
    <cellStyle name="Обычный 4 2 4 4 7 2 12" xfId="31155"/>
    <cellStyle name="Обычный 4 2 4 4 7 2 2" xfId="3085"/>
    <cellStyle name="Обычный 4 2 4 4 7 2 2 2" xfId="13439"/>
    <cellStyle name="Обычный 4 2 4 4 7 2 2 2 2" xfId="29678"/>
    <cellStyle name="Обычный 4 2 4 4 7 2 2 2 2 2" xfId="59200"/>
    <cellStyle name="Обычный 4 2 4 4 7 2 2 2 3" xfId="42963"/>
    <cellStyle name="Обычный 4 2 4 4 7 2 2 3" xfId="16394"/>
    <cellStyle name="Обычный 4 2 4 4 7 2 2 3 2" xfId="45916"/>
    <cellStyle name="Обычный 4 2 4 4 7 2 2 4" xfId="19346"/>
    <cellStyle name="Обычный 4 2 4 4 7 2 2 4 2" xfId="48868"/>
    <cellStyle name="Обычный 4 2 4 4 7 2 2 5" xfId="62153"/>
    <cellStyle name="Обычный 4 2 4 4 7 2 2 6" xfId="32631"/>
    <cellStyle name="Обычный 4 2 4 4 7 2 3" xfId="4561"/>
    <cellStyle name="Обычный 4 2 4 4 7 2 3 2" xfId="20822"/>
    <cellStyle name="Обычный 4 2 4 4 7 2 3 2 2" xfId="50344"/>
    <cellStyle name="Обычный 4 2 4 4 7 2 3 3" xfId="34107"/>
    <cellStyle name="Обычный 4 2 4 4 7 2 4" xfId="6037"/>
    <cellStyle name="Обычный 4 2 4 4 7 2 4 2" xfId="22298"/>
    <cellStyle name="Обычный 4 2 4 4 7 2 4 2 2" xfId="51820"/>
    <cellStyle name="Обычный 4 2 4 4 7 2 4 3" xfId="35583"/>
    <cellStyle name="Обычный 4 2 4 4 7 2 5" xfId="7513"/>
    <cellStyle name="Обычный 4 2 4 4 7 2 5 2" xfId="23774"/>
    <cellStyle name="Обычный 4 2 4 4 7 2 5 2 2" xfId="53296"/>
    <cellStyle name="Обычный 4 2 4 4 7 2 5 3" xfId="37059"/>
    <cellStyle name="Обычный 4 2 4 4 7 2 6" xfId="8989"/>
    <cellStyle name="Обычный 4 2 4 4 7 2 6 2" xfId="25250"/>
    <cellStyle name="Обычный 4 2 4 4 7 2 6 2 2" xfId="54772"/>
    <cellStyle name="Обычный 4 2 4 4 7 2 6 3" xfId="38535"/>
    <cellStyle name="Обычный 4 2 4 4 7 2 7" xfId="10465"/>
    <cellStyle name="Обычный 4 2 4 4 7 2 7 2" xfId="26726"/>
    <cellStyle name="Обычный 4 2 4 4 7 2 7 2 2" xfId="56248"/>
    <cellStyle name="Обычный 4 2 4 4 7 2 7 3" xfId="40011"/>
    <cellStyle name="Обычный 4 2 4 4 7 2 8" xfId="11963"/>
    <cellStyle name="Обычный 4 2 4 4 7 2 8 2" xfId="28202"/>
    <cellStyle name="Обычный 4 2 4 4 7 2 8 2 2" xfId="57724"/>
    <cellStyle name="Обычный 4 2 4 4 7 2 8 3" xfId="41487"/>
    <cellStyle name="Обычный 4 2 4 4 7 2 9" xfId="14917"/>
    <cellStyle name="Обычный 4 2 4 4 7 2 9 2" xfId="44440"/>
    <cellStyle name="Обычный 4 2 4 4 7 3" xfId="2298"/>
    <cellStyle name="Обычный 4 2 4 4 7 3 2" xfId="12652"/>
    <cellStyle name="Обычный 4 2 4 4 7 3 2 2" xfId="28891"/>
    <cellStyle name="Обычный 4 2 4 4 7 3 2 2 2" xfId="58413"/>
    <cellStyle name="Обычный 4 2 4 4 7 3 2 3" xfId="42176"/>
    <cellStyle name="Обычный 4 2 4 4 7 3 3" xfId="15607"/>
    <cellStyle name="Обычный 4 2 4 4 7 3 3 2" xfId="45129"/>
    <cellStyle name="Обычный 4 2 4 4 7 3 4" xfId="18559"/>
    <cellStyle name="Обычный 4 2 4 4 7 3 4 2" xfId="48081"/>
    <cellStyle name="Обычный 4 2 4 4 7 3 5" xfId="61366"/>
    <cellStyle name="Обычный 4 2 4 4 7 3 6" xfId="31844"/>
    <cellStyle name="Обычный 4 2 4 4 7 4" xfId="3774"/>
    <cellStyle name="Обычный 4 2 4 4 7 4 2" xfId="20035"/>
    <cellStyle name="Обычный 4 2 4 4 7 4 2 2" xfId="49557"/>
    <cellStyle name="Обычный 4 2 4 4 7 4 3" xfId="33320"/>
    <cellStyle name="Обычный 4 2 4 4 7 5" xfId="5250"/>
    <cellStyle name="Обычный 4 2 4 4 7 5 2" xfId="21511"/>
    <cellStyle name="Обычный 4 2 4 4 7 5 2 2" xfId="51033"/>
    <cellStyle name="Обычный 4 2 4 4 7 5 3" xfId="34796"/>
    <cellStyle name="Обычный 4 2 4 4 7 6" xfId="6726"/>
    <cellStyle name="Обычный 4 2 4 4 7 6 2" xfId="22987"/>
    <cellStyle name="Обычный 4 2 4 4 7 6 2 2" xfId="52509"/>
    <cellStyle name="Обычный 4 2 4 4 7 6 3" xfId="36272"/>
    <cellStyle name="Обычный 4 2 4 4 7 7" xfId="8202"/>
    <cellStyle name="Обычный 4 2 4 4 7 7 2" xfId="24463"/>
    <cellStyle name="Обычный 4 2 4 4 7 7 2 2" xfId="53985"/>
    <cellStyle name="Обычный 4 2 4 4 7 7 3" xfId="37748"/>
    <cellStyle name="Обычный 4 2 4 4 7 8" xfId="9678"/>
    <cellStyle name="Обычный 4 2 4 4 7 8 2" xfId="25939"/>
    <cellStyle name="Обычный 4 2 4 4 7 8 2 2" xfId="55461"/>
    <cellStyle name="Обычный 4 2 4 4 7 8 3" xfId="39224"/>
    <cellStyle name="Обычный 4 2 4 4 7 9" xfId="11176"/>
    <cellStyle name="Обычный 4 2 4 4 7 9 2" xfId="27415"/>
    <cellStyle name="Обычный 4 2 4 4 7 9 2 2" xfId="56937"/>
    <cellStyle name="Обычный 4 2 4 4 7 9 3" xfId="40700"/>
    <cellStyle name="Обычный 4 2 4 4 8" xfId="920"/>
    <cellStyle name="Обычный 4 2 4 4 8 10" xfId="17181"/>
    <cellStyle name="Обычный 4 2 4 4 8 10 2" xfId="46703"/>
    <cellStyle name="Обычный 4 2 4 4 8 11" xfId="59988"/>
    <cellStyle name="Обычный 4 2 4 4 8 12" xfId="30466"/>
    <cellStyle name="Обычный 4 2 4 4 8 2" xfId="2396"/>
    <cellStyle name="Обычный 4 2 4 4 8 2 2" xfId="12750"/>
    <cellStyle name="Обычный 4 2 4 4 8 2 2 2" xfId="28989"/>
    <cellStyle name="Обычный 4 2 4 4 8 2 2 2 2" xfId="58511"/>
    <cellStyle name="Обычный 4 2 4 4 8 2 2 3" xfId="42274"/>
    <cellStyle name="Обычный 4 2 4 4 8 2 3" xfId="15705"/>
    <cellStyle name="Обычный 4 2 4 4 8 2 3 2" xfId="45227"/>
    <cellStyle name="Обычный 4 2 4 4 8 2 4" xfId="18657"/>
    <cellStyle name="Обычный 4 2 4 4 8 2 4 2" xfId="48179"/>
    <cellStyle name="Обычный 4 2 4 4 8 2 5" xfId="61464"/>
    <cellStyle name="Обычный 4 2 4 4 8 2 6" xfId="31942"/>
    <cellStyle name="Обычный 4 2 4 4 8 3" xfId="3872"/>
    <cellStyle name="Обычный 4 2 4 4 8 3 2" xfId="20133"/>
    <cellStyle name="Обычный 4 2 4 4 8 3 2 2" xfId="49655"/>
    <cellStyle name="Обычный 4 2 4 4 8 3 3" xfId="33418"/>
    <cellStyle name="Обычный 4 2 4 4 8 4" xfId="5348"/>
    <cellStyle name="Обычный 4 2 4 4 8 4 2" xfId="21609"/>
    <cellStyle name="Обычный 4 2 4 4 8 4 2 2" xfId="51131"/>
    <cellStyle name="Обычный 4 2 4 4 8 4 3" xfId="34894"/>
    <cellStyle name="Обычный 4 2 4 4 8 5" xfId="6824"/>
    <cellStyle name="Обычный 4 2 4 4 8 5 2" xfId="23085"/>
    <cellStyle name="Обычный 4 2 4 4 8 5 2 2" xfId="52607"/>
    <cellStyle name="Обычный 4 2 4 4 8 5 3" xfId="36370"/>
    <cellStyle name="Обычный 4 2 4 4 8 6" xfId="8300"/>
    <cellStyle name="Обычный 4 2 4 4 8 6 2" xfId="24561"/>
    <cellStyle name="Обычный 4 2 4 4 8 6 2 2" xfId="54083"/>
    <cellStyle name="Обычный 4 2 4 4 8 6 3" xfId="37846"/>
    <cellStyle name="Обычный 4 2 4 4 8 7" xfId="9776"/>
    <cellStyle name="Обычный 4 2 4 4 8 7 2" xfId="26037"/>
    <cellStyle name="Обычный 4 2 4 4 8 7 2 2" xfId="55559"/>
    <cellStyle name="Обычный 4 2 4 4 8 7 3" xfId="39322"/>
    <cellStyle name="Обычный 4 2 4 4 8 8" xfId="11274"/>
    <cellStyle name="Обычный 4 2 4 4 8 8 2" xfId="27513"/>
    <cellStyle name="Обычный 4 2 4 4 8 8 2 2" xfId="57035"/>
    <cellStyle name="Обычный 4 2 4 4 8 8 3" xfId="40798"/>
    <cellStyle name="Обычный 4 2 4 4 8 9" xfId="14228"/>
    <cellStyle name="Обычный 4 2 4 4 8 9 2" xfId="43751"/>
    <cellStyle name="Обычный 4 2 4 4 9" xfId="1018"/>
    <cellStyle name="Обычный 4 2 4 4 9 10" xfId="17279"/>
    <cellStyle name="Обычный 4 2 4 4 9 10 2" xfId="46801"/>
    <cellStyle name="Обычный 4 2 4 4 9 11" xfId="60086"/>
    <cellStyle name="Обычный 4 2 4 4 9 12" xfId="30564"/>
    <cellStyle name="Обычный 4 2 4 4 9 2" xfId="2494"/>
    <cellStyle name="Обычный 4 2 4 4 9 2 2" xfId="12848"/>
    <cellStyle name="Обычный 4 2 4 4 9 2 2 2" xfId="29087"/>
    <cellStyle name="Обычный 4 2 4 4 9 2 2 2 2" xfId="58609"/>
    <cellStyle name="Обычный 4 2 4 4 9 2 2 3" xfId="42372"/>
    <cellStyle name="Обычный 4 2 4 4 9 2 3" xfId="15803"/>
    <cellStyle name="Обычный 4 2 4 4 9 2 3 2" xfId="45325"/>
    <cellStyle name="Обычный 4 2 4 4 9 2 4" xfId="18755"/>
    <cellStyle name="Обычный 4 2 4 4 9 2 4 2" xfId="48277"/>
    <cellStyle name="Обычный 4 2 4 4 9 2 5" xfId="61562"/>
    <cellStyle name="Обычный 4 2 4 4 9 2 6" xfId="32040"/>
    <cellStyle name="Обычный 4 2 4 4 9 3" xfId="3970"/>
    <cellStyle name="Обычный 4 2 4 4 9 3 2" xfId="20231"/>
    <cellStyle name="Обычный 4 2 4 4 9 3 2 2" xfId="49753"/>
    <cellStyle name="Обычный 4 2 4 4 9 3 3" xfId="33516"/>
    <cellStyle name="Обычный 4 2 4 4 9 4" xfId="5446"/>
    <cellStyle name="Обычный 4 2 4 4 9 4 2" xfId="21707"/>
    <cellStyle name="Обычный 4 2 4 4 9 4 2 2" xfId="51229"/>
    <cellStyle name="Обычный 4 2 4 4 9 4 3" xfId="34992"/>
    <cellStyle name="Обычный 4 2 4 4 9 5" xfId="6922"/>
    <cellStyle name="Обычный 4 2 4 4 9 5 2" xfId="23183"/>
    <cellStyle name="Обычный 4 2 4 4 9 5 2 2" xfId="52705"/>
    <cellStyle name="Обычный 4 2 4 4 9 5 3" xfId="36468"/>
    <cellStyle name="Обычный 4 2 4 4 9 6" xfId="8398"/>
    <cellStyle name="Обычный 4 2 4 4 9 6 2" xfId="24659"/>
    <cellStyle name="Обычный 4 2 4 4 9 6 2 2" xfId="54181"/>
    <cellStyle name="Обычный 4 2 4 4 9 6 3" xfId="37944"/>
    <cellStyle name="Обычный 4 2 4 4 9 7" xfId="9874"/>
    <cellStyle name="Обычный 4 2 4 4 9 7 2" xfId="26135"/>
    <cellStyle name="Обычный 4 2 4 4 9 7 2 2" xfId="55657"/>
    <cellStyle name="Обычный 4 2 4 4 9 7 3" xfId="39420"/>
    <cellStyle name="Обычный 4 2 4 4 9 8" xfId="11372"/>
    <cellStyle name="Обычный 4 2 4 4 9 8 2" xfId="27611"/>
    <cellStyle name="Обычный 4 2 4 4 9 8 2 2" xfId="57133"/>
    <cellStyle name="Обычный 4 2 4 4 9 8 3" xfId="40896"/>
    <cellStyle name="Обычный 4 2 4 4 9 9" xfId="14326"/>
    <cellStyle name="Обычный 4 2 4 4 9 9 2" xfId="43849"/>
    <cellStyle name="Обычный 4 2 4 5" xfId="304"/>
    <cellStyle name="Обычный 4 2 4 5 10" xfId="13613"/>
    <cellStyle name="Обычный 4 2 4 5 10 2" xfId="43136"/>
    <cellStyle name="Обычный 4 2 4 5 11" xfId="16566"/>
    <cellStyle name="Обычный 4 2 4 5 11 2" xfId="46088"/>
    <cellStyle name="Обычный 4 2 4 5 12" xfId="59373"/>
    <cellStyle name="Обычный 4 2 4 5 13" xfId="29851"/>
    <cellStyle name="Обычный 4 2 4 5 2" xfId="1092"/>
    <cellStyle name="Обычный 4 2 4 5 2 10" xfId="17353"/>
    <cellStyle name="Обычный 4 2 4 5 2 10 2" xfId="46875"/>
    <cellStyle name="Обычный 4 2 4 5 2 11" xfId="60160"/>
    <cellStyle name="Обычный 4 2 4 5 2 12" xfId="30638"/>
    <cellStyle name="Обычный 4 2 4 5 2 2" xfId="2568"/>
    <cellStyle name="Обычный 4 2 4 5 2 2 2" xfId="12922"/>
    <cellStyle name="Обычный 4 2 4 5 2 2 2 2" xfId="29161"/>
    <cellStyle name="Обычный 4 2 4 5 2 2 2 2 2" xfId="58683"/>
    <cellStyle name="Обычный 4 2 4 5 2 2 2 3" xfId="42446"/>
    <cellStyle name="Обычный 4 2 4 5 2 2 3" xfId="15877"/>
    <cellStyle name="Обычный 4 2 4 5 2 2 3 2" xfId="45399"/>
    <cellStyle name="Обычный 4 2 4 5 2 2 4" xfId="18829"/>
    <cellStyle name="Обычный 4 2 4 5 2 2 4 2" xfId="48351"/>
    <cellStyle name="Обычный 4 2 4 5 2 2 5" xfId="61636"/>
    <cellStyle name="Обычный 4 2 4 5 2 2 6" xfId="32114"/>
    <cellStyle name="Обычный 4 2 4 5 2 3" xfId="4044"/>
    <cellStyle name="Обычный 4 2 4 5 2 3 2" xfId="20305"/>
    <cellStyle name="Обычный 4 2 4 5 2 3 2 2" xfId="49827"/>
    <cellStyle name="Обычный 4 2 4 5 2 3 3" xfId="33590"/>
    <cellStyle name="Обычный 4 2 4 5 2 4" xfId="5520"/>
    <cellStyle name="Обычный 4 2 4 5 2 4 2" xfId="21781"/>
    <cellStyle name="Обычный 4 2 4 5 2 4 2 2" xfId="51303"/>
    <cellStyle name="Обычный 4 2 4 5 2 4 3" xfId="35066"/>
    <cellStyle name="Обычный 4 2 4 5 2 5" xfId="6996"/>
    <cellStyle name="Обычный 4 2 4 5 2 5 2" xfId="23257"/>
    <cellStyle name="Обычный 4 2 4 5 2 5 2 2" xfId="52779"/>
    <cellStyle name="Обычный 4 2 4 5 2 5 3" xfId="36542"/>
    <cellStyle name="Обычный 4 2 4 5 2 6" xfId="8472"/>
    <cellStyle name="Обычный 4 2 4 5 2 6 2" xfId="24733"/>
    <cellStyle name="Обычный 4 2 4 5 2 6 2 2" xfId="54255"/>
    <cellStyle name="Обычный 4 2 4 5 2 6 3" xfId="38018"/>
    <cellStyle name="Обычный 4 2 4 5 2 7" xfId="9948"/>
    <cellStyle name="Обычный 4 2 4 5 2 7 2" xfId="26209"/>
    <cellStyle name="Обычный 4 2 4 5 2 7 2 2" xfId="55731"/>
    <cellStyle name="Обычный 4 2 4 5 2 7 3" xfId="39494"/>
    <cellStyle name="Обычный 4 2 4 5 2 8" xfId="11446"/>
    <cellStyle name="Обычный 4 2 4 5 2 8 2" xfId="27685"/>
    <cellStyle name="Обычный 4 2 4 5 2 8 2 2" xfId="57207"/>
    <cellStyle name="Обычный 4 2 4 5 2 8 3" xfId="40970"/>
    <cellStyle name="Обычный 4 2 4 5 2 9" xfId="14400"/>
    <cellStyle name="Обычный 4 2 4 5 2 9 2" xfId="43923"/>
    <cellStyle name="Обычный 4 2 4 5 3" xfId="1781"/>
    <cellStyle name="Обычный 4 2 4 5 3 2" xfId="12135"/>
    <cellStyle name="Обычный 4 2 4 5 3 2 2" xfId="28374"/>
    <cellStyle name="Обычный 4 2 4 5 3 2 2 2" xfId="57896"/>
    <cellStyle name="Обычный 4 2 4 5 3 2 3" xfId="41659"/>
    <cellStyle name="Обычный 4 2 4 5 3 3" xfId="15090"/>
    <cellStyle name="Обычный 4 2 4 5 3 3 2" xfId="44612"/>
    <cellStyle name="Обычный 4 2 4 5 3 4" xfId="18042"/>
    <cellStyle name="Обычный 4 2 4 5 3 4 2" xfId="47564"/>
    <cellStyle name="Обычный 4 2 4 5 3 5" xfId="60849"/>
    <cellStyle name="Обычный 4 2 4 5 3 6" xfId="31327"/>
    <cellStyle name="Обычный 4 2 4 5 4" xfId="3257"/>
    <cellStyle name="Обычный 4 2 4 5 4 2" xfId="19518"/>
    <cellStyle name="Обычный 4 2 4 5 4 2 2" xfId="49040"/>
    <cellStyle name="Обычный 4 2 4 5 4 3" xfId="32803"/>
    <cellStyle name="Обычный 4 2 4 5 5" xfId="4733"/>
    <cellStyle name="Обычный 4 2 4 5 5 2" xfId="20994"/>
    <cellStyle name="Обычный 4 2 4 5 5 2 2" xfId="50516"/>
    <cellStyle name="Обычный 4 2 4 5 5 3" xfId="34279"/>
    <cellStyle name="Обычный 4 2 4 5 6" xfId="6209"/>
    <cellStyle name="Обычный 4 2 4 5 6 2" xfId="22470"/>
    <cellStyle name="Обычный 4 2 4 5 6 2 2" xfId="51992"/>
    <cellStyle name="Обычный 4 2 4 5 6 3" xfId="35755"/>
    <cellStyle name="Обычный 4 2 4 5 7" xfId="7685"/>
    <cellStyle name="Обычный 4 2 4 5 7 2" xfId="23946"/>
    <cellStyle name="Обычный 4 2 4 5 7 2 2" xfId="53468"/>
    <cellStyle name="Обычный 4 2 4 5 7 3" xfId="37231"/>
    <cellStyle name="Обычный 4 2 4 5 8" xfId="9161"/>
    <cellStyle name="Обычный 4 2 4 5 8 2" xfId="25422"/>
    <cellStyle name="Обычный 4 2 4 5 8 2 2" xfId="54944"/>
    <cellStyle name="Обычный 4 2 4 5 8 3" xfId="38707"/>
    <cellStyle name="Обычный 4 2 4 5 9" xfId="10659"/>
    <cellStyle name="Обычный 4 2 4 5 9 2" xfId="26898"/>
    <cellStyle name="Обычный 4 2 4 5 9 2 2" xfId="56420"/>
    <cellStyle name="Обычный 4 2 4 5 9 3" xfId="40183"/>
    <cellStyle name="Обычный 4 2 4 6" xfId="404"/>
    <cellStyle name="Обычный 4 2 4 6 10" xfId="13713"/>
    <cellStyle name="Обычный 4 2 4 6 10 2" xfId="43236"/>
    <cellStyle name="Обычный 4 2 4 6 11" xfId="16666"/>
    <cellStyle name="Обычный 4 2 4 6 11 2" xfId="46188"/>
    <cellStyle name="Обычный 4 2 4 6 12" xfId="59473"/>
    <cellStyle name="Обычный 4 2 4 6 13" xfId="29951"/>
    <cellStyle name="Обычный 4 2 4 6 2" xfId="1192"/>
    <cellStyle name="Обычный 4 2 4 6 2 10" xfId="17453"/>
    <cellStyle name="Обычный 4 2 4 6 2 10 2" xfId="46975"/>
    <cellStyle name="Обычный 4 2 4 6 2 11" xfId="60260"/>
    <cellStyle name="Обычный 4 2 4 6 2 12" xfId="30738"/>
    <cellStyle name="Обычный 4 2 4 6 2 2" xfId="2668"/>
    <cellStyle name="Обычный 4 2 4 6 2 2 2" xfId="13022"/>
    <cellStyle name="Обычный 4 2 4 6 2 2 2 2" xfId="29261"/>
    <cellStyle name="Обычный 4 2 4 6 2 2 2 2 2" xfId="58783"/>
    <cellStyle name="Обычный 4 2 4 6 2 2 2 3" xfId="42546"/>
    <cellStyle name="Обычный 4 2 4 6 2 2 3" xfId="15977"/>
    <cellStyle name="Обычный 4 2 4 6 2 2 3 2" xfId="45499"/>
    <cellStyle name="Обычный 4 2 4 6 2 2 4" xfId="18929"/>
    <cellStyle name="Обычный 4 2 4 6 2 2 4 2" xfId="48451"/>
    <cellStyle name="Обычный 4 2 4 6 2 2 5" xfId="61736"/>
    <cellStyle name="Обычный 4 2 4 6 2 2 6" xfId="32214"/>
    <cellStyle name="Обычный 4 2 4 6 2 3" xfId="4144"/>
    <cellStyle name="Обычный 4 2 4 6 2 3 2" xfId="20405"/>
    <cellStyle name="Обычный 4 2 4 6 2 3 2 2" xfId="49927"/>
    <cellStyle name="Обычный 4 2 4 6 2 3 3" xfId="33690"/>
    <cellStyle name="Обычный 4 2 4 6 2 4" xfId="5620"/>
    <cellStyle name="Обычный 4 2 4 6 2 4 2" xfId="21881"/>
    <cellStyle name="Обычный 4 2 4 6 2 4 2 2" xfId="51403"/>
    <cellStyle name="Обычный 4 2 4 6 2 4 3" xfId="35166"/>
    <cellStyle name="Обычный 4 2 4 6 2 5" xfId="7096"/>
    <cellStyle name="Обычный 4 2 4 6 2 5 2" xfId="23357"/>
    <cellStyle name="Обычный 4 2 4 6 2 5 2 2" xfId="52879"/>
    <cellStyle name="Обычный 4 2 4 6 2 5 3" xfId="36642"/>
    <cellStyle name="Обычный 4 2 4 6 2 6" xfId="8572"/>
    <cellStyle name="Обычный 4 2 4 6 2 6 2" xfId="24833"/>
    <cellStyle name="Обычный 4 2 4 6 2 6 2 2" xfId="54355"/>
    <cellStyle name="Обычный 4 2 4 6 2 6 3" xfId="38118"/>
    <cellStyle name="Обычный 4 2 4 6 2 7" xfId="10048"/>
    <cellStyle name="Обычный 4 2 4 6 2 7 2" xfId="26309"/>
    <cellStyle name="Обычный 4 2 4 6 2 7 2 2" xfId="55831"/>
    <cellStyle name="Обычный 4 2 4 6 2 7 3" xfId="39594"/>
    <cellStyle name="Обычный 4 2 4 6 2 8" xfId="11546"/>
    <cellStyle name="Обычный 4 2 4 6 2 8 2" xfId="27785"/>
    <cellStyle name="Обычный 4 2 4 6 2 8 2 2" xfId="57307"/>
    <cellStyle name="Обычный 4 2 4 6 2 8 3" xfId="41070"/>
    <cellStyle name="Обычный 4 2 4 6 2 9" xfId="14500"/>
    <cellStyle name="Обычный 4 2 4 6 2 9 2" xfId="44023"/>
    <cellStyle name="Обычный 4 2 4 6 3" xfId="1881"/>
    <cellStyle name="Обычный 4 2 4 6 3 2" xfId="12235"/>
    <cellStyle name="Обычный 4 2 4 6 3 2 2" xfId="28474"/>
    <cellStyle name="Обычный 4 2 4 6 3 2 2 2" xfId="57996"/>
    <cellStyle name="Обычный 4 2 4 6 3 2 3" xfId="41759"/>
    <cellStyle name="Обычный 4 2 4 6 3 3" xfId="15190"/>
    <cellStyle name="Обычный 4 2 4 6 3 3 2" xfId="44712"/>
    <cellStyle name="Обычный 4 2 4 6 3 4" xfId="18142"/>
    <cellStyle name="Обычный 4 2 4 6 3 4 2" xfId="47664"/>
    <cellStyle name="Обычный 4 2 4 6 3 5" xfId="60949"/>
    <cellStyle name="Обычный 4 2 4 6 3 6" xfId="31427"/>
    <cellStyle name="Обычный 4 2 4 6 4" xfId="3357"/>
    <cellStyle name="Обычный 4 2 4 6 4 2" xfId="19618"/>
    <cellStyle name="Обычный 4 2 4 6 4 2 2" xfId="49140"/>
    <cellStyle name="Обычный 4 2 4 6 4 3" xfId="32903"/>
    <cellStyle name="Обычный 4 2 4 6 5" xfId="4833"/>
    <cellStyle name="Обычный 4 2 4 6 5 2" xfId="21094"/>
    <cellStyle name="Обычный 4 2 4 6 5 2 2" xfId="50616"/>
    <cellStyle name="Обычный 4 2 4 6 5 3" xfId="34379"/>
    <cellStyle name="Обычный 4 2 4 6 6" xfId="6309"/>
    <cellStyle name="Обычный 4 2 4 6 6 2" xfId="22570"/>
    <cellStyle name="Обычный 4 2 4 6 6 2 2" xfId="52092"/>
    <cellStyle name="Обычный 4 2 4 6 6 3" xfId="35855"/>
    <cellStyle name="Обычный 4 2 4 6 7" xfId="7785"/>
    <cellStyle name="Обычный 4 2 4 6 7 2" xfId="24046"/>
    <cellStyle name="Обычный 4 2 4 6 7 2 2" xfId="53568"/>
    <cellStyle name="Обычный 4 2 4 6 7 3" xfId="37331"/>
    <cellStyle name="Обычный 4 2 4 6 8" xfId="9261"/>
    <cellStyle name="Обычный 4 2 4 6 8 2" xfId="25522"/>
    <cellStyle name="Обычный 4 2 4 6 8 2 2" xfId="55044"/>
    <cellStyle name="Обычный 4 2 4 6 8 3" xfId="38807"/>
    <cellStyle name="Обычный 4 2 4 6 9" xfId="10759"/>
    <cellStyle name="Обычный 4 2 4 6 9 2" xfId="26998"/>
    <cellStyle name="Обычный 4 2 4 6 9 2 2" xfId="56520"/>
    <cellStyle name="Обычный 4 2 4 6 9 3" xfId="40283"/>
    <cellStyle name="Обычный 4 2 4 7" xfId="503"/>
    <cellStyle name="Обычный 4 2 4 7 10" xfId="13812"/>
    <cellStyle name="Обычный 4 2 4 7 10 2" xfId="43335"/>
    <cellStyle name="Обычный 4 2 4 7 11" xfId="16765"/>
    <cellStyle name="Обычный 4 2 4 7 11 2" xfId="46287"/>
    <cellStyle name="Обычный 4 2 4 7 12" xfId="59572"/>
    <cellStyle name="Обычный 4 2 4 7 13" xfId="30050"/>
    <cellStyle name="Обычный 4 2 4 7 2" xfId="1291"/>
    <cellStyle name="Обычный 4 2 4 7 2 10" xfId="17552"/>
    <cellStyle name="Обычный 4 2 4 7 2 10 2" xfId="47074"/>
    <cellStyle name="Обычный 4 2 4 7 2 11" xfId="60359"/>
    <cellStyle name="Обычный 4 2 4 7 2 12" xfId="30837"/>
    <cellStyle name="Обычный 4 2 4 7 2 2" xfId="2767"/>
    <cellStyle name="Обычный 4 2 4 7 2 2 2" xfId="13121"/>
    <cellStyle name="Обычный 4 2 4 7 2 2 2 2" xfId="29360"/>
    <cellStyle name="Обычный 4 2 4 7 2 2 2 2 2" xfId="58882"/>
    <cellStyle name="Обычный 4 2 4 7 2 2 2 3" xfId="42645"/>
    <cellStyle name="Обычный 4 2 4 7 2 2 3" xfId="16076"/>
    <cellStyle name="Обычный 4 2 4 7 2 2 3 2" xfId="45598"/>
    <cellStyle name="Обычный 4 2 4 7 2 2 4" xfId="19028"/>
    <cellStyle name="Обычный 4 2 4 7 2 2 4 2" xfId="48550"/>
    <cellStyle name="Обычный 4 2 4 7 2 2 5" xfId="61835"/>
    <cellStyle name="Обычный 4 2 4 7 2 2 6" xfId="32313"/>
    <cellStyle name="Обычный 4 2 4 7 2 3" xfId="4243"/>
    <cellStyle name="Обычный 4 2 4 7 2 3 2" xfId="20504"/>
    <cellStyle name="Обычный 4 2 4 7 2 3 2 2" xfId="50026"/>
    <cellStyle name="Обычный 4 2 4 7 2 3 3" xfId="33789"/>
    <cellStyle name="Обычный 4 2 4 7 2 4" xfId="5719"/>
    <cellStyle name="Обычный 4 2 4 7 2 4 2" xfId="21980"/>
    <cellStyle name="Обычный 4 2 4 7 2 4 2 2" xfId="51502"/>
    <cellStyle name="Обычный 4 2 4 7 2 4 3" xfId="35265"/>
    <cellStyle name="Обычный 4 2 4 7 2 5" xfId="7195"/>
    <cellStyle name="Обычный 4 2 4 7 2 5 2" xfId="23456"/>
    <cellStyle name="Обычный 4 2 4 7 2 5 2 2" xfId="52978"/>
    <cellStyle name="Обычный 4 2 4 7 2 5 3" xfId="36741"/>
    <cellStyle name="Обычный 4 2 4 7 2 6" xfId="8671"/>
    <cellStyle name="Обычный 4 2 4 7 2 6 2" xfId="24932"/>
    <cellStyle name="Обычный 4 2 4 7 2 6 2 2" xfId="54454"/>
    <cellStyle name="Обычный 4 2 4 7 2 6 3" xfId="38217"/>
    <cellStyle name="Обычный 4 2 4 7 2 7" xfId="10147"/>
    <cellStyle name="Обычный 4 2 4 7 2 7 2" xfId="26408"/>
    <cellStyle name="Обычный 4 2 4 7 2 7 2 2" xfId="55930"/>
    <cellStyle name="Обычный 4 2 4 7 2 7 3" xfId="39693"/>
    <cellStyle name="Обычный 4 2 4 7 2 8" xfId="11645"/>
    <cellStyle name="Обычный 4 2 4 7 2 8 2" xfId="27884"/>
    <cellStyle name="Обычный 4 2 4 7 2 8 2 2" xfId="57406"/>
    <cellStyle name="Обычный 4 2 4 7 2 8 3" xfId="41169"/>
    <cellStyle name="Обычный 4 2 4 7 2 9" xfId="14599"/>
    <cellStyle name="Обычный 4 2 4 7 2 9 2" xfId="44122"/>
    <cellStyle name="Обычный 4 2 4 7 3" xfId="1980"/>
    <cellStyle name="Обычный 4 2 4 7 3 2" xfId="12334"/>
    <cellStyle name="Обычный 4 2 4 7 3 2 2" xfId="28573"/>
    <cellStyle name="Обычный 4 2 4 7 3 2 2 2" xfId="58095"/>
    <cellStyle name="Обычный 4 2 4 7 3 2 3" xfId="41858"/>
    <cellStyle name="Обычный 4 2 4 7 3 3" xfId="15289"/>
    <cellStyle name="Обычный 4 2 4 7 3 3 2" xfId="44811"/>
    <cellStyle name="Обычный 4 2 4 7 3 4" xfId="18241"/>
    <cellStyle name="Обычный 4 2 4 7 3 4 2" xfId="47763"/>
    <cellStyle name="Обычный 4 2 4 7 3 5" xfId="61048"/>
    <cellStyle name="Обычный 4 2 4 7 3 6" xfId="31526"/>
    <cellStyle name="Обычный 4 2 4 7 4" xfId="3456"/>
    <cellStyle name="Обычный 4 2 4 7 4 2" xfId="19717"/>
    <cellStyle name="Обычный 4 2 4 7 4 2 2" xfId="49239"/>
    <cellStyle name="Обычный 4 2 4 7 4 3" xfId="33002"/>
    <cellStyle name="Обычный 4 2 4 7 5" xfId="4932"/>
    <cellStyle name="Обычный 4 2 4 7 5 2" xfId="21193"/>
    <cellStyle name="Обычный 4 2 4 7 5 2 2" xfId="50715"/>
    <cellStyle name="Обычный 4 2 4 7 5 3" xfId="34478"/>
    <cellStyle name="Обычный 4 2 4 7 6" xfId="6408"/>
    <cellStyle name="Обычный 4 2 4 7 6 2" xfId="22669"/>
    <cellStyle name="Обычный 4 2 4 7 6 2 2" xfId="52191"/>
    <cellStyle name="Обычный 4 2 4 7 6 3" xfId="35954"/>
    <cellStyle name="Обычный 4 2 4 7 7" xfId="7884"/>
    <cellStyle name="Обычный 4 2 4 7 7 2" xfId="24145"/>
    <cellStyle name="Обычный 4 2 4 7 7 2 2" xfId="53667"/>
    <cellStyle name="Обычный 4 2 4 7 7 3" xfId="37430"/>
    <cellStyle name="Обычный 4 2 4 7 8" xfId="9360"/>
    <cellStyle name="Обычный 4 2 4 7 8 2" xfId="25621"/>
    <cellStyle name="Обычный 4 2 4 7 8 2 2" xfId="55143"/>
    <cellStyle name="Обычный 4 2 4 7 8 3" xfId="38906"/>
    <cellStyle name="Обычный 4 2 4 7 9" xfId="10858"/>
    <cellStyle name="Обычный 4 2 4 7 9 2" xfId="27097"/>
    <cellStyle name="Обычный 4 2 4 7 9 2 2" xfId="56619"/>
    <cellStyle name="Обычный 4 2 4 7 9 3" xfId="40382"/>
    <cellStyle name="Обычный 4 2 4 8" xfId="601"/>
    <cellStyle name="Обычный 4 2 4 8 10" xfId="13910"/>
    <cellStyle name="Обычный 4 2 4 8 10 2" xfId="43433"/>
    <cellStyle name="Обычный 4 2 4 8 11" xfId="16863"/>
    <cellStyle name="Обычный 4 2 4 8 11 2" xfId="46385"/>
    <cellStyle name="Обычный 4 2 4 8 12" xfId="59670"/>
    <cellStyle name="Обычный 4 2 4 8 13" xfId="30148"/>
    <cellStyle name="Обычный 4 2 4 8 2" xfId="1389"/>
    <cellStyle name="Обычный 4 2 4 8 2 10" xfId="17650"/>
    <cellStyle name="Обычный 4 2 4 8 2 10 2" xfId="47172"/>
    <cellStyle name="Обычный 4 2 4 8 2 11" xfId="60457"/>
    <cellStyle name="Обычный 4 2 4 8 2 12" xfId="30935"/>
    <cellStyle name="Обычный 4 2 4 8 2 2" xfId="2865"/>
    <cellStyle name="Обычный 4 2 4 8 2 2 2" xfId="13219"/>
    <cellStyle name="Обычный 4 2 4 8 2 2 2 2" xfId="29458"/>
    <cellStyle name="Обычный 4 2 4 8 2 2 2 2 2" xfId="58980"/>
    <cellStyle name="Обычный 4 2 4 8 2 2 2 3" xfId="42743"/>
    <cellStyle name="Обычный 4 2 4 8 2 2 3" xfId="16174"/>
    <cellStyle name="Обычный 4 2 4 8 2 2 3 2" xfId="45696"/>
    <cellStyle name="Обычный 4 2 4 8 2 2 4" xfId="19126"/>
    <cellStyle name="Обычный 4 2 4 8 2 2 4 2" xfId="48648"/>
    <cellStyle name="Обычный 4 2 4 8 2 2 5" xfId="61933"/>
    <cellStyle name="Обычный 4 2 4 8 2 2 6" xfId="32411"/>
    <cellStyle name="Обычный 4 2 4 8 2 3" xfId="4341"/>
    <cellStyle name="Обычный 4 2 4 8 2 3 2" xfId="20602"/>
    <cellStyle name="Обычный 4 2 4 8 2 3 2 2" xfId="50124"/>
    <cellStyle name="Обычный 4 2 4 8 2 3 3" xfId="33887"/>
    <cellStyle name="Обычный 4 2 4 8 2 4" xfId="5817"/>
    <cellStyle name="Обычный 4 2 4 8 2 4 2" xfId="22078"/>
    <cellStyle name="Обычный 4 2 4 8 2 4 2 2" xfId="51600"/>
    <cellStyle name="Обычный 4 2 4 8 2 4 3" xfId="35363"/>
    <cellStyle name="Обычный 4 2 4 8 2 5" xfId="7293"/>
    <cellStyle name="Обычный 4 2 4 8 2 5 2" xfId="23554"/>
    <cellStyle name="Обычный 4 2 4 8 2 5 2 2" xfId="53076"/>
    <cellStyle name="Обычный 4 2 4 8 2 5 3" xfId="36839"/>
    <cellStyle name="Обычный 4 2 4 8 2 6" xfId="8769"/>
    <cellStyle name="Обычный 4 2 4 8 2 6 2" xfId="25030"/>
    <cellStyle name="Обычный 4 2 4 8 2 6 2 2" xfId="54552"/>
    <cellStyle name="Обычный 4 2 4 8 2 6 3" xfId="38315"/>
    <cellStyle name="Обычный 4 2 4 8 2 7" xfId="10245"/>
    <cellStyle name="Обычный 4 2 4 8 2 7 2" xfId="26506"/>
    <cellStyle name="Обычный 4 2 4 8 2 7 2 2" xfId="56028"/>
    <cellStyle name="Обычный 4 2 4 8 2 7 3" xfId="39791"/>
    <cellStyle name="Обычный 4 2 4 8 2 8" xfId="11743"/>
    <cellStyle name="Обычный 4 2 4 8 2 8 2" xfId="27982"/>
    <cellStyle name="Обычный 4 2 4 8 2 8 2 2" xfId="57504"/>
    <cellStyle name="Обычный 4 2 4 8 2 8 3" xfId="41267"/>
    <cellStyle name="Обычный 4 2 4 8 2 9" xfId="14697"/>
    <cellStyle name="Обычный 4 2 4 8 2 9 2" xfId="44220"/>
    <cellStyle name="Обычный 4 2 4 8 3" xfId="2078"/>
    <cellStyle name="Обычный 4 2 4 8 3 2" xfId="12432"/>
    <cellStyle name="Обычный 4 2 4 8 3 2 2" xfId="28671"/>
    <cellStyle name="Обычный 4 2 4 8 3 2 2 2" xfId="58193"/>
    <cellStyle name="Обычный 4 2 4 8 3 2 3" xfId="41956"/>
    <cellStyle name="Обычный 4 2 4 8 3 3" xfId="15387"/>
    <cellStyle name="Обычный 4 2 4 8 3 3 2" xfId="44909"/>
    <cellStyle name="Обычный 4 2 4 8 3 4" xfId="18339"/>
    <cellStyle name="Обычный 4 2 4 8 3 4 2" xfId="47861"/>
    <cellStyle name="Обычный 4 2 4 8 3 5" xfId="61146"/>
    <cellStyle name="Обычный 4 2 4 8 3 6" xfId="31624"/>
    <cellStyle name="Обычный 4 2 4 8 4" xfId="3554"/>
    <cellStyle name="Обычный 4 2 4 8 4 2" xfId="19815"/>
    <cellStyle name="Обычный 4 2 4 8 4 2 2" xfId="49337"/>
    <cellStyle name="Обычный 4 2 4 8 4 3" xfId="33100"/>
    <cellStyle name="Обычный 4 2 4 8 5" xfId="5030"/>
    <cellStyle name="Обычный 4 2 4 8 5 2" xfId="21291"/>
    <cellStyle name="Обычный 4 2 4 8 5 2 2" xfId="50813"/>
    <cellStyle name="Обычный 4 2 4 8 5 3" xfId="34576"/>
    <cellStyle name="Обычный 4 2 4 8 6" xfId="6506"/>
    <cellStyle name="Обычный 4 2 4 8 6 2" xfId="22767"/>
    <cellStyle name="Обычный 4 2 4 8 6 2 2" xfId="52289"/>
    <cellStyle name="Обычный 4 2 4 8 6 3" xfId="36052"/>
    <cellStyle name="Обычный 4 2 4 8 7" xfId="7982"/>
    <cellStyle name="Обычный 4 2 4 8 7 2" xfId="24243"/>
    <cellStyle name="Обычный 4 2 4 8 7 2 2" xfId="53765"/>
    <cellStyle name="Обычный 4 2 4 8 7 3" xfId="37528"/>
    <cellStyle name="Обычный 4 2 4 8 8" xfId="9458"/>
    <cellStyle name="Обычный 4 2 4 8 8 2" xfId="25719"/>
    <cellStyle name="Обычный 4 2 4 8 8 2 2" xfId="55241"/>
    <cellStyle name="Обычный 4 2 4 8 8 3" xfId="39004"/>
    <cellStyle name="Обычный 4 2 4 8 9" xfId="10956"/>
    <cellStyle name="Обычный 4 2 4 8 9 2" xfId="27195"/>
    <cellStyle name="Обычный 4 2 4 8 9 2 2" xfId="56717"/>
    <cellStyle name="Обычный 4 2 4 8 9 3" xfId="40480"/>
    <cellStyle name="Обычный 4 2 4 9" xfId="699"/>
    <cellStyle name="Обычный 4 2 4 9 10" xfId="14008"/>
    <cellStyle name="Обычный 4 2 4 9 10 2" xfId="43531"/>
    <cellStyle name="Обычный 4 2 4 9 11" xfId="16961"/>
    <cellStyle name="Обычный 4 2 4 9 11 2" xfId="46483"/>
    <cellStyle name="Обычный 4 2 4 9 12" xfId="59768"/>
    <cellStyle name="Обычный 4 2 4 9 13" xfId="30246"/>
    <cellStyle name="Обычный 4 2 4 9 2" xfId="1487"/>
    <cellStyle name="Обычный 4 2 4 9 2 10" xfId="17748"/>
    <cellStyle name="Обычный 4 2 4 9 2 10 2" xfId="47270"/>
    <cellStyle name="Обычный 4 2 4 9 2 11" xfId="60555"/>
    <cellStyle name="Обычный 4 2 4 9 2 12" xfId="31033"/>
    <cellStyle name="Обычный 4 2 4 9 2 2" xfId="2963"/>
    <cellStyle name="Обычный 4 2 4 9 2 2 2" xfId="13317"/>
    <cellStyle name="Обычный 4 2 4 9 2 2 2 2" xfId="29556"/>
    <cellStyle name="Обычный 4 2 4 9 2 2 2 2 2" xfId="59078"/>
    <cellStyle name="Обычный 4 2 4 9 2 2 2 3" xfId="42841"/>
    <cellStyle name="Обычный 4 2 4 9 2 2 3" xfId="16272"/>
    <cellStyle name="Обычный 4 2 4 9 2 2 3 2" xfId="45794"/>
    <cellStyle name="Обычный 4 2 4 9 2 2 4" xfId="19224"/>
    <cellStyle name="Обычный 4 2 4 9 2 2 4 2" xfId="48746"/>
    <cellStyle name="Обычный 4 2 4 9 2 2 5" xfId="62031"/>
    <cellStyle name="Обычный 4 2 4 9 2 2 6" xfId="32509"/>
    <cellStyle name="Обычный 4 2 4 9 2 3" xfId="4439"/>
    <cellStyle name="Обычный 4 2 4 9 2 3 2" xfId="20700"/>
    <cellStyle name="Обычный 4 2 4 9 2 3 2 2" xfId="50222"/>
    <cellStyle name="Обычный 4 2 4 9 2 3 3" xfId="33985"/>
    <cellStyle name="Обычный 4 2 4 9 2 4" xfId="5915"/>
    <cellStyle name="Обычный 4 2 4 9 2 4 2" xfId="22176"/>
    <cellStyle name="Обычный 4 2 4 9 2 4 2 2" xfId="51698"/>
    <cellStyle name="Обычный 4 2 4 9 2 4 3" xfId="35461"/>
    <cellStyle name="Обычный 4 2 4 9 2 5" xfId="7391"/>
    <cellStyle name="Обычный 4 2 4 9 2 5 2" xfId="23652"/>
    <cellStyle name="Обычный 4 2 4 9 2 5 2 2" xfId="53174"/>
    <cellStyle name="Обычный 4 2 4 9 2 5 3" xfId="36937"/>
    <cellStyle name="Обычный 4 2 4 9 2 6" xfId="8867"/>
    <cellStyle name="Обычный 4 2 4 9 2 6 2" xfId="25128"/>
    <cellStyle name="Обычный 4 2 4 9 2 6 2 2" xfId="54650"/>
    <cellStyle name="Обычный 4 2 4 9 2 6 3" xfId="38413"/>
    <cellStyle name="Обычный 4 2 4 9 2 7" xfId="10343"/>
    <cellStyle name="Обычный 4 2 4 9 2 7 2" xfId="26604"/>
    <cellStyle name="Обычный 4 2 4 9 2 7 2 2" xfId="56126"/>
    <cellStyle name="Обычный 4 2 4 9 2 7 3" xfId="39889"/>
    <cellStyle name="Обычный 4 2 4 9 2 8" xfId="11841"/>
    <cellStyle name="Обычный 4 2 4 9 2 8 2" xfId="28080"/>
    <cellStyle name="Обычный 4 2 4 9 2 8 2 2" xfId="57602"/>
    <cellStyle name="Обычный 4 2 4 9 2 8 3" xfId="41365"/>
    <cellStyle name="Обычный 4 2 4 9 2 9" xfId="14795"/>
    <cellStyle name="Обычный 4 2 4 9 2 9 2" xfId="44318"/>
    <cellStyle name="Обычный 4 2 4 9 3" xfId="2176"/>
    <cellStyle name="Обычный 4 2 4 9 3 2" xfId="12530"/>
    <cellStyle name="Обычный 4 2 4 9 3 2 2" xfId="28769"/>
    <cellStyle name="Обычный 4 2 4 9 3 2 2 2" xfId="58291"/>
    <cellStyle name="Обычный 4 2 4 9 3 2 3" xfId="42054"/>
    <cellStyle name="Обычный 4 2 4 9 3 3" xfId="15485"/>
    <cellStyle name="Обычный 4 2 4 9 3 3 2" xfId="45007"/>
    <cellStyle name="Обычный 4 2 4 9 3 4" xfId="18437"/>
    <cellStyle name="Обычный 4 2 4 9 3 4 2" xfId="47959"/>
    <cellStyle name="Обычный 4 2 4 9 3 5" xfId="61244"/>
    <cellStyle name="Обычный 4 2 4 9 3 6" xfId="31722"/>
    <cellStyle name="Обычный 4 2 4 9 4" xfId="3652"/>
    <cellStyle name="Обычный 4 2 4 9 4 2" xfId="19913"/>
    <cellStyle name="Обычный 4 2 4 9 4 2 2" xfId="49435"/>
    <cellStyle name="Обычный 4 2 4 9 4 3" xfId="33198"/>
    <cellStyle name="Обычный 4 2 4 9 5" xfId="5128"/>
    <cellStyle name="Обычный 4 2 4 9 5 2" xfId="21389"/>
    <cellStyle name="Обычный 4 2 4 9 5 2 2" xfId="50911"/>
    <cellStyle name="Обычный 4 2 4 9 5 3" xfId="34674"/>
    <cellStyle name="Обычный 4 2 4 9 6" xfId="6604"/>
    <cellStyle name="Обычный 4 2 4 9 6 2" xfId="22865"/>
    <cellStyle name="Обычный 4 2 4 9 6 2 2" xfId="52387"/>
    <cellStyle name="Обычный 4 2 4 9 6 3" xfId="36150"/>
    <cellStyle name="Обычный 4 2 4 9 7" xfId="8080"/>
    <cellStyle name="Обычный 4 2 4 9 7 2" xfId="24341"/>
    <cellStyle name="Обычный 4 2 4 9 7 2 2" xfId="53863"/>
    <cellStyle name="Обычный 4 2 4 9 7 3" xfId="37626"/>
    <cellStyle name="Обычный 4 2 4 9 8" xfId="9556"/>
    <cellStyle name="Обычный 4 2 4 9 8 2" xfId="25817"/>
    <cellStyle name="Обычный 4 2 4 9 8 2 2" xfId="55339"/>
    <cellStyle name="Обычный 4 2 4 9 8 3" xfId="39102"/>
    <cellStyle name="Обычный 4 2 4 9 9" xfId="11054"/>
    <cellStyle name="Обычный 4 2 4 9 9 2" xfId="27293"/>
    <cellStyle name="Обычный 4 2 4 9 9 2 2" xfId="56815"/>
    <cellStyle name="Обычный 4 2 4 9 9 3" xfId="40578"/>
    <cellStyle name="Обычный 4 2 5" xfId="242"/>
    <cellStyle name="Обычный 4 2 5 10" xfId="1719"/>
    <cellStyle name="Обычный 4 2 5 10 2" xfId="12073"/>
    <cellStyle name="Обычный 4 2 5 10 2 2" xfId="28312"/>
    <cellStyle name="Обычный 4 2 5 10 2 2 2" xfId="57834"/>
    <cellStyle name="Обычный 4 2 5 10 2 3" xfId="41597"/>
    <cellStyle name="Обычный 4 2 5 10 3" xfId="15028"/>
    <cellStyle name="Обычный 4 2 5 10 3 2" xfId="44550"/>
    <cellStyle name="Обычный 4 2 5 10 4" xfId="17980"/>
    <cellStyle name="Обычный 4 2 5 10 4 2" xfId="47502"/>
    <cellStyle name="Обычный 4 2 5 10 5" xfId="60787"/>
    <cellStyle name="Обычный 4 2 5 10 6" xfId="31265"/>
    <cellStyle name="Обычный 4 2 5 11" xfId="3195"/>
    <cellStyle name="Обычный 4 2 5 11 2" xfId="19456"/>
    <cellStyle name="Обычный 4 2 5 11 2 2" xfId="48978"/>
    <cellStyle name="Обычный 4 2 5 11 3" xfId="32741"/>
    <cellStyle name="Обычный 4 2 5 12" xfId="4671"/>
    <cellStyle name="Обычный 4 2 5 12 2" xfId="20932"/>
    <cellStyle name="Обычный 4 2 5 12 2 2" xfId="50454"/>
    <cellStyle name="Обычный 4 2 5 12 3" xfId="34217"/>
    <cellStyle name="Обычный 4 2 5 13" xfId="6147"/>
    <cellStyle name="Обычный 4 2 5 13 2" xfId="22408"/>
    <cellStyle name="Обычный 4 2 5 13 2 2" xfId="51930"/>
    <cellStyle name="Обычный 4 2 5 13 3" xfId="35693"/>
    <cellStyle name="Обычный 4 2 5 14" xfId="7623"/>
    <cellStyle name="Обычный 4 2 5 14 2" xfId="23884"/>
    <cellStyle name="Обычный 4 2 5 14 2 2" xfId="53406"/>
    <cellStyle name="Обычный 4 2 5 14 3" xfId="37169"/>
    <cellStyle name="Обычный 4 2 5 15" xfId="9099"/>
    <cellStyle name="Обычный 4 2 5 15 2" xfId="25360"/>
    <cellStyle name="Обычный 4 2 5 15 2 2" xfId="54882"/>
    <cellStyle name="Обычный 4 2 5 15 3" xfId="38645"/>
    <cellStyle name="Обычный 4 2 5 16" xfId="10597"/>
    <cellStyle name="Обычный 4 2 5 16 2" xfId="26836"/>
    <cellStyle name="Обычный 4 2 5 16 2 2" xfId="56358"/>
    <cellStyle name="Обычный 4 2 5 16 3" xfId="40121"/>
    <cellStyle name="Обычный 4 2 5 17" xfId="13551"/>
    <cellStyle name="Обычный 4 2 5 17 2" xfId="43074"/>
    <cellStyle name="Обычный 4 2 5 18" xfId="16504"/>
    <cellStyle name="Обычный 4 2 5 18 2" xfId="46026"/>
    <cellStyle name="Обычный 4 2 5 19" xfId="59311"/>
    <cellStyle name="Обычный 4 2 5 2" xfId="340"/>
    <cellStyle name="Обычный 4 2 5 2 10" xfId="13649"/>
    <cellStyle name="Обычный 4 2 5 2 10 2" xfId="43172"/>
    <cellStyle name="Обычный 4 2 5 2 11" xfId="16602"/>
    <cellStyle name="Обычный 4 2 5 2 11 2" xfId="46124"/>
    <cellStyle name="Обычный 4 2 5 2 12" xfId="59409"/>
    <cellStyle name="Обычный 4 2 5 2 13" xfId="29887"/>
    <cellStyle name="Обычный 4 2 5 2 2" xfId="1128"/>
    <cellStyle name="Обычный 4 2 5 2 2 10" xfId="17389"/>
    <cellStyle name="Обычный 4 2 5 2 2 10 2" xfId="46911"/>
    <cellStyle name="Обычный 4 2 5 2 2 11" xfId="60196"/>
    <cellStyle name="Обычный 4 2 5 2 2 12" xfId="30674"/>
    <cellStyle name="Обычный 4 2 5 2 2 2" xfId="2604"/>
    <cellStyle name="Обычный 4 2 5 2 2 2 2" xfId="12958"/>
    <cellStyle name="Обычный 4 2 5 2 2 2 2 2" xfId="29197"/>
    <cellStyle name="Обычный 4 2 5 2 2 2 2 2 2" xfId="58719"/>
    <cellStyle name="Обычный 4 2 5 2 2 2 2 3" xfId="42482"/>
    <cellStyle name="Обычный 4 2 5 2 2 2 3" xfId="15913"/>
    <cellStyle name="Обычный 4 2 5 2 2 2 3 2" xfId="45435"/>
    <cellStyle name="Обычный 4 2 5 2 2 2 4" xfId="18865"/>
    <cellStyle name="Обычный 4 2 5 2 2 2 4 2" xfId="48387"/>
    <cellStyle name="Обычный 4 2 5 2 2 2 5" xfId="61672"/>
    <cellStyle name="Обычный 4 2 5 2 2 2 6" xfId="32150"/>
    <cellStyle name="Обычный 4 2 5 2 2 3" xfId="4080"/>
    <cellStyle name="Обычный 4 2 5 2 2 3 2" xfId="20341"/>
    <cellStyle name="Обычный 4 2 5 2 2 3 2 2" xfId="49863"/>
    <cellStyle name="Обычный 4 2 5 2 2 3 3" xfId="33626"/>
    <cellStyle name="Обычный 4 2 5 2 2 4" xfId="5556"/>
    <cellStyle name="Обычный 4 2 5 2 2 4 2" xfId="21817"/>
    <cellStyle name="Обычный 4 2 5 2 2 4 2 2" xfId="51339"/>
    <cellStyle name="Обычный 4 2 5 2 2 4 3" xfId="35102"/>
    <cellStyle name="Обычный 4 2 5 2 2 5" xfId="7032"/>
    <cellStyle name="Обычный 4 2 5 2 2 5 2" xfId="23293"/>
    <cellStyle name="Обычный 4 2 5 2 2 5 2 2" xfId="52815"/>
    <cellStyle name="Обычный 4 2 5 2 2 5 3" xfId="36578"/>
    <cellStyle name="Обычный 4 2 5 2 2 6" xfId="8508"/>
    <cellStyle name="Обычный 4 2 5 2 2 6 2" xfId="24769"/>
    <cellStyle name="Обычный 4 2 5 2 2 6 2 2" xfId="54291"/>
    <cellStyle name="Обычный 4 2 5 2 2 6 3" xfId="38054"/>
    <cellStyle name="Обычный 4 2 5 2 2 7" xfId="9984"/>
    <cellStyle name="Обычный 4 2 5 2 2 7 2" xfId="26245"/>
    <cellStyle name="Обычный 4 2 5 2 2 7 2 2" xfId="55767"/>
    <cellStyle name="Обычный 4 2 5 2 2 7 3" xfId="39530"/>
    <cellStyle name="Обычный 4 2 5 2 2 8" xfId="11482"/>
    <cellStyle name="Обычный 4 2 5 2 2 8 2" xfId="27721"/>
    <cellStyle name="Обычный 4 2 5 2 2 8 2 2" xfId="57243"/>
    <cellStyle name="Обычный 4 2 5 2 2 8 3" xfId="41006"/>
    <cellStyle name="Обычный 4 2 5 2 2 9" xfId="14436"/>
    <cellStyle name="Обычный 4 2 5 2 2 9 2" xfId="43959"/>
    <cellStyle name="Обычный 4 2 5 2 3" xfId="1817"/>
    <cellStyle name="Обычный 4 2 5 2 3 2" xfId="12171"/>
    <cellStyle name="Обычный 4 2 5 2 3 2 2" xfId="28410"/>
    <cellStyle name="Обычный 4 2 5 2 3 2 2 2" xfId="57932"/>
    <cellStyle name="Обычный 4 2 5 2 3 2 3" xfId="41695"/>
    <cellStyle name="Обычный 4 2 5 2 3 3" xfId="15126"/>
    <cellStyle name="Обычный 4 2 5 2 3 3 2" xfId="44648"/>
    <cellStyle name="Обычный 4 2 5 2 3 4" xfId="18078"/>
    <cellStyle name="Обычный 4 2 5 2 3 4 2" xfId="47600"/>
    <cellStyle name="Обычный 4 2 5 2 3 5" xfId="60885"/>
    <cellStyle name="Обычный 4 2 5 2 3 6" xfId="31363"/>
    <cellStyle name="Обычный 4 2 5 2 4" xfId="3293"/>
    <cellStyle name="Обычный 4 2 5 2 4 2" xfId="19554"/>
    <cellStyle name="Обычный 4 2 5 2 4 2 2" xfId="49076"/>
    <cellStyle name="Обычный 4 2 5 2 4 3" xfId="32839"/>
    <cellStyle name="Обычный 4 2 5 2 5" xfId="4769"/>
    <cellStyle name="Обычный 4 2 5 2 5 2" xfId="21030"/>
    <cellStyle name="Обычный 4 2 5 2 5 2 2" xfId="50552"/>
    <cellStyle name="Обычный 4 2 5 2 5 3" xfId="34315"/>
    <cellStyle name="Обычный 4 2 5 2 6" xfId="6245"/>
    <cellStyle name="Обычный 4 2 5 2 6 2" xfId="22506"/>
    <cellStyle name="Обычный 4 2 5 2 6 2 2" xfId="52028"/>
    <cellStyle name="Обычный 4 2 5 2 6 3" xfId="35791"/>
    <cellStyle name="Обычный 4 2 5 2 7" xfId="7721"/>
    <cellStyle name="Обычный 4 2 5 2 7 2" xfId="23982"/>
    <cellStyle name="Обычный 4 2 5 2 7 2 2" xfId="53504"/>
    <cellStyle name="Обычный 4 2 5 2 7 3" xfId="37267"/>
    <cellStyle name="Обычный 4 2 5 2 8" xfId="9197"/>
    <cellStyle name="Обычный 4 2 5 2 8 2" xfId="25458"/>
    <cellStyle name="Обычный 4 2 5 2 8 2 2" xfId="54980"/>
    <cellStyle name="Обычный 4 2 5 2 8 3" xfId="38743"/>
    <cellStyle name="Обычный 4 2 5 2 9" xfId="10695"/>
    <cellStyle name="Обычный 4 2 5 2 9 2" xfId="26934"/>
    <cellStyle name="Обычный 4 2 5 2 9 2 2" xfId="56456"/>
    <cellStyle name="Обычный 4 2 5 2 9 3" xfId="40219"/>
    <cellStyle name="Обычный 4 2 5 20" xfId="29789"/>
    <cellStyle name="Обычный 4 2 5 3" xfId="440"/>
    <cellStyle name="Обычный 4 2 5 3 10" xfId="13749"/>
    <cellStyle name="Обычный 4 2 5 3 10 2" xfId="43272"/>
    <cellStyle name="Обычный 4 2 5 3 11" xfId="16702"/>
    <cellStyle name="Обычный 4 2 5 3 11 2" xfId="46224"/>
    <cellStyle name="Обычный 4 2 5 3 12" xfId="59509"/>
    <cellStyle name="Обычный 4 2 5 3 13" xfId="29987"/>
    <cellStyle name="Обычный 4 2 5 3 2" xfId="1228"/>
    <cellStyle name="Обычный 4 2 5 3 2 10" xfId="17489"/>
    <cellStyle name="Обычный 4 2 5 3 2 10 2" xfId="47011"/>
    <cellStyle name="Обычный 4 2 5 3 2 11" xfId="60296"/>
    <cellStyle name="Обычный 4 2 5 3 2 12" xfId="30774"/>
    <cellStyle name="Обычный 4 2 5 3 2 2" xfId="2704"/>
    <cellStyle name="Обычный 4 2 5 3 2 2 2" xfId="13058"/>
    <cellStyle name="Обычный 4 2 5 3 2 2 2 2" xfId="29297"/>
    <cellStyle name="Обычный 4 2 5 3 2 2 2 2 2" xfId="58819"/>
    <cellStyle name="Обычный 4 2 5 3 2 2 2 3" xfId="42582"/>
    <cellStyle name="Обычный 4 2 5 3 2 2 3" xfId="16013"/>
    <cellStyle name="Обычный 4 2 5 3 2 2 3 2" xfId="45535"/>
    <cellStyle name="Обычный 4 2 5 3 2 2 4" xfId="18965"/>
    <cellStyle name="Обычный 4 2 5 3 2 2 4 2" xfId="48487"/>
    <cellStyle name="Обычный 4 2 5 3 2 2 5" xfId="61772"/>
    <cellStyle name="Обычный 4 2 5 3 2 2 6" xfId="32250"/>
    <cellStyle name="Обычный 4 2 5 3 2 3" xfId="4180"/>
    <cellStyle name="Обычный 4 2 5 3 2 3 2" xfId="20441"/>
    <cellStyle name="Обычный 4 2 5 3 2 3 2 2" xfId="49963"/>
    <cellStyle name="Обычный 4 2 5 3 2 3 3" xfId="33726"/>
    <cellStyle name="Обычный 4 2 5 3 2 4" xfId="5656"/>
    <cellStyle name="Обычный 4 2 5 3 2 4 2" xfId="21917"/>
    <cellStyle name="Обычный 4 2 5 3 2 4 2 2" xfId="51439"/>
    <cellStyle name="Обычный 4 2 5 3 2 4 3" xfId="35202"/>
    <cellStyle name="Обычный 4 2 5 3 2 5" xfId="7132"/>
    <cellStyle name="Обычный 4 2 5 3 2 5 2" xfId="23393"/>
    <cellStyle name="Обычный 4 2 5 3 2 5 2 2" xfId="52915"/>
    <cellStyle name="Обычный 4 2 5 3 2 5 3" xfId="36678"/>
    <cellStyle name="Обычный 4 2 5 3 2 6" xfId="8608"/>
    <cellStyle name="Обычный 4 2 5 3 2 6 2" xfId="24869"/>
    <cellStyle name="Обычный 4 2 5 3 2 6 2 2" xfId="54391"/>
    <cellStyle name="Обычный 4 2 5 3 2 6 3" xfId="38154"/>
    <cellStyle name="Обычный 4 2 5 3 2 7" xfId="10084"/>
    <cellStyle name="Обычный 4 2 5 3 2 7 2" xfId="26345"/>
    <cellStyle name="Обычный 4 2 5 3 2 7 2 2" xfId="55867"/>
    <cellStyle name="Обычный 4 2 5 3 2 7 3" xfId="39630"/>
    <cellStyle name="Обычный 4 2 5 3 2 8" xfId="11582"/>
    <cellStyle name="Обычный 4 2 5 3 2 8 2" xfId="27821"/>
    <cellStyle name="Обычный 4 2 5 3 2 8 2 2" xfId="57343"/>
    <cellStyle name="Обычный 4 2 5 3 2 8 3" xfId="41106"/>
    <cellStyle name="Обычный 4 2 5 3 2 9" xfId="14536"/>
    <cellStyle name="Обычный 4 2 5 3 2 9 2" xfId="44059"/>
    <cellStyle name="Обычный 4 2 5 3 3" xfId="1917"/>
    <cellStyle name="Обычный 4 2 5 3 3 2" xfId="12271"/>
    <cellStyle name="Обычный 4 2 5 3 3 2 2" xfId="28510"/>
    <cellStyle name="Обычный 4 2 5 3 3 2 2 2" xfId="58032"/>
    <cellStyle name="Обычный 4 2 5 3 3 2 3" xfId="41795"/>
    <cellStyle name="Обычный 4 2 5 3 3 3" xfId="15226"/>
    <cellStyle name="Обычный 4 2 5 3 3 3 2" xfId="44748"/>
    <cellStyle name="Обычный 4 2 5 3 3 4" xfId="18178"/>
    <cellStyle name="Обычный 4 2 5 3 3 4 2" xfId="47700"/>
    <cellStyle name="Обычный 4 2 5 3 3 5" xfId="60985"/>
    <cellStyle name="Обычный 4 2 5 3 3 6" xfId="31463"/>
    <cellStyle name="Обычный 4 2 5 3 4" xfId="3393"/>
    <cellStyle name="Обычный 4 2 5 3 4 2" xfId="19654"/>
    <cellStyle name="Обычный 4 2 5 3 4 2 2" xfId="49176"/>
    <cellStyle name="Обычный 4 2 5 3 4 3" xfId="32939"/>
    <cellStyle name="Обычный 4 2 5 3 5" xfId="4869"/>
    <cellStyle name="Обычный 4 2 5 3 5 2" xfId="21130"/>
    <cellStyle name="Обычный 4 2 5 3 5 2 2" xfId="50652"/>
    <cellStyle name="Обычный 4 2 5 3 5 3" xfId="34415"/>
    <cellStyle name="Обычный 4 2 5 3 6" xfId="6345"/>
    <cellStyle name="Обычный 4 2 5 3 6 2" xfId="22606"/>
    <cellStyle name="Обычный 4 2 5 3 6 2 2" xfId="52128"/>
    <cellStyle name="Обычный 4 2 5 3 6 3" xfId="35891"/>
    <cellStyle name="Обычный 4 2 5 3 7" xfId="7821"/>
    <cellStyle name="Обычный 4 2 5 3 7 2" xfId="24082"/>
    <cellStyle name="Обычный 4 2 5 3 7 2 2" xfId="53604"/>
    <cellStyle name="Обычный 4 2 5 3 7 3" xfId="37367"/>
    <cellStyle name="Обычный 4 2 5 3 8" xfId="9297"/>
    <cellStyle name="Обычный 4 2 5 3 8 2" xfId="25558"/>
    <cellStyle name="Обычный 4 2 5 3 8 2 2" xfId="55080"/>
    <cellStyle name="Обычный 4 2 5 3 8 3" xfId="38843"/>
    <cellStyle name="Обычный 4 2 5 3 9" xfId="10795"/>
    <cellStyle name="Обычный 4 2 5 3 9 2" xfId="27034"/>
    <cellStyle name="Обычный 4 2 5 3 9 2 2" xfId="56556"/>
    <cellStyle name="Обычный 4 2 5 3 9 3" xfId="40319"/>
    <cellStyle name="Обычный 4 2 5 4" xfId="539"/>
    <cellStyle name="Обычный 4 2 5 4 10" xfId="13848"/>
    <cellStyle name="Обычный 4 2 5 4 10 2" xfId="43371"/>
    <cellStyle name="Обычный 4 2 5 4 11" xfId="16801"/>
    <cellStyle name="Обычный 4 2 5 4 11 2" xfId="46323"/>
    <cellStyle name="Обычный 4 2 5 4 12" xfId="59608"/>
    <cellStyle name="Обычный 4 2 5 4 13" xfId="30086"/>
    <cellStyle name="Обычный 4 2 5 4 2" xfId="1327"/>
    <cellStyle name="Обычный 4 2 5 4 2 10" xfId="17588"/>
    <cellStyle name="Обычный 4 2 5 4 2 10 2" xfId="47110"/>
    <cellStyle name="Обычный 4 2 5 4 2 11" xfId="60395"/>
    <cellStyle name="Обычный 4 2 5 4 2 12" xfId="30873"/>
    <cellStyle name="Обычный 4 2 5 4 2 2" xfId="2803"/>
    <cellStyle name="Обычный 4 2 5 4 2 2 2" xfId="13157"/>
    <cellStyle name="Обычный 4 2 5 4 2 2 2 2" xfId="29396"/>
    <cellStyle name="Обычный 4 2 5 4 2 2 2 2 2" xfId="58918"/>
    <cellStyle name="Обычный 4 2 5 4 2 2 2 3" xfId="42681"/>
    <cellStyle name="Обычный 4 2 5 4 2 2 3" xfId="16112"/>
    <cellStyle name="Обычный 4 2 5 4 2 2 3 2" xfId="45634"/>
    <cellStyle name="Обычный 4 2 5 4 2 2 4" xfId="19064"/>
    <cellStyle name="Обычный 4 2 5 4 2 2 4 2" xfId="48586"/>
    <cellStyle name="Обычный 4 2 5 4 2 2 5" xfId="61871"/>
    <cellStyle name="Обычный 4 2 5 4 2 2 6" xfId="32349"/>
    <cellStyle name="Обычный 4 2 5 4 2 3" xfId="4279"/>
    <cellStyle name="Обычный 4 2 5 4 2 3 2" xfId="20540"/>
    <cellStyle name="Обычный 4 2 5 4 2 3 2 2" xfId="50062"/>
    <cellStyle name="Обычный 4 2 5 4 2 3 3" xfId="33825"/>
    <cellStyle name="Обычный 4 2 5 4 2 4" xfId="5755"/>
    <cellStyle name="Обычный 4 2 5 4 2 4 2" xfId="22016"/>
    <cellStyle name="Обычный 4 2 5 4 2 4 2 2" xfId="51538"/>
    <cellStyle name="Обычный 4 2 5 4 2 4 3" xfId="35301"/>
    <cellStyle name="Обычный 4 2 5 4 2 5" xfId="7231"/>
    <cellStyle name="Обычный 4 2 5 4 2 5 2" xfId="23492"/>
    <cellStyle name="Обычный 4 2 5 4 2 5 2 2" xfId="53014"/>
    <cellStyle name="Обычный 4 2 5 4 2 5 3" xfId="36777"/>
    <cellStyle name="Обычный 4 2 5 4 2 6" xfId="8707"/>
    <cellStyle name="Обычный 4 2 5 4 2 6 2" xfId="24968"/>
    <cellStyle name="Обычный 4 2 5 4 2 6 2 2" xfId="54490"/>
    <cellStyle name="Обычный 4 2 5 4 2 6 3" xfId="38253"/>
    <cellStyle name="Обычный 4 2 5 4 2 7" xfId="10183"/>
    <cellStyle name="Обычный 4 2 5 4 2 7 2" xfId="26444"/>
    <cellStyle name="Обычный 4 2 5 4 2 7 2 2" xfId="55966"/>
    <cellStyle name="Обычный 4 2 5 4 2 7 3" xfId="39729"/>
    <cellStyle name="Обычный 4 2 5 4 2 8" xfId="11681"/>
    <cellStyle name="Обычный 4 2 5 4 2 8 2" xfId="27920"/>
    <cellStyle name="Обычный 4 2 5 4 2 8 2 2" xfId="57442"/>
    <cellStyle name="Обычный 4 2 5 4 2 8 3" xfId="41205"/>
    <cellStyle name="Обычный 4 2 5 4 2 9" xfId="14635"/>
    <cellStyle name="Обычный 4 2 5 4 2 9 2" xfId="44158"/>
    <cellStyle name="Обычный 4 2 5 4 3" xfId="2016"/>
    <cellStyle name="Обычный 4 2 5 4 3 2" xfId="12370"/>
    <cellStyle name="Обычный 4 2 5 4 3 2 2" xfId="28609"/>
    <cellStyle name="Обычный 4 2 5 4 3 2 2 2" xfId="58131"/>
    <cellStyle name="Обычный 4 2 5 4 3 2 3" xfId="41894"/>
    <cellStyle name="Обычный 4 2 5 4 3 3" xfId="15325"/>
    <cellStyle name="Обычный 4 2 5 4 3 3 2" xfId="44847"/>
    <cellStyle name="Обычный 4 2 5 4 3 4" xfId="18277"/>
    <cellStyle name="Обычный 4 2 5 4 3 4 2" xfId="47799"/>
    <cellStyle name="Обычный 4 2 5 4 3 5" xfId="61084"/>
    <cellStyle name="Обычный 4 2 5 4 3 6" xfId="31562"/>
    <cellStyle name="Обычный 4 2 5 4 4" xfId="3492"/>
    <cellStyle name="Обычный 4 2 5 4 4 2" xfId="19753"/>
    <cellStyle name="Обычный 4 2 5 4 4 2 2" xfId="49275"/>
    <cellStyle name="Обычный 4 2 5 4 4 3" xfId="33038"/>
    <cellStyle name="Обычный 4 2 5 4 5" xfId="4968"/>
    <cellStyle name="Обычный 4 2 5 4 5 2" xfId="21229"/>
    <cellStyle name="Обычный 4 2 5 4 5 2 2" xfId="50751"/>
    <cellStyle name="Обычный 4 2 5 4 5 3" xfId="34514"/>
    <cellStyle name="Обычный 4 2 5 4 6" xfId="6444"/>
    <cellStyle name="Обычный 4 2 5 4 6 2" xfId="22705"/>
    <cellStyle name="Обычный 4 2 5 4 6 2 2" xfId="52227"/>
    <cellStyle name="Обычный 4 2 5 4 6 3" xfId="35990"/>
    <cellStyle name="Обычный 4 2 5 4 7" xfId="7920"/>
    <cellStyle name="Обычный 4 2 5 4 7 2" xfId="24181"/>
    <cellStyle name="Обычный 4 2 5 4 7 2 2" xfId="53703"/>
    <cellStyle name="Обычный 4 2 5 4 7 3" xfId="37466"/>
    <cellStyle name="Обычный 4 2 5 4 8" xfId="9396"/>
    <cellStyle name="Обычный 4 2 5 4 8 2" xfId="25657"/>
    <cellStyle name="Обычный 4 2 5 4 8 2 2" xfId="55179"/>
    <cellStyle name="Обычный 4 2 5 4 8 3" xfId="38942"/>
    <cellStyle name="Обычный 4 2 5 4 9" xfId="10894"/>
    <cellStyle name="Обычный 4 2 5 4 9 2" xfId="27133"/>
    <cellStyle name="Обычный 4 2 5 4 9 2 2" xfId="56655"/>
    <cellStyle name="Обычный 4 2 5 4 9 3" xfId="40418"/>
    <cellStyle name="Обычный 4 2 5 5" xfId="637"/>
    <cellStyle name="Обычный 4 2 5 5 10" xfId="13946"/>
    <cellStyle name="Обычный 4 2 5 5 10 2" xfId="43469"/>
    <cellStyle name="Обычный 4 2 5 5 11" xfId="16899"/>
    <cellStyle name="Обычный 4 2 5 5 11 2" xfId="46421"/>
    <cellStyle name="Обычный 4 2 5 5 12" xfId="59706"/>
    <cellStyle name="Обычный 4 2 5 5 13" xfId="30184"/>
    <cellStyle name="Обычный 4 2 5 5 2" xfId="1425"/>
    <cellStyle name="Обычный 4 2 5 5 2 10" xfId="17686"/>
    <cellStyle name="Обычный 4 2 5 5 2 10 2" xfId="47208"/>
    <cellStyle name="Обычный 4 2 5 5 2 11" xfId="60493"/>
    <cellStyle name="Обычный 4 2 5 5 2 12" xfId="30971"/>
    <cellStyle name="Обычный 4 2 5 5 2 2" xfId="2901"/>
    <cellStyle name="Обычный 4 2 5 5 2 2 2" xfId="13255"/>
    <cellStyle name="Обычный 4 2 5 5 2 2 2 2" xfId="29494"/>
    <cellStyle name="Обычный 4 2 5 5 2 2 2 2 2" xfId="59016"/>
    <cellStyle name="Обычный 4 2 5 5 2 2 2 3" xfId="42779"/>
    <cellStyle name="Обычный 4 2 5 5 2 2 3" xfId="16210"/>
    <cellStyle name="Обычный 4 2 5 5 2 2 3 2" xfId="45732"/>
    <cellStyle name="Обычный 4 2 5 5 2 2 4" xfId="19162"/>
    <cellStyle name="Обычный 4 2 5 5 2 2 4 2" xfId="48684"/>
    <cellStyle name="Обычный 4 2 5 5 2 2 5" xfId="61969"/>
    <cellStyle name="Обычный 4 2 5 5 2 2 6" xfId="32447"/>
    <cellStyle name="Обычный 4 2 5 5 2 3" xfId="4377"/>
    <cellStyle name="Обычный 4 2 5 5 2 3 2" xfId="20638"/>
    <cellStyle name="Обычный 4 2 5 5 2 3 2 2" xfId="50160"/>
    <cellStyle name="Обычный 4 2 5 5 2 3 3" xfId="33923"/>
    <cellStyle name="Обычный 4 2 5 5 2 4" xfId="5853"/>
    <cellStyle name="Обычный 4 2 5 5 2 4 2" xfId="22114"/>
    <cellStyle name="Обычный 4 2 5 5 2 4 2 2" xfId="51636"/>
    <cellStyle name="Обычный 4 2 5 5 2 4 3" xfId="35399"/>
    <cellStyle name="Обычный 4 2 5 5 2 5" xfId="7329"/>
    <cellStyle name="Обычный 4 2 5 5 2 5 2" xfId="23590"/>
    <cellStyle name="Обычный 4 2 5 5 2 5 2 2" xfId="53112"/>
    <cellStyle name="Обычный 4 2 5 5 2 5 3" xfId="36875"/>
    <cellStyle name="Обычный 4 2 5 5 2 6" xfId="8805"/>
    <cellStyle name="Обычный 4 2 5 5 2 6 2" xfId="25066"/>
    <cellStyle name="Обычный 4 2 5 5 2 6 2 2" xfId="54588"/>
    <cellStyle name="Обычный 4 2 5 5 2 6 3" xfId="38351"/>
    <cellStyle name="Обычный 4 2 5 5 2 7" xfId="10281"/>
    <cellStyle name="Обычный 4 2 5 5 2 7 2" xfId="26542"/>
    <cellStyle name="Обычный 4 2 5 5 2 7 2 2" xfId="56064"/>
    <cellStyle name="Обычный 4 2 5 5 2 7 3" xfId="39827"/>
    <cellStyle name="Обычный 4 2 5 5 2 8" xfId="11779"/>
    <cellStyle name="Обычный 4 2 5 5 2 8 2" xfId="28018"/>
    <cellStyle name="Обычный 4 2 5 5 2 8 2 2" xfId="57540"/>
    <cellStyle name="Обычный 4 2 5 5 2 8 3" xfId="41303"/>
    <cellStyle name="Обычный 4 2 5 5 2 9" xfId="14733"/>
    <cellStyle name="Обычный 4 2 5 5 2 9 2" xfId="44256"/>
    <cellStyle name="Обычный 4 2 5 5 3" xfId="2114"/>
    <cellStyle name="Обычный 4 2 5 5 3 2" xfId="12468"/>
    <cellStyle name="Обычный 4 2 5 5 3 2 2" xfId="28707"/>
    <cellStyle name="Обычный 4 2 5 5 3 2 2 2" xfId="58229"/>
    <cellStyle name="Обычный 4 2 5 5 3 2 3" xfId="41992"/>
    <cellStyle name="Обычный 4 2 5 5 3 3" xfId="15423"/>
    <cellStyle name="Обычный 4 2 5 5 3 3 2" xfId="44945"/>
    <cellStyle name="Обычный 4 2 5 5 3 4" xfId="18375"/>
    <cellStyle name="Обычный 4 2 5 5 3 4 2" xfId="47897"/>
    <cellStyle name="Обычный 4 2 5 5 3 5" xfId="61182"/>
    <cellStyle name="Обычный 4 2 5 5 3 6" xfId="31660"/>
    <cellStyle name="Обычный 4 2 5 5 4" xfId="3590"/>
    <cellStyle name="Обычный 4 2 5 5 4 2" xfId="19851"/>
    <cellStyle name="Обычный 4 2 5 5 4 2 2" xfId="49373"/>
    <cellStyle name="Обычный 4 2 5 5 4 3" xfId="33136"/>
    <cellStyle name="Обычный 4 2 5 5 5" xfId="5066"/>
    <cellStyle name="Обычный 4 2 5 5 5 2" xfId="21327"/>
    <cellStyle name="Обычный 4 2 5 5 5 2 2" xfId="50849"/>
    <cellStyle name="Обычный 4 2 5 5 5 3" xfId="34612"/>
    <cellStyle name="Обычный 4 2 5 5 6" xfId="6542"/>
    <cellStyle name="Обычный 4 2 5 5 6 2" xfId="22803"/>
    <cellStyle name="Обычный 4 2 5 5 6 2 2" xfId="52325"/>
    <cellStyle name="Обычный 4 2 5 5 6 3" xfId="36088"/>
    <cellStyle name="Обычный 4 2 5 5 7" xfId="8018"/>
    <cellStyle name="Обычный 4 2 5 5 7 2" xfId="24279"/>
    <cellStyle name="Обычный 4 2 5 5 7 2 2" xfId="53801"/>
    <cellStyle name="Обычный 4 2 5 5 7 3" xfId="37564"/>
    <cellStyle name="Обычный 4 2 5 5 8" xfId="9494"/>
    <cellStyle name="Обычный 4 2 5 5 8 2" xfId="25755"/>
    <cellStyle name="Обычный 4 2 5 5 8 2 2" xfId="55277"/>
    <cellStyle name="Обычный 4 2 5 5 8 3" xfId="39040"/>
    <cellStyle name="Обычный 4 2 5 5 9" xfId="10992"/>
    <cellStyle name="Обычный 4 2 5 5 9 2" xfId="27231"/>
    <cellStyle name="Обычный 4 2 5 5 9 2 2" xfId="56753"/>
    <cellStyle name="Обычный 4 2 5 5 9 3" xfId="40516"/>
    <cellStyle name="Обычный 4 2 5 6" xfId="735"/>
    <cellStyle name="Обычный 4 2 5 6 10" xfId="14044"/>
    <cellStyle name="Обычный 4 2 5 6 10 2" xfId="43567"/>
    <cellStyle name="Обычный 4 2 5 6 11" xfId="16997"/>
    <cellStyle name="Обычный 4 2 5 6 11 2" xfId="46519"/>
    <cellStyle name="Обычный 4 2 5 6 12" xfId="59804"/>
    <cellStyle name="Обычный 4 2 5 6 13" xfId="30282"/>
    <cellStyle name="Обычный 4 2 5 6 2" xfId="1523"/>
    <cellStyle name="Обычный 4 2 5 6 2 10" xfId="17784"/>
    <cellStyle name="Обычный 4 2 5 6 2 10 2" xfId="47306"/>
    <cellStyle name="Обычный 4 2 5 6 2 11" xfId="60591"/>
    <cellStyle name="Обычный 4 2 5 6 2 12" xfId="31069"/>
    <cellStyle name="Обычный 4 2 5 6 2 2" xfId="2999"/>
    <cellStyle name="Обычный 4 2 5 6 2 2 2" xfId="13353"/>
    <cellStyle name="Обычный 4 2 5 6 2 2 2 2" xfId="29592"/>
    <cellStyle name="Обычный 4 2 5 6 2 2 2 2 2" xfId="59114"/>
    <cellStyle name="Обычный 4 2 5 6 2 2 2 3" xfId="42877"/>
    <cellStyle name="Обычный 4 2 5 6 2 2 3" xfId="16308"/>
    <cellStyle name="Обычный 4 2 5 6 2 2 3 2" xfId="45830"/>
    <cellStyle name="Обычный 4 2 5 6 2 2 4" xfId="19260"/>
    <cellStyle name="Обычный 4 2 5 6 2 2 4 2" xfId="48782"/>
    <cellStyle name="Обычный 4 2 5 6 2 2 5" xfId="62067"/>
    <cellStyle name="Обычный 4 2 5 6 2 2 6" xfId="32545"/>
    <cellStyle name="Обычный 4 2 5 6 2 3" xfId="4475"/>
    <cellStyle name="Обычный 4 2 5 6 2 3 2" xfId="20736"/>
    <cellStyle name="Обычный 4 2 5 6 2 3 2 2" xfId="50258"/>
    <cellStyle name="Обычный 4 2 5 6 2 3 3" xfId="34021"/>
    <cellStyle name="Обычный 4 2 5 6 2 4" xfId="5951"/>
    <cellStyle name="Обычный 4 2 5 6 2 4 2" xfId="22212"/>
    <cellStyle name="Обычный 4 2 5 6 2 4 2 2" xfId="51734"/>
    <cellStyle name="Обычный 4 2 5 6 2 4 3" xfId="35497"/>
    <cellStyle name="Обычный 4 2 5 6 2 5" xfId="7427"/>
    <cellStyle name="Обычный 4 2 5 6 2 5 2" xfId="23688"/>
    <cellStyle name="Обычный 4 2 5 6 2 5 2 2" xfId="53210"/>
    <cellStyle name="Обычный 4 2 5 6 2 5 3" xfId="36973"/>
    <cellStyle name="Обычный 4 2 5 6 2 6" xfId="8903"/>
    <cellStyle name="Обычный 4 2 5 6 2 6 2" xfId="25164"/>
    <cellStyle name="Обычный 4 2 5 6 2 6 2 2" xfId="54686"/>
    <cellStyle name="Обычный 4 2 5 6 2 6 3" xfId="38449"/>
    <cellStyle name="Обычный 4 2 5 6 2 7" xfId="10379"/>
    <cellStyle name="Обычный 4 2 5 6 2 7 2" xfId="26640"/>
    <cellStyle name="Обычный 4 2 5 6 2 7 2 2" xfId="56162"/>
    <cellStyle name="Обычный 4 2 5 6 2 7 3" xfId="39925"/>
    <cellStyle name="Обычный 4 2 5 6 2 8" xfId="11877"/>
    <cellStyle name="Обычный 4 2 5 6 2 8 2" xfId="28116"/>
    <cellStyle name="Обычный 4 2 5 6 2 8 2 2" xfId="57638"/>
    <cellStyle name="Обычный 4 2 5 6 2 8 3" xfId="41401"/>
    <cellStyle name="Обычный 4 2 5 6 2 9" xfId="14831"/>
    <cellStyle name="Обычный 4 2 5 6 2 9 2" xfId="44354"/>
    <cellStyle name="Обычный 4 2 5 6 3" xfId="2212"/>
    <cellStyle name="Обычный 4 2 5 6 3 2" xfId="12566"/>
    <cellStyle name="Обычный 4 2 5 6 3 2 2" xfId="28805"/>
    <cellStyle name="Обычный 4 2 5 6 3 2 2 2" xfId="58327"/>
    <cellStyle name="Обычный 4 2 5 6 3 2 3" xfId="42090"/>
    <cellStyle name="Обычный 4 2 5 6 3 3" xfId="15521"/>
    <cellStyle name="Обычный 4 2 5 6 3 3 2" xfId="45043"/>
    <cellStyle name="Обычный 4 2 5 6 3 4" xfId="18473"/>
    <cellStyle name="Обычный 4 2 5 6 3 4 2" xfId="47995"/>
    <cellStyle name="Обычный 4 2 5 6 3 5" xfId="61280"/>
    <cellStyle name="Обычный 4 2 5 6 3 6" xfId="31758"/>
    <cellStyle name="Обычный 4 2 5 6 4" xfId="3688"/>
    <cellStyle name="Обычный 4 2 5 6 4 2" xfId="19949"/>
    <cellStyle name="Обычный 4 2 5 6 4 2 2" xfId="49471"/>
    <cellStyle name="Обычный 4 2 5 6 4 3" xfId="33234"/>
    <cellStyle name="Обычный 4 2 5 6 5" xfId="5164"/>
    <cellStyle name="Обычный 4 2 5 6 5 2" xfId="21425"/>
    <cellStyle name="Обычный 4 2 5 6 5 2 2" xfId="50947"/>
    <cellStyle name="Обычный 4 2 5 6 5 3" xfId="34710"/>
    <cellStyle name="Обычный 4 2 5 6 6" xfId="6640"/>
    <cellStyle name="Обычный 4 2 5 6 6 2" xfId="22901"/>
    <cellStyle name="Обычный 4 2 5 6 6 2 2" xfId="52423"/>
    <cellStyle name="Обычный 4 2 5 6 6 3" xfId="36186"/>
    <cellStyle name="Обычный 4 2 5 6 7" xfId="8116"/>
    <cellStyle name="Обычный 4 2 5 6 7 2" xfId="24377"/>
    <cellStyle name="Обычный 4 2 5 6 7 2 2" xfId="53899"/>
    <cellStyle name="Обычный 4 2 5 6 7 3" xfId="37662"/>
    <cellStyle name="Обычный 4 2 5 6 8" xfId="9592"/>
    <cellStyle name="Обычный 4 2 5 6 8 2" xfId="25853"/>
    <cellStyle name="Обычный 4 2 5 6 8 2 2" xfId="55375"/>
    <cellStyle name="Обычный 4 2 5 6 8 3" xfId="39138"/>
    <cellStyle name="Обычный 4 2 5 6 9" xfId="11090"/>
    <cellStyle name="Обычный 4 2 5 6 9 2" xfId="27329"/>
    <cellStyle name="Обычный 4 2 5 6 9 2 2" xfId="56851"/>
    <cellStyle name="Обычный 4 2 5 6 9 3" xfId="40614"/>
    <cellStyle name="Обычный 4 2 5 7" xfId="833"/>
    <cellStyle name="Обычный 4 2 5 7 10" xfId="14142"/>
    <cellStyle name="Обычный 4 2 5 7 10 2" xfId="43665"/>
    <cellStyle name="Обычный 4 2 5 7 11" xfId="17095"/>
    <cellStyle name="Обычный 4 2 5 7 11 2" xfId="46617"/>
    <cellStyle name="Обычный 4 2 5 7 12" xfId="59902"/>
    <cellStyle name="Обычный 4 2 5 7 13" xfId="30380"/>
    <cellStyle name="Обычный 4 2 5 7 2" xfId="1621"/>
    <cellStyle name="Обычный 4 2 5 7 2 10" xfId="17882"/>
    <cellStyle name="Обычный 4 2 5 7 2 10 2" xfId="47404"/>
    <cellStyle name="Обычный 4 2 5 7 2 11" xfId="60689"/>
    <cellStyle name="Обычный 4 2 5 7 2 12" xfId="31167"/>
    <cellStyle name="Обычный 4 2 5 7 2 2" xfId="3097"/>
    <cellStyle name="Обычный 4 2 5 7 2 2 2" xfId="13451"/>
    <cellStyle name="Обычный 4 2 5 7 2 2 2 2" xfId="29690"/>
    <cellStyle name="Обычный 4 2 5 7 2 2 2 2 2" xfId="59212"/>
    <cellStyle name="Обычный 4 2 5 7 2 2 2 3" xfId="42975"/>
    <cellStyle name="Обычный 4 2 5 7 2 2 3" xfId="16406"/>
    <cellStyle name="Обычный 4 2 5 7 2 2 3 2" xfId="45928"/>
    <cellStyle name="Обычный 4 2 5 7 2 2 4" xfId="19358"/>
    <cellStyle name="Обычный 4 2 5 7 2 2 4 2" xfId="48880"/>
    <cellStyle name="Обычный 4 2 5 7 2 2 5" xfId="62165"/>
    <cellStyle name="Обычный 4 2 5 7 2 2 6" xfId="32643"/>
    <cellStyle name="Обычный 4 2 5 7 2 3" xfId="4573"/>
    <cellStyle name="Обычный 4 2 5 7 2 3 2" xfId="20834"/>
    <cellStyle name="Обычный 4 2 5 7 2 3 2 2" xfId="50356"/>
    <cellStyle name="Обычный 4 2 5 7 2 3 3" xfId="34119"/>
    <cellStyle name="Обычный 4 2 5 7 2 4" xfId="6049"/>
    <cellStyle name="Обычный 4 2 5 7 2 4 2" xfId="22310"/>
    <cellStyle name="Обычный 4 2 5 7 2 4 2 2" xfId="51832"/>
    <cellStyle name="Обычный 4 2 5 7 2 4 3" xfId="35595"/>
    <cellStyle name="Обычный 4 2 5 7 2 5" xfId="7525"/>
    <cellStyle name="Обычный 4 2 5 7 2 5 2" xfId="23786"/>
    <cellStyle name="Обычный 4 2 5 7 2 5 2 2" xfId="53308"/>
    <cellStyle name="Обычный 4 2 5 7 2 5 3" xfId="37071"/>
    <cellStyle name="Обычный 4 2 5 7 2 6" xfId="9001"/>
    <cellStyle name="Обычный 4 2 5 7 2 6 2" xfId="25262"/>
    <cellStyle name="Обычный 4 2 5 7 2 6 2 2" xfId="54784"/>
    <cellStyle name="Обычный 4 2 5 7 2 6 3" xfId="38547"/>
    <cellStyle name="Обычный 4 2 5 7 2 7" xfId="10477"/>
    <cellStyle name="Обычный 4 2 5 7 2 7 2" xfId="26738"/>
    <cellStyle name="Обычный 4 2 5 7 2 7 2 2" xfId="56260"/>
    <cellStyle name="Обычный 4 2 5 7 2 7 3" xfId="40023"/>
    <cellStyle name="Обычный 4 2 5 7 2 8" xfId="11975"/>
    <cellStyle name="Обычный 4 2 5 7 2 8 2" xfId="28214"/>
    <cellStyle name="Обычный 4 2 5 7 2 8 2 2" xfId="57736"/>
    <cellStyle name="Обычный 4 2 5 7 2 8 3" xfId="41499"/>
    <cellStyle name="Обычный 4 2 5 7 2 9" xfId="14929"/>
    <cellStyle name="Обычный 4 2 5 7 2 9 2" xfId="44452"/>
    <cellStyle name="Обычный 4 2 5 7 3" xfId="2310"/>
    <cellStyle name="Обычный 4 2 5 7 3 2" xfId="12664"/>
    <cellStyle name="Обычный 4 2 5 7 3 2 2" xfId="28903"/>
    <cellStyle name="Обычный 4 2 5 7 3 2 2 2" xfId="58425"/>
    <cellStyle name="Обычный 4 2 5 7 3 2 3" xfId="42188"/>
    <cellStyle name="Обычный 4 2 5 7 3 3" xfId="15619"/>
    <cellStyle name="Обычный 4 2 5 7 3 3 2" xfId="45141"/>
    <cellStyle name="Обычный 4 2 5 7 3 4" xfId="18571"/>
    <cellStyle name="Обычный 4 2 5 7 3 4 2" xfId="48093"/>
    <cellStyle name="Обычный 4 2 5 7 3 5" xfId="61378"/>
    <cellStyle name="Обычный 4 2 5 7 3 6" xfId="31856"/>
    <cellStyle name="Обычный 4 2 5 7 4" xfId="3786"/>
    <cellStyle name="Обычный 4 2 5 7 4 2" xfId="20047"/>
    <cellStyle name="Обычный 4 2 5 7 4 2 2" xfId="49569"/>
    <cellStyle name="Обычный 4 2 5 7 4 3" xfId="33332"/>
    <cellStyle name="Обычный 4 2 5 7 5" xfId="5262"/>
    <cellStyle name="Обычный 4 2 5 7 5 2" xfId="21523"/>
    <cellStyle name="Обычный 4 2 5 7 5 2 2" xfId="51045"/>
    <cellStyle name="Обычный 4 2 5 7 5 3" xfId="34808"/>
    <cellStyle name="Обычный 4 2 5 7 6" xfId="6738"/>
    <cellStyle name="Обычный 4 2 5 7 6 2" xfId="22999"/>
    <cellStyle name="Обычный 4 2 5 7 6 2 2" xfId="52521"/>
    <cellStyle name="Обычный 4 2 5 7 6 3" xfId="36284"/>
    <cellStyle name="Обычный 4 2 5 7 7" xfId="8214"/>
    <cellStyle name="Обычный 4 2 5 7 7 2" xfId="24475"/>
    <cellStyle name="Обычный 4 2 5 7 7 2 2" xfId="53997"/>
    <cellStyle name="Обычный 4 2 5 7 7 3" xfId="37760"/>
    <cellStyle name="Обычный 4 2 5 7 8" xfId="9690"/>
    <cellStyle name="Обычный 4 2 5 7 8 2" xfId="25951"/>
    <cellStyle name="Обычный 4 2 5 7 8 2 2" xfId="55473"/>
    <cellStyle name="Обычный 4 2 5 7 8 3" xfId="39236"/>
    <cellStyle name="Обычный 4 2 5 7 9" xfId="11188"/>
    <cellStyle name="Обычный 4 2 5 7 9 2" xfId="27427"/>
    <cellStyle name="Обычный 4 2 5 7 9 2 2" xfId="56949"/>
    <cellStyle name="Обычный 4 2 5 7 9 3" xfId="40712"/>
    <cellStyle name="Обычный 4 2 5 8" xfId="932"/>
    <cellStyle name="Обычный 4 2 5 8 10" xfId="17193"/>
    <cellStyle name="Обычный 4 2 5 8 10 2" xfId="46715"/>
    <cellStyle name="Обычный 4 2 5 8 11" xfId="60000"/>
    <cellStyle name="Обычный 4 2 5 8 12" xfId="30478"/>
    <cellStyle name="Обычный 4 2 5 8 2" xfId="2408"/>
    <cellStyle name="Обычный 4 2 5 8 2 2" xfId="12762"/>
    <cellStyle name="Обычный 4 2 5 8 2 2 2" xfId="29001"/>
    <cellStyle name="Обычный 4 2 5 8 2 2 2 2" xfId="58523"/>
    <cellStyle name="Обычный 4 2 5 8 2 2 3" xfId="42286"/>
    <cellStyle name="Обычный 4 2 5 8 2 3" xfId="15717"/>
    <cellStyle name="Обычный 4 2 5 8 2 3 2" xfId="45239"/>
    <cellStyle name="Обычный 4 2 5 8 2 4" xfId="18669"/>
    <cellStyle name="Обычный 4 2 5 8 2 4 2" xfId="48191"/>
    <cellStyle name="Обычный 4 2 5 8 2 5" xfId="61476"/>
    <cellStyle name="Обычный 4 2 5 8 2 6" xfId="31954"/>
    <cellStyle name="Обычный 4 2 5 8 3" xfId="3884"/>
    <cellStyle name="Обычный 4 2 5 8 3 2" xfId="20145"/>
    <cellStyle name="Обычный 4 2 5 8 3 2 2" xfId="49667"/>
    <cellStyle name="Обычный 4 2 5 8 3 3" xfId="33430"/>
    <cellStyle name="Обычный 4 2 5 8 4" xfId="5360"/>
    <cellStyle name="Обычный 4 2 5 8 4 2" xfId="21621"/>
    <cellStyle name="Обычный 4 2 5 8 4 2 2" xfId="51143"/>
    <cellStyle name="Обычный 4 2 5 8 4 3" xfId="34906"/>
    <cellStyle name="Обычный 4 2 5 8 5" xfId="6836"/>
    <cellStyle name="Обычный 4 2 5 8 5 2" xfId="23097"/>
    <cellStyle name="Обычный 4 2 5 8 5 2 2" xfId="52619"/>
    <cellStyle name="Обычный 4 2 5 8 5 3" xfId="36382"/>
    <cellStyle name="Обычный 4 2 5 8 6" xfId="8312"/>
    <cellStyle name="Обычный 4 2 5 8 6 2" xfId="24573"/>
    <cellStyle name="Обычный 4 2 5 8 6 2 2" xfId="54095"/>
    <cellStyle name="Обычный 4 2 5 8 6 3" xfId="37858"/>
    <cellStyle name="Обычный 4 2 5 8 7" xfId="9788"/>
    <cellStyle name="Обычный 4 2 5 8 7 2" xfId="26049"/>
    <cellStyle name="Обычный 4 2 5 8 7 2 2" xfId="55571"/>
    <cellStyle name="Обычный 4 2 5 8 7 3" xfId="39334"/>
    <cellStyle name="Обычный 4 2 5 8 8" xfId="11286"/>
    <cellStyle name="Обычный 4 2 5 8 8 2" xfId="27525"/>
    <cellStyle name="Обычный 4 2 5 8 8 2 2" xfId="57047"/>
    <cellStyle name="Обычный 4 2 5 8 8 3" xfId="40810"/>
    <cellStyle name="Обычный 4 2 5 8 9" xfId="14240"/>
    <cellStyle name="Обычный 4 2 5 8 9 2" xfId="43763"/>
    <cellStyle name="Обычный 4 2 5 9" xfId="1030"/>
    <cellStyle name="Обычный 4 2 5 9 10" xfId="17291"/>
    <cellStyle name="Обычный 4 2 5 9 10 2" xfId="46813"/>
    <cellStyle name="Обычный 4 2 5 9 11" xfId="60098"/>
    <cellStyle name="Обычный 4 2 5 9 12" xfId="30576"/>
    <cellStyle name="Обычный 4 2 5 9 2" xfId="2506"/>
    <cellStyle name="Обычный 4 2 5 9 2 2" xfId="12860"/>
    <cellStyle name="Обычный 4 2 5 9 2 2 2" xfId="29099"/>
    <cellStyle name="Обычный 4 2 5 9 2 2 2 2" xfId="58621"/>
    <cellStyle name="Обычный 4 2 5 9 2 2 3" xfId="42384"/>
    <cellStyle name="Обычный 4 2 5 9 2 3" xfId="15815"/>
    <cellStyle name="Обычный 4 2 5 9 2 3 2" xfId="45337"/>
    <cellStyle name="Обычный 4 2 5 9 2 4" xfId="18767"/>
    <cellStyle name="Обычный 4 2 5 9 2 4 2" xfId="48289"/>
    <cellStyle name="Обычный 4 2 5 9 2 5" xfId="61574"/>
    <cellStyle name="Обычный 4 2 5 9 2 6" xfId="32052"/>
    <cellStyle name="Обычный 4 2 5 9 3" xfId="3982"/>
    <cellStyle name="Обычный 4 2 5 9 3 2" xfId="20243"/>
    <cellStyle name="Обычный 4 2 5 9 3 2 2" xfId="49765"/>
    <cellStyle name="Обычный 4 2 5 9 3 3" xfId="33528"/>
    <cellStyle name="Обычный 4 2 5 9 4" xfId="5458"/>
    <cellStyle name="Обычный 4 2 5 9 4 2" xfId="21719"/>
    <cellStyle name="Обычный 4 2 5 9 4 2 2" xfId="51241"/>
    <cellStyle name="Обычный 4 2 5 9 4 3" xfId="35004"/>
    <cellStyle name="Обычный 4 2 5 9 5" xfId="6934"/>
    <cellStyle name="Обычный 4 2 5 9 5 2" xfId="23195"/>
    <cellStyle name="Обычный 4 2 5 9 5 2 2" xfId="52717"/>
    <cellStyle name="Обычный 4 2 5 9 5 3" xfId="36480"/>
    <cellStyle name="Обычный 4 2 5 9 6" xfId="8410"/>
    <cellStyle name="Обычный 4 2 5 9 6 2" xfId="24671"/>
    <cellStyle name="Обычный 4 2 5 9 6 2 2" xfId="54193"/>
    <cellStyle name="Обычный 4 2 5 9 6 3" xfId="37956"/>
    <cellStyle name="Обычный 4 2 5 9 7" xfId="9886"/>
    <cellStyle name="Обычный 4 2 5 9 7 2" xfId="26147"/>
    <cellStyle name="Обычный 4 2 5 9 7 2 2" xfId="55669"/>
    <cellStyle name="Обычный 4 2 5 9 7 3" xfId="39432"/>
    <cellStyle name="Обычный 4 2 5 9 8" xfId="11384"/>
    <cellStyle name="Обычный 4 2 5 9 8 2" xfId="27623"/>
    <cellStyle name="Обычный 4 2 5 9 8 2 2" xfId="57145"/>
    <cellStyle name="Обычный 4 2 5 9 8 3" xfId="40908"/>
    <cellStyle name="Обычный 4 2 5 9 9" xfId="14338"/>
    <cellStyle name="Обычный 4 2 5 9 9 2" xfId="43861"/>
    <cellStyle name="Обычный 4 2 6" xfId="266"/>
    <cellStyle name="Обычный 4 2 6 10" xfId="1743"/>
    <cellStyle name="Обычный 4 2 6 10 2" xfId="12097"/>
    <cellStyle name="Обычный 4 2 6 10 2 2" xfId="28336"/>
    <cellStyle name="Обычный 4 2 6 10 2 2 2" xfId="57858"/>
    <cellStyle name="Обычный 4 2 6 10 2 3" xfId="41621"/>
    <cellStyle name="Обычный 4 2 6 10 3" xfId="15052"/>
    <cellStyle name="Обычный 4 2 6 10 3 2" xfId="44574"/>
    <cellStyle name="Обычный 4 2 6 10 4" xfId="18004"/>
    <cellStyle name="Обычный 4 2 6 10 4 2" xfId="47526"/>
    <cellStyle name="Обычный 4 2 6 10 5" xfId="60811"/>
    <cellStyle name="Обычный 4 2 6 10 6" xfId="31289"/>
    <cellStyle name="Обычный 4 2 6 11" xfId="3219"/>
    <cellStyle name="Обычный 4 2 6 11 2" xfId="19480"/>
    <cellStyle name="Обычный 4 2 6 11 2 2" xfId="49002"/>
    <cellStyle name="Обычный 4 2 6 11 3" xfId="32765"/>
    <cellStyle name="Обычный 4 2 6 12" xfId="4695"/>
    <cellStyle name="Обычный 4 2 6 12 2" xfId="20956"/>
    <cellStyle name="Обычный 4 2 6 12 2 2" xfId="50478"/>
    <cellStyle name="Обычный 4 2 6 12 3" xfId="34241"/>
    <cellStyle name="Обычный 4 2 6 13" xfId="6171"/>
    <cellStyle name="Обычный 4 2 6 13 2" xfId="22432"/>
    <cellStyle name="Обычный 4 2 6 13 2 2" xfId="51954"/>
    <cellStyle name="Обычный 4 2 6 13 3" xfId="35717"/>
    <cellStyle name="Обычный 4 2 6 14" xfId="7647"/>
    <cellStyle name="Обычный 4 2 6 14 2" xfId="23908"/>
    <cellStyle name="Обычный 4 2 6 14 2 2" xfId="53430"/>
    <cellStyle name="Обычный 4 2 6 14 3" xfId="37193"/>
    <cellStyle name="Обычный 4 2 6 15" xfId="9123"/>
    <cellStyle name="Обычный 4 2 6 15 2" xfId="25384"/>
    <cellStyle name="Обычный 4 2 6 15 2 2" xfId="54906"/>
    <cellStyle name="Обычный 4 2 6 15 3" xfId="38669"/>
    <cellStyle name="Обычный 4 2 6 16" xfId="10621"/>
    <cellStyle name="Обычный 4 2 6 16 2" xfId="26860"/>
    <cellStyle name="Обычный 4 2 6 16 2 2" xfId="56382"/>
    <cellStyle name="Обычный 4 2 6 16 3" xfId="40145"/>
    <cellStyle name="Обычный 4 2 6 17" xfId="13575"/>
    <cellStyle name="Обычный 4 2 6 17 2" xfId="43098"/>
    <cellStyle name="Обычный 4 2 6 18" xfId="16528"/>
    <cellStyle name="Обычный 4 2 6 18 2" xfId="46050"/>
    <cellStyle name="Обычный 4 2 6 19" xfId="59335"/>
    <cellStyle name="Обычный 4 2 6 2" xfId="364"/>
    <cellStyle name="Обычный 4 2 6 2 10" xfId="13673"/>
    <cellStyle name="Обычный 4 2 6 2 10 2" xfId="43196"/>
    <cellStyle name="Обычный 4 2 6 2 11" xfId="16626"/>
    <cellStyle name="Обычный 4 2 6 2 11 2" xfId="46148"/>
    <cellStyle name="Обычный 4 2 6 2 12" xfId="59433"/>
    <cellStyle name="Обычный 4 2 6 2 13" xfId="29911"/>
    <cellStyle name="Обычный 4 2 6 2 2" xfId="1152"/>
    <cellStyle name="Обычный 4 2 6 2 2 10" xfId="17413"/>
    <cellStyle name="Обычный 4 2 6 2 2 10 2" xfId="46935"/>
    <cellStyle name="Обычный 4 2 6 2 2 11" xfId="60220"/>
    <cellStyle name="Обычный 4 2 6 2 2 12" xfId="30698"/>
    <cellStyle name="Обычный 4 2 6 2 2 2" xfId="2628"/>
    <cellStyle name="Обычный 4 2 6 2 2 2 2" xfId="12982"/>
    <cellStyle name="Обычный 4 2 6 2 2 2 2 2" xfId="29221"/>
    <cellStyle name="Обычный 4 2 6 2 2 2 2 2 2" xfId="58743"/>
    <cellStyle name="Обычный 4 2 6 2 2 2 2 3" xfId="42506"/>
    <cellStyle name="Обычный 4 2 6 2 2 2 3" xfId="15937"/>
    <cellStyle name="Обычный 4 2 6 2 2 2 3 2" xfId="45459"/>
    <cellStyle name="Обычный 4 2 6 2 2 2 4" xfId="18889"/>
    <cellStyle name="Обычный 4 2 6 2 2 2 4 2" xfId="48411"/>
    <cellStyle name="Обычный 4 2 6 2 2 2 5" xfId="61696"/>
    <cellStyle name="Обычный 4 2 6 2 2 2 6" xfId="32174"/>
    <cellStyle name="Обычный 4 2 6 2 2 3" xfId="4104"/>
    <cellStyle name="Обычный 4 2 6 2 2 3 2" xfId="20365"/>
    <cellStyle name="Обычный 4 2 6 2 2 3 2 2" xfId="49887"/>
    <cellStyle name="Обычный 4 2 6 2 2 3 3" xfId="33650"/>
    <cellStyle name="Обычный 4 2 6 2 2 4" xfId="5580"/>
    <cellStyle name="Обычный 4 2 6 2 2 4 2" xfId="21841"/>
    <cellStyle name="Обычный 4 2 6 2 2 4 2 2" xfId="51363"/>
    <cellStyle name="Обычный 4 2 6 2 2 4 3" xfId="35126"/>
    <cellStyle name="Обычный 4 2 6 2 2 5" xfId="7056"/>
    <cellStyle name="Обычный 4 2 6 2 2 5 2" xfId="23317"/>
    <cellStyle name="Обычный 4 2 6 2 2 5 2 2" xfId="52839"/>
    <cellStyle name="Обычный 4 2 6 2 2 5 3" xfId="36602"/>
    <cellStyle name="Обычный 4 2 6 2 2 6" xfId="8532"/>
    <cellStyle name="Обычный 4 2 6 2 2 6 2" xfId="24793"/>
    <cellStyle name="Обычный 4 2 6 2 2 6 2 2" xfId="54315"/>
    <cellStyle name="Обычный 4 2 6 2 2 6 3" xfId="38078"/>
    <cellStyle name="Обычный 4 2 6 2 2 7" xfId="10008"/>
    <cellStyle name="Обычный 4 2 6 2 2 7 2" xfId="26269"/>
    <cellStyle name="Обычный 4 2 6 2 2 7 2 2" xfId="55791"/>
    <cellStyle name="Обычный 4 2 6 2 2 7 3" xfId="39554"/>
    <cellStyle name="Обычный 4 2 6 2 2 8" xfId="11506"/>
    <cellStyle name="Обычный 4 2 6 2 2 8 2" xfId="27745"/>
    <cellStyle name="Обычный 4 2 6 2 2 8 2 2" xfId="57267"/>
    <cellStyle name="Обычный 4 2 6 2 2 8 3" xfId="41030"/>
    <cellStyle name="Обычный 4 2 6 2 2 9" xfId="14460"/>
    <cellStyle name="Обычный 4 2 6 2 2 9 2" xfId="43983"/>
    <cellStyle name="Обычный 4 2 6 2 3" xfId="1841"/>
    <cellStyle name="Обычный 4 2 6 2 3 2" xfId="12195"/>
    <cellStyle name="Обычный 4 2 6 2 3 2 2" xfId="28434"/>
    <cellStyle name="Обычный 4 2 6 2 3 2 2 2" xfId="57956"/>
    <cellStyle name="Обычный 4 2 6 2 3 2 3" xfId="41719"/>
    <cellStyle name="Обычный 4 2 6 2 3 3" xfId="15150"/>
    <cellStyle name="Обычный 4 2 6 2 3 3 2" xfId="44672"/>
    <cellStyle name="Обычный 4 2 6 2 3 4" xfId="18102"/>
    <cellStyle name="Обычный 4 2 6 2 3 4 2" xfId="47624"/>
    <cellStyle name="Обычный 4 2 6 2 3 5" xfId="60909"/>
    <cellStyle name="Обычный 4 2 6 2 3 6" xfId="31387"/>
    <cellStyle name="Обычный 4 2 6 2 4" xfId="3317"/>
    <cellStyle name="Обычный 4 2 6 2 4 2" xfId="19578"/>
    <cellStyle name="Обычный 4 2 6 2 4 2 2" xfId="49100"/>
    <cellStyle name="Обычный 4 2 6 2 4 3" xfId="32863"/>
    <cellStyle name="Обычный 4 2 6 2 5" xfId="4793"/>
    <cellStyle name="Обычный 4 2 6 2 5 2" xfId="21054"/>
    <cellStyle name="Обычный 4 2 6 2 5 2 2" xfId="50576"/>
    <cellStyle name="Обычный 4 2 6 2 5 3" xfId="34339"/>
    <cellStyle name="Обычный 4 2 6 2 6" xfId="6269"/>
    <cellStyle name="Обычный 4 2 6 2 6 2" xfId="22530"/>
    <cellStyle name="Обычный 4 2 6 2 6 2 2" xfId="52052"/>
    <cellStyle name="Обычный 4 2 6 2 6 3" xfId="35815"/>
    <cellStyle name="Обычный 4 2 6 2 7" xfId="7745"/>
    <cellStyle name="Обычный 4 2 6 2 7 2" xfId="24006"/>
    <cellStyle name="Обычный 4 2 6 2 7 2 2" xfId="53528"/>
    <cellStyle name="Обычный 4 2 6 2 7 3" xfId="37291"/>
    <cellStyle name="Обычный 4 2 6 2 8" xfId="9221"/>
    <cellStyle name="Обычный 4 2 6 2 8 2" xfId="25482"/>
    <cellStyle name="Обычный 4 2 6 2 8 2 2" xfId="55004"/>
    <cellStyle name="Обычный 4 2 6 2 8 3" xfId="38767"/>
    <cellStyle name="Обычный 4 2 6 2 9" xfId="10719"/>
    <cellStyle name="Обычный 4 2 6 2 9 2" xfId="26958"/>
    <cellStyle name="Обычный 4 2 6 2 9 2 2" xfId="56480"/>
    <cellStyle name="Обычный 4 2 6 2 9 3" xfId="40243"/>
    <cellStyle name="Обычный 4 2 6 20" xfId="29813"/>
    <cellStyle name="Обычный 4 2 6 3" xfId="464"/>
    <cellStyle name="Обычный 4 2 6 3 10" xfId="13773"/>
    <cellStyle name="Обычный 4 2 6 3 10 2" xfId="43296"/>
    <cellStyle name="Обычный 4 2 6 3 11" xfId="16726"/>
    <cellStyle name="Обычный 4 2 6 3 11 2" xfId="46248"/>
    <cellStyle name="Обычный 4 2 6 3 12" xfId="59533"/>
    <cellStyle name="Обычный 4 2 6 3 13" xfId="30011"/>
    <cellStyle name="Обычный 4 2 6 3 2" xfId="1252"/>
    <cellStyle name="Обычный 4 2 6 3 2 10" xfId="17513"/>
    <cellStyle name="Обычный 4 2 6 3 2 10 2" xfId="47035"/>
    <cellStyle name="Обычный 4 2 6 3 2 11" xfId="60320"/>
    <cellStyle name="Обычный 4 2 6 3 2 12" xfId="30798"/>
    <cellStyle name="Обычный 4 2 6 3 2 2" xfId="2728"/>
    <cellStyle name="Обычный 4 2 6 3 2 2 2" xfId="13082"/>
    <cellStyle name="Обычный 4 2 6 3 2 2 2 2" xfId="29321"/>
    <cellStyle name="Обычный 4 2 6 3 2 2 2 2 2" xfId="58843"/>
    <cellStyle name="Обычный 4 2 6 3 2 2 2 3" xfId="42606"/>
    <cellStyle name="Обычный 4 2 6 3 2 2 3" xfId="16037"/>
    <cellStyle name="Обычный 4 2 6 3 2 2 3 2" xfId="45559"/>
    <cellStyle name="Обычный 4 2 6 3 2 2 4" xfId="18989"/>
    <cellStyle name="Обычный 4 2 6 3 2 2 4 2" xfId="48511"/>
    <cellStyle name="Обычный 4 2 6 3 2 2 5" xfId="61796"/>
    <cellStyle name="Обычный 4 2 6 3 2 2 6" xfId="32274"/>
    <cellStyle name="Обычный 4 2 6 3 2 3" xfId="4204"/>
    <cellStyle name="Обычный 4 2 6 3 2 3 2" xfId="20465"/>
    <cellStyle name="Обычный 4 2 6 3 2 3 2 2" xfId="49987"/>
    <cellStyle name="Обычный 4 2 6 3 2 3 3" xfId="33750"/>
    <cellStyle name="Обычный 4 2 6 3 2 4" xfId="5680"/>
    <cellStyle name="Обычный 4 2 6 3 2 4 2" xfId="21941"/>
    <cellStyle name="Обычный 4 2 6 3 2 4 2 2" xfId="51463"/>
    <cellStyle name="Обычный 4 2 6 3 2 4 3" xfId="35226"/>
    <cellStyle name="Обычный 4 2 6 3 2 5" xfId="7156"/>
    <cellStyle name="Обычный 4 2 6 3 2 5 2" xfId="23417"/>
    <cellStyle name="Обычный 4 2 6 3 2 5 2 2" xfId="52939"/>
    <cellStyle name="Обычный 4 2 6 3 2 5 3" xfId="36702"/>
    <cellStyle name="Обычный 4 2 6 3 2 6" xfId="8632"/>
    <cellStyle name="Обычный 4 2 6 3 2 6 2" xfId="24893"/>
    <cellStyle name="Обычный 4 2 6 3 2 6 2 2" xfId="54415"/>
    <cellStyle name="Обычный 4 2 6 3 2 6 3" xfId="38178"/>
    <cellStyle name="Обычный 4 2 6 3 2 7" xfId="10108"/>
    <cellStyle name="Обычный 4 2 6 3 2 7 2" xfId="26369"/>
    <cellStyle name="Обычный 4 2 6 3 2 7 2 2" xfId="55891"/>
    <cellStyle name="Обычный 4 2 6 3 2 7 3" xfId="39654"/>
    <cellStyle name="Обычный 4 2 6 3 2 8" xfId="11606"/>
    <cellStyle name="Обычный 4 2 6 3 2 8 2" xfId="27845"/>
    <cellStyle name="Обычный 4 2 6 3 2 8 2 2" xfId="57367"/>
    <cellStyle name="Обычный 4 2 6 3 2 8 3" xfId="41130"/>
    <cellStyle name="Обычный 4 2 6 3 2 9" xfId="14560"/>
    <cellStyle name="Обычный 4 2 6 3 2 9 2" xfId="44083"/>
    <cellStyle name="Обычный 4 2 6 3 3" xfId="1941"/>
    <cellStyle name="Обычный 4 2 6 3 3 2" xfId="12295"/>
    <cellStyle name="Обычный 4 2 6 3 3 2 2" xfId="28534"/>
    <cellStyle name="Обычный 4 2 6 3 3 2 2 2" xfId="58056"/>
    <cellStyle name="Обычный 4 2 6 3 3 2 3" xfId="41819"/>
    <cellStyle name="Обычный 4 2 6 3 3 3" xfId="15250"/>
    <cellStyle name="Обычный 4 2 6 3 3 3 2" xfId="44772"/>
    <cellStyle name="Обычный 4 2 6 3 3 4" xfId="18202"/>
    <cellStyle name="Обычный 4 2 6 3 3 4 2" xfId="47724"/>
    <cellStyle name="Обычный 4 2 6 3 3 5" xfId="61009"/>
    <cellStyle name="Обычный 4 2 6 3 3 6" xfId="31487"/>
    <cellStyle name="Обычный 4 2 6 3 4" xfId="3417"/>
    <cellStyle name="Обычный 4 2 6 3 4 2" xfId="19678"/>
    <cellStyle name="Обычный 4 2 6 3 4 2 2" xfId="49200"/>
    <cellStyle name="Обычный 4 2 6 3 4 3" xfId="32963"/>
    <cellStyle name="Обычный 4 2 6 3 5" xfId="4893"/>
    <cellStyle name="Обычный 4 2 6 3 5 2" xfId="21154"/>
    <cellStyle name="Обычный 4 2 6 3 5 2 2" xfId="50676"/>
    <cellStyle name="Обычный 4 2 6 3 5 3" xfId="34439"/>
    <cellStyle name="Обычный 4 2 6 3 6" xfId="6369"/>
    <cellStyle name="Обычный 4 2 6 3 6 2" xfId="22630"/>
    <cellStyle name="Обычный 4 2 6 3 6 2 2" xfId="52152"/>
    <cellStyle name="Обычный 4 2 6 3 6 3" xfId="35915"/>
    <cellStyle name="Обычный 4 2 6 3 7" xfId="7845"/>
    <cellStyle name="Обычный 4 2 6 3 7 2" xfId="24106"/>
    <cellStyle name="Обычный 4 2 6 3 7 2 2" xfId="53628"/>
    <cellStyle name="Обычный 4 2 6 3 7 3" xfId="37391"/>
    <cellStyle name="Обычный 4 2 6 3 8" xfId="9321"/>
    <cellStyle name="Обычный 4 2 6 3 8 2" xfId="25582"/>
    <cellStyle name="Обычный 4 2 6 3 8 2 2" xfId="55104"/>
    <cellStyle name="Обычный 4 2 6 3 8 3" xfId="38867"/>
    <cellStyle name="Обычный 4 2 6 3 9" xfId="10819"/>
    <cellStyle name="Обычный 4 2 6 3 9 2" xfId="27058"/>
    <cellStyle name="Обычный 4 2 6 3 9 2 2" xfId="56580"/>
    <cellStyle name="Обычный 4 2 6 3 9 3" xfId="40343"/>
    <cellStyle name="Обычный 4 2 6 4" xfId="563"/>
    <cellStyle name="Обычный 4 2 6 4 10" xfId="13872"/>
    <cellStyle name="Обычный 4 2 6 4 10 2" xfId="43395"/>
    <cellStyle name="Обычный 4 2 6 4 11" xfId="16825"/>
    <cellStyle name="Обычный 4 2 6 4 11 2" xfId="46347"/>
    <cellStyle name="Обычный 4 2 6 4 12" xfId="59632"/>
    <cellStyle name="Обычный 4 2 6 4 13" xfId="30110"/>
    <cellStyle name="Обычный 4 2 6 4 2" xfId="1351"/>
    <cellStyle name="Обычный 4 2 6 4 2 10" xfId="17612"/>
    <cellStyle name="Обычный 4 2 6 4 2 10 2" xfId="47134"/>
    <cellStyle name="Обычный 4 2 6 4 2 11" xfId="60419"/>
    <cellStyle name="Обычный 4 2 6 4 2 12" xfId="30897"/>
    <cellStyle name="Обычный 4 2 6 4 2 2" xfId="2827"/>
    <cellStyle name="Обычный 4 2 6 4 2 2 2" xfId="13181"/>
    <cellStyle name="Обычный 4 2 6 4 2 2 2 2" xfId="29420"/>
    <cellStyle name="Обычный 4 2 6 4 2 2 2 2 2" xfId="58942"/>
    <cellStyle name="Обычный 4 2 6 4 2 2 2 3" xfId="42705"/>
    <cellStyle name="Обычный 4 2 6 4 2 2 3" xfId="16136"/>
    <cellStyle name="Обычный 4 2 6 4 2 2 3 2" xfId="45658"/>
    <cellStyle name="Обычный 4 2 6 4 2 2 4" xfId="19088"/>
    <cellStyle name="Обычный 4 2 6 4 2 2 4 2" xfId="48610"/>
    <cellStyle name="Обычный 4 2 6 4 2 2 5" xfId="61895"/>
    <cellStyle name="Обычный 4 2 6 4 2 2 6" xfId="32373"/>
    <cellStyle name="Обычный 4 2 6 4 2 3" xfId="4303"/>
    <cellStyle name="Обычный 4 2 6 4 2 3 2" xfId="20564"/>
    <cellStyle name="Обычный 4 2 6 4 2 3 2 2" xfId="50086"/>
    <cellStyle name="Обычный 4 2 6 4 2 3 3" xfId="33849"/>
    <cellStyle name="Обычный 4 2 6 4 2 4" xfId="5779"/>
    <cellStyle name="Обычный 4 2 6 4 2 4 2" xfId="22040"/>
    <cellStyle name="Обычный 4 2 6 4 2 4 2 2" xfId="51562"/>
    <cellStyle name="Обычный 4 2 6 4 2 4 3" xfId="35325"/>
    <cellStyle name="Обычный 4 2 6 4 2 5" xfId="7255"/>
    <cellStyle name="Обычный 4 2 6 4 2 5 2" xfId="23516"/>
    <cellStyle name="Обычный 4 2 6 4 2 5 2 2" xfId="53038"/>
    <cellStyle name="Обычный 4 2 6 4 2 5 3" xfId="36801"/>
    <cellStyle name="Обычный 4 2 6 4 2 6" xfId="8731"/>
    <cellStyle name="Обычный 4 2 6 4 2 6 2" xfId="24992"/>
    <cellStyle name="Обычный 4 2 6 4 2 6 2 2" xfId="54514"/>
    <cellStyle name="Обычный 4 2 6 4 2 6 3" xfId="38277"/>
    <cellStyle name="Обычный 4 2 6 4 2 7" xfId="10207"/>
    <cellStyle name="Обычный 4 2 6 4 2 7 2" xfId="26468"/>
    <cellStyle name="Обычный 4 2 6 4 2 7 2 2" xfId="55990"/>
    <cellStyle name="Обычный 4 2 6 4 2 7 3" xfId="39753"/>
    <cellStyle name="Обычный 4 2 6 4 2 8" xfId="11705"/>
    <cellStyle name="Обычный 4 2 6 4 2 8 2" xfId="27944"/>
    <cellStyle name="Обычный 4 2 6 4 2 8 2 2" xfId="57466"/>
    <cellStyle name="Обычный 4 2 6 4 2 8 3" xfId="41229"/>
    <cellStyle name="Обычный 4 2 6 4 2 9" xfId="14659"/>
    <cellStyle name="Обычный 4 2 6 4 2 9 2" xfId="44182"/>
    <cellStyle name="Обычный 4 2 6 4 3" xfId="2040"/>
    <cellStyle name="Обычный 4 2 6 4 3 2" xfId="12394"/>
    <cellStyle name="Обычный 4 2 6 4 3 2 2" xfId="28633"/>
    <cellStyle name="Обычный 4 2 6 4 3 2 2 2" xfId="58155"/>
    <cellStyle name="Обычный 4 2 6 4 3 2 3" xfId="41918"/>
    <cellStyle name="Обычный 4 2 6 4 3 3" xfId="15349"/>
    <cellStyle name="Обычный 4 2 6 4 3 3 2" xfId="44871"/>
    <cellStyle name="Обычный 4 2 6 4 3 4" xfId="18301"/>
    <cellStyle name="Обычный 4 2 6 4 3 4 2" xfId="47823"/>
    <cellStyle name="Обычный 4 2 6 4 3 5" xfId="61108"/>
    <cellStyle name="Обычный 4 2 6 4 3 6" xfId="31586"/>
    <cellStyle name="Обычный 4 2 6 4 4" xfId="3516"/>
    <cellStyle name="Обычный 4 2 6 4 4 2" xfId="19777"/>
    <cellStyle name="Обычный 4 2 6 4 4 2 2" xfId="49299"/>
    <cellStyle name="Обычный 4 2 6 4 4 3" xfId="33062"/>
    <cellStyle name="Обычный 4 2 6 4 5" xfId="4992"/>
    <cellStyle name="Обычный 4 2 6 4 5 2" xfId="21253"/>
    <cellStyle name="Обычный 4 2 6 4 5 2 2" xfId="50775"/>
    <cellStyle name="Обычный 4 2 6 4 5 3" xfId="34538"/>
    <cellStyle name="Обычный 4 2 6 4 6" xfId="6468"/>
    <cellStyle name="Обычный 4 2 6 4 6 2" xfId="22729"/>
    <cellStyle name="Обычный 4 2 6 4 6 2 2" xfId="52251"/>
    <cellStyle name="Обычный 4 2 6 4 6 3" xfId="36014"/>
    <cellStyle name="Обычный 4 2 6 4 7" xfId="7944"/>
    <cellStyle name="Обычный 4 2 6 4 7 2" xfId="24205"/>
    <cellStyle name="Обычный 4 2 6 4 7 2 2" xfId="53727"/>
    <cellStyle name="Обычный 4 2 6 4 7 3" xfId="37490"/>
    <cellStyle name="Обычный 4 2 6 4 8" xfId="9420"/>
    <cellStyle name="Обычный 4 2 6 4 8 2" xfId="25681"/>
    <cellStyle name="Обычный 4 2 6 4 8 2 2" xfId="55203"/>
    <cellStyle name="Обычный 4 2 6 4 8 3" xfId="38966"/>
    <cellStyle name="Обычный 4 2 6 4 9" xfId="10918"/>
    <cellStyle name="Обычный 4 2 6 4 9 2" xfId="27157"/>
    <cellStyle name="Обычный 4 2 6 4 9 2 2" xfId="56679"/>
    <cellStyle name="Обычный 4 2 6 4 9 3" xfId="40442"/>
    <cellStyle name="Обычный 4 2 6 5" xfId="661"/>
    <cellStyle name="Обычный 4 2 6 5 10" xfId="13970"/>
    <cellStyle name="Обычный 4 2 6 5 10 2" xfId="43493"/>
    <cellStyle name="Обычный 4 2 6 5 11" xfId="16923"/>
    <cellStyle name="Обычный 4 2 6 5 11 2" xfId="46445"/>
    <cellStyle name="Обычный 4 2 6 5 12" xfId="59730"/>
    <cellStyle name="Обычный 4 2 6 5 13" xfId="30208"/>
    <cellStyle name="Обычный 4 2 6 5 2" xfId="1449"/>
    <cellStyle name="Обычный 4 2 6 5 2 10" xfId="17710"/>
    <cellStyle name="Обычный 4 2 6 5 2 10 2" xfId="47232"/>
    <cellStyle name="Обычный 4 2 6 5 2 11" xfId="60517"/>
    <cellStyle name="Обычный 4 2 6 5 2 12" xfId="30995"/>
    <cellStyle name="Обычный 4 2 6 5 2 2" xfId="2925"/>
    <cellStyle name="Обычный 4 2 6 5 2 2 2" xfId="13279"/>
    <cellStyle name="Обычный 4 2 6 5 2 2 2 2" xfId="29518"/>
    <cellStyle name="Обычный 4 2 6 5 2 2 2 2 2" xfId="59040"/>
    <cellStyle name="Обычный 4 2 6 5 2 2 2 3" xfId="42803"/>
    <cellStyle name="Обычный 4 2 6 5 2 2 3" xfId="16234"/>
    <cellStyle name="Обычный 4 2 6 5 2 2 3 2" xfId="45756"/>
    <cellStyle name="Обычный 4 2 6 5 2 2 4" xfId="19186"/>
    <cellStyle name="Обычный 4 2 6 5 2 2 4 2" xfId="48708"/>
    <cellStyle name="Обычный 4 2 6 5 2 2 5" xfId="61993"/>
    <cellStyle name="Обычный 4 2 6 5 2 2 6" xfId="32471"/>
    <cellStyle name="Обычный 4 2 6 5 2 3" xfId="4401"/>
    <cellStyle name="Обычный 4 2 6 5 2 3 2" xfId="20662"/>
    <cellStyle name="Обычный 4 2 6 5 2 3 2 2" xfId="50184"/>
    <cellStyle name="Обычный 4 2 6 5 2 3 3" xfId="33947"/>
    <cellStyle name="Обычный 4 2 6 5 2 4" xfId="5877"/>
    <cellStyle name="Обычный 4 2 6 5 2 4 2" xfId="22138"/>
    <cellStyle name="Обычный 4 2 6 5 2 4 2 2" xfId="51660"/>
    <cellStyle name="Обычный 4 2 6 5 2 4 3" xfId="35423"/>
    <cellStyle name="Обычный 4 2 6 5 2 5" xfId="7353"/>
    <cellStyle name="Обычный 4 2 6 5 2 5 2" xfId="23614"/>
    <cellStyle name="Обычный 4 2 6 5 2 5 2 2" xfId="53136"/>
    <cellStyle name="Обычный 4 2 6 5 2 5 3" xfId="36899"/>
    <cellStyle name="Обычный 4 2 6 5 2 6" xfId="8829"/>
    <cellStyle name="Обычный 4 2 6 5 2 6 2" xfId="25090"/>
    <cellStyle name="Обычный 4 2 6 5 2 6 2 2" xfId="54612"/>
    <cellStyle name="Обычный 4 2 6 5 2 6 3" xfId="38375"/>
    <cellStyle name="Обычный 4 2 6 5 2 7" xfId="10305"/>
    <cellStyle name="Обычный 4 2 6 5 2 7 2" xfId="26566"/>
    <cellStyle name="Обычный 4 2 6 5 2 7 2 2" xfId="56088"/>
    <cellStyle name="Обычный 4 2 6 5 2 7 3" xfId="39851"/>
    <cellStyle name="Обычный 4 2 6 5 2 8" xfId="11803"/>
    <cellStyle name="Обычный 4 2 6 5 2 8 2" xfId="28042"/>
    <cellStyle name="Обычный 4 2 6 5 2 8 2 2" xfId="57564"/>
    <cellStyle name="Обычный 4 2 6 5 2 8 3" xfId="41327"/>
    <cellStyle name="Обычный 4 2 6 5 2 9" xfId="14757"/>
    <cellStyle name="Обычный 4 2 6 5 2 9 2" xfId="44280"/>
    <cellStyle name="Обычный 4 2 6 5 3" xfId="2138"/>
    <cellStyle name="Обычный 4 2 6 5 3 2" xfId="12492"/>
    <cellStyle name="Обычный 4 2 6 5 3 2 2" xfId="28731"/>
    <cellStyle name="Обычный 4 2 6 5 3 2 2 2" xfId="58253"/>
    <cellStyle name="Обычный 4 2 6 5 3 2 3" xfId="42016"/>
    <cellStyle name="Обычный 4 2 6 5 3 3" xfId="15447"/>
    <cellStyle name="Обычный 4 2 6 5 3 3 2" xfId="44969"/>
    <cellStyle name="Обычный 4 2 6 5 3 4" xfId="18399"/>
    <cellStyle name="Обычный 4 2 6 5 3 4 2" xfId="47921"/>
    <cellStyle name="Обычный 4 2 6 5 3 5" xfId="61206"/>
    <cellStyle name="Обычный 4 2 6 5 3 6" xfId="31684"/>
    <cellStyle name="Обычный 4 2 6 5 4" xfId="3614"/>
    <cellStyle name="Обычный 4 2 6 5 4 2" xfId="19875"/>
    <cellStyle name="Обычный 4 2 6 5 4 2 2" xfId="49397"/>
    <cellStyle name="Обычный 4 2 6 5 4 3" xfId="33160"/>
    <cellStyle name="Обычный 4 2 6 5 5" xfId="5090"/>
    <cellStyle name="Обычный 4 2 6 5 5 2" xfId="21351"/>
    <cellStyle name="Обычный 4 2 6 5 5 2 2" xfId="50873"/>
    <cellStyle name="Обычный 4 2 6 5 5 3" xfId="34636"/>
    <cellStyle name="Обычный 4 2 6 5 6" xfId="6566"/>
    <cellStyle name="Обычный 4 2 6 5 6 2" xfId="22827"/>
    <cellStyle name="Обычный 4 2 6 5 6 2 2" xfId="52349"/>
    <cellStyle name="Обычный 4 2 6 5 6 3" xfId="36112"/>
    <cellStyle name="Обычный 4 2 6 5 7" xfId="8042"/>
    <cellStyle name="Обычный 4 2 6 5 7 2" xfId="24303"/>
    <cellStyle name="Обычный 4 2 6 5 7 2 2" xfId="53825"/>
    <cellStyle name="Обычный 4 2 6 5 7 3" xfId="37588"/>
    <cellStyle name="Обычный 4 2 6 5 8" xfId="9518"/>
    <cellStyle name="Обычный 4 2 6 5 8 2" xfId="25779"/>
    <cellStyle name="Обычный 4 2 6 5 8 2 2" xfId="55301"/>
    <cellStyle name="Обычный 4 2 6 5 8 3" xfId="39064"/>
    <cellStyle name="Обычный 4 2 6 5 9" xfId="11016"/>
    <cellStyle name="Обычный 4 2 6 5 9 2" xfId="27255"/>
    <cellStyle name="Обычный 4 2 6 5 9 2 2" xfId="56777"/>
    <cellStyle name="Обычный 4 2 6 5 9 3" xfId="40540"/>
    <cellStyle name="Обычный 4 2 6 6" xfId="759"/>
    <cellStyle name="Обычный 4 2 6 6 10" xfId="14068"/>
    <cellStyle name="Обычный 4 2 6 6 10 2" xfId="43591"/>
    <cellStyle name="Обычный 4 2 6 6 11" xfId="17021"/>
    <cellStyle name="Обычный 4 2 6 6 11 2" xfId="46543"/>
    <cellStyle name="Обычный 4 2 6 6 12" xfId="59828"/>
    <cellStyle name="Обычный 4 2 6 6 13" xfId="30306"/>
    <cellStyle name="Обычный 4 2 6 6 2" xfId="1547"/>
    <cellStyle name="Обычный 4 2 6 6 2 10" xfId="17808"/>
    <cellStyle name="Обычный 4 2 6 6 2 10 2" xfId="47330"/>
    <cellStyle name="Обычный 4 2 6 6 2 11" xfId="60615"/>
    <cellStyle name="Обычный 4 2 6 6 2 12" xfId="31093"/>
    <cellStyle name="Обычный 4 2 6 6 2 2" xfId="3023"/>
    <cellStyle name="Обычный 4 2 6 6 2 2 2" xfId="13377"/>
    <cellStyle name="Обычный 4 2 6 6 2 2 2 2" xfId="29616"/>
    <cellStyle name="Обычный 4 2 6 6 2 2 2 2 2" xfId="59138"/>
    <cellStyle name="Обычный 4 2 6 6 2 2 2 3" xfId="42901"/>
    <cellStyle name="Обычный 4 2 6 6 2 2 3" xfId="16332"/>
    <cellStyle name="Обычный 4 2 6 6 2 2 3 2" xfId="45854"/>
    <cellStyle name="Обычный 4 2 6 6 2 2 4" xfId="19284"/>
    <cellStyle name="Обычный 4 2 6 6 2 2 4 2" xfId="48806"/>
    <cellStyle name="Обычный 4 2 6 6 2 2 5" xfId="62091"/>
    <cellStyle name="Обычный 4 2 6 6 2 2 6" xfId="32569"/>
    <cellStyle name="Обычный 4 2 6 6 2 3" xfId="4499"/>
    <cellStyle name="Обычный 4 2 6 6 2 3 2" xfId="20760"/>
    <cellStyle name="Обычный 4 2 6 6 2 3 2 2" xfId="50282"/>
    <cellStyle name="Обычный 4 2 6 6 2 3 3" xfId="34045"/>
    <cellStyle name="Обычный 4 2 6 6 2 4" xfId="5975"/>
    <cellStyle name="Обычный 4 2 6 6 2 4 2" xfId="22236"/>
    <cellStyle name="Обычный 4 2 6 6 2 4 2 2" xfId="51758"/>
    <cellStyle name="Обычный 4 2 6 6 2 4 3" xfId="35521"/>
    <cellStyle name="Обычный 4 2 6 6 2 5" xfId="7451"/>
    <cellStyle name="Обычный 4 2 6 6 2 5 2" xfId="23712"/>
    <cellStyle name="Обычный 4 2 6 6 2 5 2 2" xfId="53234"/>
    <cellStyle name="Обычный 4 2 6 6 2 5 3" xfId="36997"/>
    <cellStyle name="Обычный 4 2 6 6 2 6" xfId="8927"/>
    <cellStyle name="Обычный 4 2 6 6 2 6 2" xfId="25188"/>
    <cellStyle name="Обычный 4 2 6 6 2 6 2 2" xfId="54710"/>
    <cellStyle name="Обычный 4 2 6 6 2 6 3" xfId="38473"/>
    <cellStyle name="Обычный 4 2 6 6 2 7" xfId="10403"/>
    <cellStyle name="Обычный 4 2 6 6 2 7 2" xfId="26664"/>
    <cellStyle name="Обычный 4 2 6 6 2 7 2 2" xfId="56186"/>
    <cellStyle name="Обычный 4 2 6 6 2 7 3" xfId="39949"/>
    <cellStyle name="Обычный 4 2 6 6 2 8" xfId="11901"/>
    <cellStyle name="Обычный 4 2 6 6 2 8 2" xfId="28140"/>
    <cellStyle name="Обычный 4 2 6 6 2 8 2 2" xfId="57662"/>
    <cellStyle name="Обычный 4 2 6 6 2 8 3" xfId="41425"/>
    <cellStyle name="Обычный 4 2 6 6 2 9" xfId="14855"/>
    <cellStyle name="Обычный 4 2 6 6 2 9 2" xfId="44378"/>
    <cellStyle name="Обычный 4 2 6 6 3" xfId="2236"/>
    <cellStyle name="Обычный 4 2 6 6 3 2" xfId="12590"/>
    <cellStyle name="Обычный 4 2 6 6 3 2 2" xfId="28829"/>
    <cellStyle name="Обычный 4 2 6 6 3 2 2 2" xfId="58351"/>
    <cellStyle name="Обычный 4 2 6 6 3 2 3" xfId="42114"/>
    <cellStyle name="Обычный 4 2 6 6 3 3" xfId="15545"/>
    <cellStyle name="Обычный 4 2 6 6 3 3 2" xfId="45067"/>
    <cellStyle name="Обычный 4 2 6 6 3 4" xfId="18497"/>
    <cellStyle name="Обычный 4 2 6 6 3 4 2" xfId="48019"/>
    <cellStyle name="Обычный 4 2 6 6 3 5" xfId="61304"/>
    <cellStyle name="Обычный 4 2 6 6 3 6" xfId="31782"/>
    <cellStyle name="Обычный 4 2 6 6 4" xfId="3712"/>
    <cellStyle name="Обычный 4 2 6 6 4 2" xfId="19973"/>
    <cellStyle name="Обычный 4 2 6 6 4 2 2" xfId="49495"/>
    <cellStyle name="Обычный 4 2 6 6 4 3" xfId="33258"/>
    <cellStyle name="Обычный 4 2 6 6 5" xfId="5188"/>
    <cellStyle name="Обычный 4 2 6 6 5 2" xfId="21449"/>
    <cellStyle name="Обычный 4 2 6 6 5 2 2" xfId="50971"/>
    <cellStyle name="Обычный 4 2 6 6 5 3" xfId="34734"/>
    <cellStyle name="Обычный 4 2 6 6 6" xfId="6664"/>
    <cellStyle name="Обычный 4 2 6 6 6 2" xfId="22925"/>
    <cellStyle name="Обычный 4 2 6 6 6 2 2" xfId="52447"/>
    <cellStyle name="Обычный 4 2 6 6 6 3" xfId="36210"/>
    <cellStyle name="Обычный 4 2 6 6 7" xfId="8140"/>
    <cellStyle name="Обычный 4 2 6 6 7 2" xfId="24401"/>
    <cellStyle name="Обычный 4 2 6 6 7 2 2" xfId="53923"/>
    <cellStyle name="Обычный 4 2 6 6 7 3" xfId="37686"/>
    <cellStyle name="Обычный 4 2 6 6 8" xfId="9616"/>
    <cellStyle name="Обычный 4 2 6 6 8 2" xfId="25877"/>
    <cellStyle name="Обычный 4 2 6 6 8 2 2" xfId="55399"/>
    <cellStyle name="Обычный 4 2 6 6 8 3" xfId="39162"/>
    <cellStyle name="Обычный 4 2 6 6 9" xfId="11114"/>
    <cellStyle name="Обычный 4 2 6 6 9 2" xfId="27353"/>
    <cellStyle name="Обычный 4 2 6 6 9 2 2" xfId="56875"/>
    <cellStyle name="Обычный 4 2 6 6 9 3" xfId="40638"/>
    <cellStyle name="Обычный 4 2 6 7" xfId="857"/>
    <cellStyle name="Обычный 4 2 6 7 10" xfId="14166"/>
    <cellStyle name="Обычный 4 2 6 7 10 2" xfId="43689"/>
    <cellStyle name="Обычный 4 2 6 7 11" xfId="17119"/>
    <cellStyle name="Обычный 4 2 6 7 11 2" xfId="46641"/>
    <cellStyle name="Обычный 4 2 6 7 12" xfId="59926"/>
    <cellStyle name="Обычный 4 2 6 7 13" xfId="30404"/>
    <cellStyle name="Обычный 4 2 6 7 2" xfId="1645"/>
    <cellStyle name="Обычный 4 2 6 7 2 10" xfId="17906"/>
    <cellStyle name="Обычный 4 2 6 7 2 10 2" xfId="47428"/>
    <cellStyle name="Обычный 4 2 6 7 2 11" xfId="60713"/>
    <cellStyle name="Обычный 4 2 6 7 2 12" xfId="31191"/>
    <cellStyle name="Обычный 4 2 6 7 2 2" xfId="3121"/>
    <cellStyle name="Обычный 4 2 6 7 2 2 2" xfId="13475"/>
    <cellStyle name="Обычный 4 2 6 7 2 2 2 2" xfId="29714"/>
    <cellStyle name="Обычный 4 2 6 7 2 2 2 2 2" xfId="59236"/>
    <cellStyle name="Обычный 4 2 6 7 2 2 2 3" xfId="42999"/>
    <cellStyle name="Обычный 4 2 6 7 2 2 3" xfId="16430"/>
    <cellStyle name="Обычный 4 2 6 7 2 2 3 2" xfId="45952"/>
    <cellStyle name="Обычный 4 2 6 7 2 2 4" xfId="19382"/>
    <cellStyle name="Обычный 4 2 6 7 2 2 4 2" xfId="48904"/>
    <cellStyle name="Обычный 4 2 6 7 2 2 5" xfId="62189"/>
    <cellStyle name="Обычный 4 2 6 7 2 2 6" xfId="32667"/>
    <cellStyle name="Обычный 4 2 6 7 2 3" xfId="4597"/>
    <cellStyle name="Обычный 4 2 6 7 2 3 2" xfId="20858"/>
    <cellStyle name="Обычный 4 2 6 7 2 3 2 2" xfId="50380"/>
    <cellStyle name="Обычный 4 2 6 7 2 3 3" xfId="34143"/>
    <cellStyle name="Обычный 4 2 6 7 2 4" xfId="6073"/>
    <cellStyle name="Обычный 4 2 6 7 2 4 2" xfId="22334"/>
    <cellStyle name="Обычный 4 2 6 7 2 4 2 2" xfId="51856"/>
    <cellStyle name="Обычный 4 2 6 7 2 4 3" xfId="35619"/>
    <cellStyle name="Обычный 4 2 6 7 2 5" xfId="7549"/>
    <cellStyle name="Обычный 4 2 6 7 2 5 2" xfId="23810"/>
    <cellStyle name="Обычный 4 2 6 7 2 5 2 2" xfId="53332"/>
    <cellStyle name="Обычный 4 2 6 7 2 5 3" xfId="37095"/>
    <cellStyle name="Обычный 4 2 6 7 2 6" xfId="9025"/>
    <cellStyle name="Обычный 4 2 6 7 2 6 2" xfId="25286"/>
    <cellStyle name="Обычный 4 2 6 7 2 6 2 2" xfId="54808"/>
    <cellStyle name="Обычный 4 2 6 7 2 6 3" xfId="38571"/>
    <cellStyle name="Обычный 4 2 6 7 2 7" xfId="10501"/>
    <cellStyle name="Обычный 4 2 6 7 2 7 2" xfId="26762"/>
    <cellStyle name="Обычный 4 2 6 7 2 7 2 2" xfId="56284"/>
    <cellStyle name="Обычный 4 2 6 7 2 7 3" xfId="40047"/>
    <cellStyle name="Обычный 4 2 6 7 2 8" xfId="11999"/>
    <cellStyle name="Обычный 4 2 6 7 2 8 2" xfId="28238"/>
    <cellStyle name="Обычный 4 2 6 7 2 8 2 2" xfId="57760"/>
    <cellStyle name="Обычный 4 2 6 7 2 8 3" xfId="41523"/>
    <cellStyle name="Обычный 4 2 6 7 2 9" xfId="14953"/>
    <cellStyle name="Обычный 4 2 6 7 2 9 2" xfId="44476"/>
    <cellStyle name="Обычный 4 2 6 7 3" xfId="2334"/>
    <cellStyle name="Обычный 4 2 6 7 3 2" xfId="12688"/>
    <cellStyle name="Обычный 4 2 6 7 3 2 2" xfId="28927"/>
    <cellStyle name="Обычный 4 2 6 7 3 2 2 2" xfId="58449"/>
    <cellStyle name="Обычный 4 2 6 7 3 2 3" xfId="42212"/>
    <cellStyle name="Обычный 4 2 6 7 3 3" xfId="15643"/>
    <cellStyle name="Обычный 4 2 6 7 3 3 2" xfId="45165"/>
    <cellStyle name="Обычный 4 2 6 7 3 4" xfId="18595"/>
    <cellStyle name="Обычный 4 2 6 7 3 4 2" xfId="48117"/>
    <cellStyle name="Обычный 4 2 6 7 3 5" xfId="61402"/>
    <cellStyle name="Обычный 4 2 6 7 3 6" xfId="31880"/>
    <cellStyle name="Обычный 4 2 6 7 4" xfId="3810"/>
    <cellStyle name="Обычный 4 2 6 7 4 2" xfId="20071"/>
    <cellStyle name="Обычный 4 2 6 7 4 2 2" xfId="49593"/>
    <cellStyle name="Обычный 4 2 6 7 4 3" xfId="33356"/>
    <cellStyle name="Обычный 4 2 6 7 5" xfId="5286"/>
    <cellStyle name="Обычный 4 2 6 7 5 2" xfId="21547"/>
    <cellStyle name="Обычный 4 2 6 7 5 2 2" xfId="51069"/>
    <cellStyle name="Обычный 4 2 6 7 5 3" xfId="34832"/>
    <cellStyle name="Обычный 4 2 6 7 6" xfId="6762"/>
    <cellStyle name="Обычный 4 2 6 7 6 2" xfId="23023"/>
    <cellStyle name="Обычный 4 2 6 7 6 2 2" xfId="52545"/>
    <cellStyle name="Обычный 4 2 6 7 6 3" xfId="36308"/>
    <cellStyle name="Обычный 4 2 6 7 7" xfId="8238"/>
    <cellStyle name="Обычный 4 2 6 7 7 2" xfId="24499"/>
    <cellStyle name="Обычный 4 2 6 7 7 2 2" xfId="54021"/>
    <cellStyle name="Обычный 4 2 6 7 7 3" xfId="37784"/>
    <cellStyle name="Обычный 4 2 6 7 8" xfId="9714"/>
    <cellStyle name="Обычный 4 2 6 7 8 2" xfId="25975"/>
    <cellStyle name="Обычный 4 2 6 7 8 2 2" xfId="55497"/>
    <cellStyle name="Обычный 4 2 6 7 8 3" xfId="39260"/>
    <cellStyle name="Обычный 4 2 6 7 9" xfId="11212"/>
    <cellStyle name="Обычный 4 2 6 7 9 2" xfId="27451"/>
    <cellStyle name="Обычный 4 2 6 7 9 2 2" xfId="56973"/>
    <cellStyle name="Обычный 4 2 6 7 9 3" xfId="40736"/>
    <cellStyle name="Обычный 4 2 6 8" xfId="956"/>
    <cellStyle name="Обычный 4 2 6 8 10" xfId="17217"/>
    <cellStyle name="Обычный 4 2 6 8 10 2" xfId="46739"/>
    <cellStyle name="Обычный 4 2 6 8 11" xfId="60024"/>
    <cellStyle name="Обычный 4 2 6 8 12" xfId="30502"/>
    <cellStyle name="Обычный 4 2 6 8 2" xfId="2432"/>
    <cellStyle name="Обычный 4 2 6 8 2 2" xfId="12786"/>
    <cellStyle name="Обычный 4 2 6 8 2 2 2" xfId="29025"/>
    <cellStyle name="Обычный 4 2 6 8 2 2 2 2" xfId="58547"/>
    <cellStyle name="Обычный 4 2 6 8 2 2 3" xfId="42310"/>
    <cellStyle name="Обычный 4 2 6 8 2 3" xfId="15741"/>
    <cellStyle name="Обычный 4 2 6 8 2 3 2" xfId="45263"/>
    <cellStyle name="Обычный 4 2 6 8 2 4" xfId="18693"/>
    <cellStyle name="Обычный 4 2 6 8 2 4 2" xfId="48215"/>
    <cellStyle name="Обычный 4 2 6 8 2 5" xfId="61500"/>
    <cellStyle name="Обычный 4 2 6 8 2 6" xfId="31978"/>
    <cellStyle name="Обычный 4 2 6 8 3" xfId="3908"/>
    <cellStyle name="Обычный 4 2 6 8 3 2" xfId="20169"/>
    <cellStyle name="Обычный 4 2 6 8 3 2 2" xfId="49691"/>
    <cellStyle name="Обычный 4 2 6 8 3 3" xfId="33454"/>
    <cellStyle name="Обычный 4 2 6 8 4" xfId="5384"/>
    <cellStyle name="Обычный 4 2 6 8 4 2" xfId="21645"/>
    <cellStyle name="Обычный 4 2 6 8 4 2 2" xfId="51167"/>
    <cellStyle name="Обычный 4 2 6 8 4 3" xfId="34930"/>
    <cellStyle name="Обычный 4 2 6 8 5" xfId="6860"/>
    <cellStyle name="Обычный 4 2 6 8 5 2" xfId="23121"/>
    <cellStyle name="Обычный 4 2 6 8 5 2 2" xfId="52643"/>
    <cellStyle name="Обычный 4 2 6 8 5 3" xfId="36406"/>
    <cellStyle name="Обычный 4 2 6 8 6" xfId="8336"/>
    <cellStyle name="Обычный 4 2 6 8 6 2" xfId="24597"/>
    <cellStyle name="Обычный 4 2 6 8 6 2 2" xfId="54119"/>
    <cellStyle name="Обычный 4 2 6 8 6 3" xfId="37882"/>
    <cellStyle name="Обычный 4 2 6 8 7" xfId="9812"/>
    <cellStyle name="Обычный 4 2 6 8 7 2" xfId="26073"/>
    <cellStyle name="Обычный 4 2 6 8 7 2 2" xfId="55595"/>
    <cellStyle name="Обычный 4 2 6 8 7 3" xfId="39358"/>
    <cellStyle name="Обычный 4 2 6 8 8" xfId="11310"/>
    <cellStyle name="Обычный 4 2 6 8 8 2" xfId="27549"/>
    <cellStyle name="Обычный 4 2 6 8 8 2 2" xfId="57071"/>
    <cellStyle name="Обычный 4 2 6 8 8 3" xfId="40834"/>
    <cellStyle name="Обычный 4 2 6 8 9" xfId="14264"/>
    <cellStyle name="Обычный 4 2 6 8 9 2" xfId="43787"/>
    <cellStyle name="Обычный 4 2 6 9" xfId="1054"/>
    <cellStyle name="Обычный 4 2 6 9 10" xfId="17315"/>
    <cellStyle name="Обычный 4 2 6 9 10 2" xfId="46837"/>
    <cellStyle name="Обычный 4 2 6 9 11" xfId="60122"/>
    <cellStyle name="Обычный 4 2 6 9 12" xfId="30600"/>
    <cellStyle name="Обычный 4 2 6 9 2" xfId="2530"/>
    <cellStyle name="Обычный 4 2 6 9 2 2" xfId="12884"/>
    <cellStyle name="Обычный 4 2 6 9 2 2 2" xfId="29123"/>
    <cellStyle name="Обычный 4 2 6 9 2 2 2 2" xfId="58645"/>
    <cellStyle name="Обычный 4 2 6 9 2 2 3" xfId="42408"/>
    <cellStyle name="Обычный 4 2 6 9 2 3" xfId="15839"/>
    <cellStyle name="Обычный 4 2 6 9 2 3 2" xfId="45361"/>
    <cellStyle name="Обычный 4 2 6 9 2 4" xfId="18791"/>
    <cellStyle name="Обычный 4 2 6 9 2 4 2" xfId="48313"/>
    <cellStyle name="Обычный 4 2 6 9 2 5" xfId="61598"/>
    <cellStyle name="Обычный 4 2 6 9 2 6" xfId="32076"/>
    <cellStyle name="Обычный 4 2 6 9 3" xfId="4006"/>
    <cellStyle name="Обычный 4 2 6 9 3 2" xfId="20267"/>
    <cellStyle name="Обычный 4 2 6 9 3 2 2" xfId="49789"/>
    <cellStyle name="Обычный 4 2 6 9 3 3" xfId="33552"/>
    <cellStyle name="Обычный 4 2 6 9 4" xfId="5482"/>
    <cellStyle name="Обычный 4 2 6 9 4 2" xfId="21743"/>
    <cellStyle name="Обычный 4 2 6 9 4 2 2" xfId="51265"/>
    <cellStyle name="Обычный 4 2 6 9 4 3" xfId="35028"/>
    <cellStyle name="Обычный 4 2 6 9 5" xfId="6958"/>
    <cellStyle name="Обычный 4 2 6 9 5 2" xfId="23219"/>
    <cellStyle name="Обычный 4 2 6 9 5 2 2" xfId="52741"/>
    <cellStyle name="Обычный 4 2 6 9 5 3" xfId="36504"/>
    <cellStyle name="Обычный 4 2 6 9 6" xfId="8434"/>
    <cellStyle name="Обычный 4 2 6 9 6 2" xfId="24695"/>
    <cellStyle name="Обычный 4 2 6 9 6 2 2" xfId="54217"/>
    <cellStyle name="Обычный 4 2 6 9 6 3" xfId="37980"/>
    <cellStyle name="Обычный 4 2 6 9 7" xfId="9910"/>
    <cellStyle name="Обычный 4 2 6 9 7 2" xfId="26171"/>
    <cellStyle name="Обычный 4 2 6 9 7 2 2" xfId="55693"/>
    <cellStyle name="Обычный 4 2 6 9 7 3" xfId="39456"/>
    <cellStyle name="Обычный 4 2 6 9 8" xfId="11408"/>
    <cellStyle name="Обычный 4 2 6 9 8 2" xfId="27647"/>
    <cellStyle name="Обычный 4 2 6 9 8 2 2" xfId="57169"/>
    <cellStyle name="Обычный 4 2 6 9 8 3" xfId="40932"/>
    <cellStyle name="Обычный 4 2 6 9 9" xfId="14362"/>
    <cellStyle name="Обычный 4 2 6 9 9 2" xfId="43885"/>
    <cellStyle name="Обычный 4 2 7" xfId="218"/>
    <cellStyle name="Обычный 4 2 7 10" xfId="1695"/>
    <cellStyle name="Обычный 4 2 7 10 2" xfId="12049"/>
    <cellStyle name="Обычный 4 2 7 10 2 2" xfId="28288"/>
    <cellStyle name="Обычный 4 2 7 10 2 2 2" xfId="57810"/>
    <cellStyle name="Обычный 4 2 7 10 2 3" xfId="41573"/>
    <cellStyle name="Обычный 4 2 7 10 3" xfId="15004"/>
    <cellStyle name="Обычный 4 2 7 10 3 2" xfId="44526"/>
    <cellStyle name="Обычный 4 2 7 10 4" xfId="17956"/>
    <cellStyle name="Обычный 4 2 7 10 4 2" xfId="47478"/>
    <cellStyle name="Обычный 4 2 7 10 5" xfId="60763"/>
    <cellStyle name="Обычный 4 2 7 10 6" xfId="31241"/>
    <cellStyle name="Обычный 4 2 7 11" xfId="3171"/>
    <cellStyle name="Обычный 4 2 7 11 2" xfId="19432"/>
    <cellStyle name="Обычный 4 2 7 11 2 2" xfId="48954"/>
    <cellStyle name="Обычный 4 2 7 11 3" xfId="32717"/>
    <cellStyle name="Обычный 4 2 7 12" xfId="4647"/>
    <cellStyle name="Обычный 4 2 7 12 2" xfId="20908"/>
    <cellStyle name="Обычный 4 2 7 12 2 2" xfId="50430"/>
    <cellStyle name="Обычный 4 2 7 12 3" xfId="34193"/>
    <cellStyle name="Обычный 4 2 7 13" xfId="6123"/>
    <cellStyle name="Обычный 4 2 7 13 2" xfId="22384"/>
    <cellStyle name="Обычный 4 2 7 13 2 2" xfId="51906"/>
    <cellStyle name="Обычный 4 2 7 13 3" xfId="35669"/>
    <cellStyle name="Обычный 4 2 7 14" xfId="7599"/>
    <cellStyle name="Обычный 4 2 7 14 2" xfId="23860"/>
    <cellStyle name="Обычный 4 2 7 14 2 2" xfId="53382"/>
    <cellStyle name="Обычный 4 2 7 14 3" xfId="37145"/>
    <cellStyle name="Обычный 4 2 7 15" xfId="9075"/>
    <cellStyle name="Обычный 4 2 7 15 2" xfId="25336"/>
    <cellStyle name="Обычный 4 2 7 15 2 2" xfId="54858"/>
    <cellStyle name="Обычный 4 2 7 15 3" xfId="38621"/>
    <cellStyle name="Обычный 4 2 7 16" xfId="10573"/>
    <cellStyle name="Обычный 4 2 7 16 2" xfId="26812"/>
    <cellStyle name="Обычный 4 2 7 16 2 2" xfId="56334"/>
    <cellStyle name="Обычный 4 2 7 16 3" xfId="40097"/>
    <cellStyle name="Обычный 4 2 7 17" xfId="13527"/>
    <cellStyle name="Обычный 4 2 7 17 2" xfId="43050"/>
    <cellStyle name="Обычный 4 2 7 18" xfId="16480"/>
    <cellStyle name="Обычный 4 2 7 18 2" xfId="46002"/>
    <cellStyle name="Обычный 4 2 7 19" xfId="59287"/>
    <cellStyle name="Обычный 4 2 7 2" xfId="316"/>
    <cellStyle name="Обычный 4 2 7 2 10" xfId="13625"/>
    <cellStyle name="Обычный 4 2 7 2 10 2" xfId="43148"/>
    <cellStyle name="Обычный 4 2 7 2 11" xfId="16578"/>
    <cellStyle name="Обычный 4 2 7 2 11 2" xfId="46100"/>
    <cellStyle name="Обычный 4 2 7 2 12" xfId="59385"/>
    <cellStyle name="Обычный 4 2 7 2 13" xfId="29863"/>
    <cellStyle name="Обычный 4 2 7 2 2" xfId="1104"/>
    <cellStyle name="Обычный 4 2 7 2 2 10" xfId="17365"/>
    <cellStyle name="Обычный 4 2 7 2 2 10 2" xfId="46887"/>
    <cellStyle name="Обычный 4 2 7 2 2 11" xfId="60172"/>
    <cellStyle name="Обычный 4 2 7 2 2 12" xfId="30650"/>
    <cellStyle name="Обычный 4 2 7 2 2 2" xfId="2580"/>
    <cellStyle name="Обычный 4 2 7 2 2 2 2" xfId="12934"/>
    <cellStyle name="Обычный 4 2 7 2 2 2 2 2" xfId="29173"/>
    <cellStyle name="Обычный 4 2 7 2 2 2 2 2 2" xfId="58695"/>
    <cellStyle name="Обычный 4 2 7 2 2 2 2 3" xfId="42458"/>
    <cellStyle name="Обычный 4 2 7 2 2 2 3" xfId="15889"/>
    <cellStyle name="Обычный 4 2 7 2 2 2 3 2" xfId="45411"/>
    <cellStyle name="Обычный 4 2 7 2 2 2 4" xfId="18841"/>
    <cellStyle name="Обычный 4 2 7 2 2 2 4 2" xfId="48363"/>
    <cellStyle name="Обычный 4 2 7 2 2 2 5" xfId="61648"/>
    <cellStyle name="Обычный 4 2 7 2 2 2 6" xfId="32126"/>
    <cellStyle name="Обычный 4 2 7 2 2 3" xfId="4056"/>
    <cellStyle name="Обычный 4 2 7 2 2 3 2" xfId="20317"/>
    <cellStyle name="Обычный 4 2 7 2 2 3 2 2" xfId="49839"/>
    <cellStyle name="Обычный 4 2 7 2 2 3 3" xfId="33602"/>
    <cellStyle name="Обычный 4 2 7 2 2 4" xfId="5532"/>
    <cellStyle name="Обычный 4 2 7 2 2 4 2" xfId="21793"/>
    <cellStyle name="Обычный 4 2 7 2 2 4 2 2" xfId="51315"/>
    <cellStyle name="Обычный 4 2 7 2 2 4 3" xfId="35078"/>
    <cellStyle name="Обычный 4 2 7 2 2 5" xfId="7008"/>
    <cellStyle name="Обычный 4 2 7 2 2 5 2" xfId="23269"/>
    <cellStyle name="Обычный 4 2 7 2 2 5 2 2" xfId="52791"/>
    <cellStyle name="Обычный 4 2 7 2 2 5 3" xfId="36554"/>
    <cellStyle name="Обычный 4 2 7 2 2 6" xfId="8484"/>
    <cellStyle name="Обычный 4 2 7 2 2 6 2" xfId="24745"/>
    <cellStyle name="Обычный 4 2 7 2 2 6 2 2" xfId="54267"/>
    <cellStyle name="Обычный 4 2 7 2 2 6 3" xfId="38030"/>
    <cellStyle name="Обычный 4 2 7 2 2 7" xfId="9960"/>
    <cellStyle name="Обычный 4 2 7 2 2 7 2" xfId="26221"/>
    <cellStyle name="Обычный 4 2 7 2 2 7 2 2" xfId="55743"/>
    <cellStyle name="Обычный 4 2 7 2 2 7 3" xfId="39506"/>
    <cellStyle name="Обычный 4 2 7 2 2 8" xfId="11458"/>
    <cellStyle name="Обычный 4 2 7 2 2 8 2" xfId="27697"/>
    <cellStyle name="Обычный 4 2 7 2 2 8 2 2" xfId="57219"/>
    <cellStyle name="Обычный 4 2 7 2 2 8 3" xfId="40982"/>
    <cellStyle name="Обычный 4 2 7 2 2 9" xfId="14412"/>
    <cellStyle name="Обычный 4 2 7 2 2 9 2" xfId="43935"/>
    <cellStyle name="Обычный 4 2 7 2 3" xfId="1793"/>
    <cellStyle name="Обычный 4 2 7 2 3 2" xfId="12147"/>
    <cellStyle name="Обычный 4 2 7 2 3 2 2" xfId="28386"/>
    <cellStyle name="Обычный 4 2 7 2 3 2 2 2" xfId="57908"/>
    <cellStyle name="Обычный 4 2 7 2 3 2 3" xfId="41671"/>
    <cellStyle name="Обычный 4 2 7 2 3 3" xfId="15102"/>
    <cellStyle name="Обычный 4 2 7 2 3 3 2" xfId="44624"/>
    <cellStyle name="Обычный 4 2 7 2 3 4" xfId="18054"/>
    <cellStyle name="Обычный 4 2 7 2 3 4 2" xfId="47576"/>
    <cellStyle name="Обычный 4 2 7 2 3 5" xfId="60861"/>
    <cellStyle name="Обычный 4 2 7 2 3 6" xfId="31339"/>
    <cellStyle name="Обычный 4 2 7 2 4" xfId="3269"/>
    <cellStyle name="Обычный 4 2 7 2 4 2" xfId="19530"/>
    <cellStyle name="Обычный 4 2 7 2 4 2 2" xfId="49052"/>
    <cellStyle name="Обычный 4 2 7 2 4 3" xfId="32815"/>
    <cellStyle name="Обычный 4 2 7 2 5" xfId="4745"/>
    <cellStyle name="Обычный 4 2 7 2 5 2" xfId="21006"/>
    <cellStyle name="Обычный 4 2 7 2 5 2 2" xfId="50528"/>
    <cellStyle name="Обычный 4 2 7 2 5 3" xfId="34291"/>
    <cellStyle name="Обычный 4 2 7 2 6" xfId="6221"/>
    <cellStyle name="Обычный 4 2 7 2 6 2" xfId="22482"/>
    <cellStyle name="Обычный 4 2 7 2 6 2 2" xfId="52004"/>
    <cellStyle name="Обычный 4 2 7 2 6 3" xfId="35767"/>
    <cellStyle name="Обычный 4 2 7 2 7" xfId="7697"/>
    <cellStyle name="Обычный 4 2 7 2 7 2" xfId="23958"/>
    <cellStyle name="Обычный 4 2 7 2 7 2 2" xfId="53480"/>
    <cellStyle name="Обычный 4 2 7 2 7 3" xfId="37243"/>
    <cellStyle name="Обычный 4 2 7 2 8" xfId="9173"/>
    <cellStyle name="Обычный 4 2 7 2 8 2" xfId="25434"/>
    <cellStyle name="Обычный 4 2 7 2 8 2 2" xfId="54956"/>
    <cellStyle name="Обычный 4 2 7 2 8 3" xfId="38719"/>
    <cellStyle name="Обычный 4 2 7 2 9" xfId="10671"/>
    <cellStyle name="Обычный 4 2 7 2 9 2" xfId="26910"/>
    <cellStyle name="Обычный 4 2 7 2 9 2 2" xfId="56432"/>
    <cellStyle name="Обычный 4 2 7 2 9 3" xfId="40195"/>
    <cellStyle name="Обычный 4 2 7 20" xfId="29765"/>
    <cellStyle name="Обычный 4 2 7 3" xfId="416"/>
    <cellStyle name="Обычный 4 2 7 3 10" xfId="13725"/>
    <cellStyle name="Обычный 4 2 7 3 10 2" xfId="43248"/>
    <cellStyle name="Обычный 4 2 7 3 11" xfId="16678"/>
    <cellStyle name="Обычный 4 2 7 3 11 2" xfId="46200"/>
    <cellStyle name="Обычный 4 2 7 3 12" xfId="59485"/>
    <cellStyle name="Обычный 4 2 7 3 13" xfId="29963"/>
    <cellStyle name="Обычный 4 2 7 3 2" xfId="1204"/>
    <cellStyle name="Обычный 4 2 7 3 2 10" xfId="17465"/>
    <cellStyle name="Обычный 4 2 7 3 2 10 2" xfId="46987"/>
    <cellStyle name="Обычный 4 2 7 3 2 11" xfId="60272"/>
    <cellStyle name="Обычный 4 2 7 3 2 12" xfId="30750"/>
    <cellStyle name="Обычный 4 2 7 3 2 2" xfId="2680"/>
    <cellStyle name="Обычный 4 2 7 3 2 2 2" xfId="13034"/>
    <cellStyle name="Обычный 4 2 7 3 2 2 2 2" xfId="29273"/>
    <cellStyle name="Обычный 4 2 7 3 2 2 2 2 2" xfId="58795"/>
    <cellStyle name="Обычный 4 2 7 3 2 2 2 3" xfId="42558"/>
    <cellStyle name="Обычный 4 2 7 3 2 2 3" xfId="15989"/>
    <cellStyle name="Обычный 4 2 7 3 2 2 3 2" xfId="45511"/>
    <cellStyle name="Обычный 4 2 7 3 2 2 4" xfId="18941"/>
    <cellStyle name="Обычный 4 2 7 3 2 2 4 2" xfId="48463"/>
    <cellStyle name="Обычный 4 2 7 3 2 2 5" xfId="61748"/>
    <cellStyle name="Обычный 4 2 7 3 2 2 6" xfId="32226"/>
    <cellStyle name="Обычный 4 2 7 3 2 3" xfId="4156"/>
    <cellStyle name="Обычный 4 2 7 3 2 3 2" xfId="20417"/>
    <cellStyle name="Обычный 4 2 7 3 2 3 2 2" xfId="49939"/>
    <cellStyle name="Обычный 4 2 7 3 2 3 3" xfId="33702"/>
    <cellStyle name="Обычный 4 2 7 3 2 4" xfId="5632"/>
    <cellStyle name="Обычный 4 2 7 3 2 4 2" xfId="21893"/>
    <cellStyle name="Обычный 4 2 7 3 2 4 2 2" xfId="51415"/>
    <cellStyle name="Обычный 4 2 7 3 2 4 3" xfId="35178"/>
    <cellStyle name="Обычный 4 2 7 3 2 5" xfId="7108"/>
    <cellStyle name="Обычный 4 2 7 3 2 5 2" xfId="23369"/>
    <cellStyle name="Обычный 4 2 7 3 2 5 2 2" xfId="52891"/>
    <cellStyle name="Обычный 4 2 7 3 2 5 3" xfId="36654"/>
    <cellStyle name="Обычный 4 2 7 3 2 6" xfId="8584"/>
    <cellStyle name="Обычный 4 2 7 3 2 6 2" xfId="24845"/>
    <cellStyle name="Обычный 4 2 7 3 2 6 2 2" xfId="54367"/>
    <cellStyle name="Обычный 4 2 7 3 2 6 3" xfId="38130"/>
    <cellStyle name="Обычный 4 2 7 3 2 7" xfId="10060"/>
    <cellStyle name="Обычный 4 2 7 3 2 7 2" xfId="26321"/>
    <cellStyle name="Обычный 4 2 7 3 2 7 2 2" xfId="55843"/>
    <cellStyle name="Обычный 4 2 7 3 2 7 3" xfId="39606"/>
    <cellStyle name="Обычный 4 2 7 3 2 8" xfId="11558"/>
    <cellStyle name="Обычный 4 2 7 3 2 8 2" xfId="27797"/>
    <cellStyle name="Обычный 4 2 7 3 2 8 2 2" xfId="57319"/>
    <cellStyle name="Обычный 4 2 7 3 2 8 3" xfId="41082"/>
    <cellStyle name="Обычный 4 2 7 3 2 9" xfId="14512"/>
    <cellStyle name="Обычный 4 2 7 3 2 9 2" xfId="44035"/>
    <cellStyle name="Обычный 4 2 7 3 3" xfId="1893"/>
    <cellStyle name="Обычный 4 2 7 3 3 2" xfId="12247"/>
    <cellStyle name="Обычный 4 2 7 3 3 2 2" xfId="28486"/>
    <cellStyle name="Обычный 4 2 7 3 3 2 2 2" xfId="58008"/>
    <cellStyle name="Обычный 4 2 7 3 3 2 3" xfId="41771"/>
    <cellStyle name="Обычный 4 2 7 3 3 3" xfId="15202"/>
    <cellStyle name="Обычный 4 2 7 3 3 3 2" xfId="44724"/>
    <cellStyle name="Обычный 4 2 7 3 3 4" xfId="18154"/>
    <cellStyle name="Обычный 4 2 7 3 3 4 2" xfId="47676"/>
    <cellStyle name="Обычный 4 2 7 3 3 5" xfId="60961"/>
    <cellStyle name="Обычный 4 2 7 3 3 6" xfId="31439"/>
    <cellStyle name="Обычный 4 2 7 3 4" xfId="3369"/>
    <cellStyle name="Обычный 4 2 7 3 4 2" xfId="19630"/>
    <cellStyle name="Обычный 4 2 7 3 4 2 2" xfId="49152"/>
    <cellStyle name="Обычный 4 2 7 3 4 3" xfId="32915"/>
    <cellStyle name="Обычный 4 2 7 3 5" xfId="4845"/>
    <cellStyle name="Обычный 4 2 7 3 5 2" xfId="21106"/>
    <cellStyle name="Обычный 4 2 7 3 5 2 2" xfId="50628"/>
    <cellStyle name="Обычный 4 2 7 3 5 3" xfId="34391"/>
    <cellStyle name="Обычный 4 2 7 3 6" xfId="6321"/>
    <cellStyle name="Обычный 4 2 7 3 6 2" xfId="22582"/>
    <cellStyle name="Обычный 4 2 7 3 6 2 2" xfId="52104"/>
    <cellStyle name="Обычный 4 2 7 3 6 3" xfId="35867"/>
    <cellStyle name="Обычный 4 2 7 3 7" xfId="7797"/>
    <cellStyle name="Обычный 4 2 7 3 7 2" xfId="24058"/>
    <cellStyle name="Обычный 4 2 7 3 7 2 2" xfId="53580"/>
    <cellStyle name="Обычный 4 2 7 3 7 3" xfId="37343"/>
    <cellStyle name="Обычный 4 2 7 3 8" xfId="9273"/>
    <cellStyle name="Обычный 4 2 7 3 8 2" xfId="25534"/>
    <cellStyle name="Обычный 4 2 7 3 8 2 2" xfId="55056"/>
    <cellStyle name="Обычный 4 2 7 3 8 3" xfId="38819"/>
    <cellStyle name="Обычный 4 2 7 3 9" xfId="10771"/>
    <cellStyle name="Обычный 4 2 7 3 9 2" xfId="27010"/>
    <cellStyle name="Обычный 4 2 7 3 9 2 2" xfId="56532"/>
    <cellStyle name="Обычный 4 2 7 3 9 3" xfId="40295"/>
    <cellStyle name="Обычный 4 2 7 4" xfId="515"/>
    <cellStyle name="Обычный 4 2 7 4 10" xfId="13824"/>
    <cellStyle name="Обычный 4 2 7 4 10 2" xfId="43347"/>
    <cellStyle name="Обычный 4 2 7 4 11" xfId="16777"/>
    <cellStyle name="Обычный 4 2 7 4 11 2" xfId="46299"/>
    <cellStyle name="Обычный 4 2 7 4 12" xfId="59584"/>
    <cellStyle name="Обычный 4 2 7 4 13" xfId="30062"/>
    <cellStyle name="Обычный 4 2 7 4 2" xfId="1303"/>
    <cellStyle name="Обычный 4 2 7 4 2 10" xfId="17564"/>
    <cellStyle name="Обычный 4 2 7 4 2 10 2" xfId="47086"/>
    <cellStyle name="Обычный 4 2 7 4 2 11" xfId="60371"/>
    <cellStyle name="Обычный 4 2 7 4 2 12" xfId="30849"/>
    <cellStyle name="Обычный 4 2 7 4 2 2" xfId="2779"/>
    <cellStyle name="Обычный 4 2 7 4 2 2 2" xfId="13133"/>
    <cellStyle name="Обычный 4 2 7 4 2 2 2 2" xfId="29372"/>
    <cellStyle name="Обычный 4 2 7 4 2 2 2 2 2" xfId="58894"/>
    <cellStyle name="Обычный 4 2 7 4 2 2 2 3" xfId="42657"/>
    <cellStyle name="Обычный 4 2 7 4 2 2 3" xfId="16088"/>
    <cellStyle name="Обычный 4 2 7 4 2 2 3 2" xfId="45610"/>
    <cellStyle name="Обычный 4 2 7 4 2 2 4" xfId="19040"/>
    <cellStyle name="Обычный 4 2 7 4 2 2 4 2" xfId="48562"/>
    <cellStyle name="Обычный 4 2 7 4 2 2 5" xfId="61847"/>
    <cellStyle name="Обычный 4 2 7 4 2 2 6" xfId="32325"/>
    <cellStyle name="Обычный 4 2 7 4 2 3" xfId="4255"/>
    <cellStyle name="Обычный 4 2 7 4 2 3 2" xfId="20516"/>
    <cellStyle name="Обычный 4 2 7 4 2 3 2 2" xfId="50038"/>
    <cellStyle name="Обычный 4 2 7 4 2 3 3" xfId="33801"/>
    <cellStyle name="Обычный 4 2 7 4 2 4" xfId="5731"/>
    <cellStyle name="Обычный 4 2 7 4 2 4 2" xfId="21992"/>
    <cellStyle name="Обычный 4 2 7 4 2 4 2 2" xfId="51514"/>
    <cellStyle name="Обычный 4 2 7 4 2 4 3" xfId="35277"/>
    <cellStyle name="Обычный 4 2 7 4 2 5" xfId="7207"/>
    <cellStyle name="Обычный 4 2 7 4 2 5 2" xfId="23468"/>
    <cellStyle name="Обычный 4 2 7 4 2 5 2 2" xfId="52990"/>
    <cellStyle name="Обычный 4 2 7 4 2 5 3" xfId="36753"/>
    <cellStyle name="Обычный 4 2 7 4 2 6" xfId="8683"/>
    <cellStyle name="Обычный 4 2 7 4 2 6 2" xfId="24944"/>
    <cellStyle name="Обычный 4 2 7 4 2 6 2 2" xfId="54466"/>
    <cellStyle name="Обычный 4 2 7 4 2 6 3" xfId="38229"/>
    <cellStyle name="Обычный 4 2 7 4 2 7" xfId="10159"/>
    <cellStyle name="Обычный 4 2 7 4 2 7 2" xfId="26420"/>
    <cellStyle name="Обычный 4 2 7 4 2 7 2 2" xfId="55942"/>
    <cellStyle name="Обычный 4 2 7 4 2 7 3" xfId="39705"/>
    <cellStyle name="Обычный 4 2 7 4 2 8" xfId="11657"/>
    <cellStyle name="Обычный 4 2 7 4 2 8 2" xfId="27896"/>
    <cellStyle name="Обычный 4 2 7 4 2 8 2 2" xfId="57418"/>
    <cellStyle name="Обычный 4 2 7 4 2 8 3" xfId="41181"/>
    <cellStyle name="Обычный 4 2 7 4 2 9" xfId="14611"/>
    <cellStyle name="Обычный 4 2 7 4 2 9 2" xfId="44134"/>
    <cellStyle name="Обычный 4 2 7 4 3" xfId="1992"/>
    <cellStyle name="Обычный 4 2 7 4 3 2" xfId="12346"/>
    <cellStyle name="Обычный 4 2 7 4 3 2 2" xfId="28585"/>
    <cellStyle name="Обычный 4 2 7 4 3 2 2 2" xfId="58107"/>
    <cellStyle name="Обычный 4 2 7 4 3 2 3" xfId="41870"/>
    <cellStyle name="Обычный 4 2 7 4 3 3" xfId="15301"/>
    <cellStyle name="Обычный 4 2 7 4 3 3 2" xfId="44823"/>
    <cellStyle name="Обычный 4 2 7 4 3 4" xfId="18253"/>
    <cellStyle name="Обычный 4 2 7 4 3 4 2" xfId="47775"/>
    <cellStyle name="Обычный 4 2 7 4 3 5" xfId="61060"/>
    <cellStyle name="Обычный 4 2 7 4 3 6" xfId="31538"/>
    <cellStyle name="Обычный 4 2 7 4 4" xfId="3468"/>
    <cellStyle name="Обычный 4 2 7 4 4 2" xfId="19729"/>
    <cellStyle name="Обычный 4 2 7 4 4 2 2" xfId="49251"/>
    <cellStyle name="Обычный 4 2 7 4 4 3" xfId="33014"/>
    <cellStyle name="Обычный 4 2 7 4 5" xfId="4944"/>
    <cellStyle name="Обычный 4 2 7 4 5 2" xfId="21205"/>
    <cellStyle name="Обычный 4 2 7 4 5 2 2" xfId="50727"/>
    <cellStyle name="Обычный 4 2 7 4 5 3" xfId="34490"/>
    <cellStyle name="Обычный 4 2 7 4 6" xfId="6420"/>
    <cellStyle name="Обычный 4 2 7 4 6 2" xfId="22681"/>
    <cellStyle name="Обычный 4 2 7 4 6 2 2" xfId="52203"/>
    <cellStyle name="Обычный 4 2 7 4 6 3" xfId="35966"/>
    <cellStyle name="Обычный 4 2 7 4 7" xfId="7896"/>
    <cellStyle name="Обычный 4 2 7 4 7 2" xfId="24157"/>
    <cellStyle name="Обычный 4 2 7 4 7 2 2" xfId="53679"/>
    <cellStyle name="Обычный 4 2 7 4 7 3" xfId="37442"/>
    <cellStyle name="Обычный 4 2 7 4 8" xfId="9372"/>
    <cellStyle name="Обычный 4 2 7 4 8 2" xfId="25633"/>
    <cellStyle name="Обычный 4 2 7 4 8 2 2" xfId="55155"/>
    <cellStyle name="Обычный 4 2 7 4 8 3" xfId="38918"/>
    <cellStyle name="Обычный 4 2 7 4 9" xfId="10870"/>
    <cellStyle name="Обычный 4 2 7 4 9 2" xfId="27109"/>
    <cellStyle name="Обычный 4 2 7 4 9 2 2" xfId="56631"/>
    <cellStyle name="Обычный 4 2 7 4 9 3" xfId="40394"/>
    <cellStyle name="Обычный 4 2 7 5" xfId="613"/>
    <cellStyle name="Обычный 4 2 7 5 10" xfId="13922"/>
    <cellStyle name="Обычный 4 2 7 5 10 2" xfId="43445"/>
    <cellStyle name="Обычный 4 2 7 5 11" xfId="16875"/>
    <cellStyle name="Обычный 4 2 7 5 11 2" xfId="46397"/>
    <cellStyle name="Обычный 4 2 7 5 12" xfId="59682"/>
    <cellStyle name="Обычный 4 2 7 5 13" xfId="30160"/>
    <cellStyle name="Обычный 4 2 7 5 2" xfId="1401"/>
    <cellStyle name="Обычный 4 2 7 5 2 10" xfId="17662"/>
    <cellStyle name="Обычный 4 2 7 5 2 10 2" xfId="47184"/>
    <cellStyle name="Обычный 4 2 7 5 2 11" xfId="60469"/>
    <cellStyle name="Обычный 4 2 7 5 2 12" xfId="30947"/>
    <cellStyle name="Обычный 4 2 7 5 2 2" xfId="2877"/>
    <cellStyle name="Обычный 4 2 7 5 2 2 2" xfId="13231"/>
    <cellStyle name="Обычный 4 2 7 5 2 2 2 2" xfId="29470"/>
    <cellStyle name="Обычный 4 2 7 5 2 2 2 2 2" xfId="58992"/>
    <cellStyle name="Обычный 4 2 7 5 2 2 2 3" xfId="42755"/>
    <cellStyle name="Обычный 4 2 7 5 2 2 3" xfId="16186"/>
    <cellStyle name="Обычный 4 2 7 5 2 2 3 2" xfId="45708"/>
    <cellStyle name="Обычный 4 2 7 5 2 2 4" xfId="19138"/>
    <cellStyle name="Обычный 4 2 7 5 2 2 4 2" xfId="48660"/>
    <cellStyle name="Обычный 4 2 7 5 2 2 5" xfId="61945"/>
    <cellStyle name="Обычный 4 2 7 5 2 2 6" xfId="32423"/>
    <cellStyle name="Обычный 4 2 7 5 2 3" xfId="4353"/>
    <cellStyle name="Обычный 4 2 7 5 2 3 2" xfId="20614"/>
    <cellStyle name="Обычный 4 2 7 5 2 3 2 2" xfId="50136"/>
    <cellStyle name="Обычный 4 2 7 5 2 3 3" xfId="33899"/>
    <cellStyle name="Обычный 4 2 7 5 2 4" xfId="5829"/>
    <cellStyle name="Обычный 4 2 7 5 2 4 2" xfId="22090"/>
    <cellStyle name="Обычный 4 2 7 5 2 4 2 2" xfId="51612"/>
    <cellStyle name="Обычный 4 2 7 5 2 4 3" xfId="35375"/>
    <cellStyle name="Обычный 4 2 7 5 2 5" xfId="7305"/>
    <cellStyle name="Обычный 4 2 7 5 2 5 2" xfId="23566"/>
    <cellStyle name="Обычный 4 2 7 5 2 5 2 2" xfId="53088"/>
    <cellStyle name="Обычный 4 2 7 5 2 5 3" xfId="36851"/>
    <cellStyle name="Обычный 4 2 7 5 2 6" xfId="8781"/>
    <cellStyle name="Обычный 4 2 7 5 2 6 2" xfId="25042"/>
    <cellStyle name="Обычный 4 2 7 5 2 6 2 2" xfId="54564"/>
    <cellStyle name="Обычный 4 2 7 5 2 6 3" xfId="38327"/>
    <cellStyle name="Обычный 4 2 7 5 2 7" xfId="10257"/>
    <cellStyle name="Обычный 4 2 7 5 2 7 2" xfId="26518"/>
    <cellStyle name="Обычный 4 2 7 5 2 7 2 2" xfId="56040"/>
    <cellStyle name="Обычный 4 2 7 5 2 7 3" xfId="39803"/>
    <cellStyle name="Обычный 4 2 7 5 2 8" xfId="11755"/>
    <cellStyle name="Обычный 4 2 7 5 2 8 2" xfId="27994"/>
    <cellStyle name="Обычный 4 2 7 5 2 8 2 2" xfId="57516"/>
    <cellStyle name="Обычный 4 2 7 5 2 8 3" xfId="41279"/>
    <cellStyle name="Обычный 4 2 7 5 2 9" xfId="14709"/>
    <cellStyle name="Обычный 4 2 7 5 2 9 2" xfId="44232"/>
    <cellStyle name="Обычный 4 2 7 5 3" xfId="2090"/>
    <cellStyle name="Обычный 4 2 7 5 3 2" xfId="12444"/>
    <cellStyle name="Обычный 4 2 7 5 3 2 2" xfId="28683"/>
    <cellStyle name="Обычный 4 2 7 5 3 2 2 2" xfId="58205"/>
    <cellStyle name="Обычный 4 2 7 5 3 2 3" xfId="41968"/>
    <cellStyle name="Обычный 4 2 7 5 3 3" xfId="15399"/>
    <cellStyle name="Обычный 4 2 7 5 3 3 2" xfId="44921"/>
    <cellStyle name="Обычный 4 2 7 5 3 4" xfId="18351"/>
    <cellStyle name="Обычный 4 2 7 5 3 4 2" xfId="47873"/>
    <cellStyle name="Обычный 4 2 7 5 3 5" xfId="61158"/>
    <cellStyle name="Обычный 4 2 7 5 3 6" xfId="31636"/>
    <cellStyle name="Обычный 4 2 7 5 4" xfId="3566"/>
    <cellStyle name="Обычный 4 2 7 5 4 2" xfId="19827"/>
    <cellStyle name="Обычный 4 2 7 5 4 2 2" xfId="49349"/>
    <cellStyle name="Обычный 4 2 7 5 4 3" xfId="33112"/>
    <cellStyle name="Обычный 4 2 7 5 5" xfId="5042"/>
    <cellStyle name="Обычный 4 2 7 5 5 2" xfId="21303"/>
    <cellStyle name="Обычный 4 2 7 5 5 2 2" xfId="50825"/>
    <cellStyle name="Обычный 4 2 7 5 5 3" xfId="34588"/>
    <cellStyle name="Обычный 4 2 7 5 6" xfId="6518"/>
    <cellStyle name="Обычный 4 2 7 5 6 2" xfId="22779"/>
    <cellStyle name="Обычный 4 2 7 5 6 2 2" xfId="52301"/>
    <cellStyle name="Обычный 4 2 7 5 6 3" xfId="36064"/>
    <cellStyle name="Обычный 4 2 7 5 7" xfId="7994"/>
    <cellStyle name="Обычный 4 2 7 5 7 2" xfId="24255"/>
    <cellStyle name="Обычный 4 2 7 5 7 2 2" xfId="53777"/>
    <cellStyle name="Обычный 4 2 7 5 7 3" xfId="37540"/>
    <cellStyle name="Обычный 4 2 7 5 8" xfId="9470"/>
    <cellStyle name="Обычный 4 2 7 5 8 2" xfId="25731"/>
    <cellStyle name="Обычный 4 2 7 5 8 2 2" xfId="55253"/>
    <cellStyle name="Обычный 4 2 7 5 8 3" xfId="39016"/>
    <cellStyle name="Обычный 4 2 7 5 9" xfId="10968"/>
    <cellStyle name="Обычный 4 2 7 5 9 2" xfId="27207"/>
    <cellStyle name="Обычный 4 2 7 5 9 2 2" xfId="56729"/>
    <cellStyle name="Обычный 4 2 7 5 9 3" xfId="40492"/>
    <cellStyle name="Обычный 4 2 7 6" xfId="711"/>
    <cellStyle name="Обычный 4 2 7 6 10" xfId="14020"/>
    <cellStyle name="Обычный 4 2 7 6 10 2" xfId="43543"/>
    <cellStyle name="Обычный 4 2 7 6 11" xfId="16973"/>
    <cellStyle name="Обычный 4 2 7 6 11 2" xfId="46495"/>
    <cellStyle name="Обычный 4 2 7 6 12" xfId="59780"/>
    <cellStyle name="Обычный 4 2 7 6 13" xfId="30258"/>
    <cellStyle name="Обычный 4 2 7 6 2" xfId="1499"/>
    <cellStyle name="Обычный 4 2 7 6 2 10" xfId="17760"/>
    <cellStyle name="Обычный 4 2 7 6 2 10 2" xfId="47282"/>
    <cellStyle name="Обычный 4 2 7 6 2 11" xfId="60567"/>
    <cellStyle name="Обычный 4 2 7 6 2 12" xfId="31045"/>
    <cellStyle name="Обычный 4 2 7 6 2 2" xfId="2975"/>
    <cellStyle name="Обычный 4 2 7 6 2 2 2" xfId="13329"/>
    <cellStyle name="Обычный 4 2 7 6 2 2 2 2" xfId="29568"/>
    <cellStyle name="Обычный 4 2 7 6 2 2 2 2 2" xfId="59090"/>
    <cellStyle name="Обычный 4 2 7 6 2 2 2 3" xfId="42853"/>
    <cellStyle name="Обычный 4 2 7 6 2 2 3" xfId="16284"/>
    <cellStyle name="Обычный 4 2 7 6 2 2 3 2" xfId="45806"/>
    <cellStyle name="Обычный 4 2 7 6 2 2 4" xfId="19236"/>
    <cellStyle name="Обычный 4 2 7 6 2 2 4 2" xfId="48758"/>
    <cellStyle name="Обычный 4 2 7 6 2 2 5" xfId="62043"/>
    <cellStyle name="Обычный 4 2 7 6 2 2 6" xfId="32521"/>
    <cellStyle name="Обычный 4 2 7 6 2 3" xfId="4451"/>
    <cellStyle name="Обычный 4 2 7 6 2 3 2" xfId="20712"/>
    <cellStyle name="Обычный 4 2 7 6 2 3 2 2" xfId="50234"/>
    <cellStyle name="Обычный 4 2 7 6 2 3 3" xfId="33997"/>
    <cellStyle name="Обычный 4 2 7 6 2 4" xfId="5927"/>
    <cellStyle name="Обычный 4 2 7 6 2 4 2" xfId="22188"/>
    <cellStyle name="Обычный 4 2 7 6 2 4 2 2" xfId="51710"/>
    <cellStyle name="Обычный 4 2 7 6 2 4 3" xfId="35473"/>
    <cellStyle name="Обычный 4 2 7 6 2 5" xfId="7403"/>
    <cellStyle name="Обычный 4 2 7 6 2 5 2" xfId="23664"/>
    <cellStyle name="Обычный 4 2 7 6 2 5 2 2" xfId="53186"/>
    <cellStyle name="Обычный 4 2 7 6 2 5 3" xfId="36949"/>
    <cellStyle name="Обычный 4 2 7 6 2 6" xfId="8879"/>
    <cellStyle name="Обычный 4 2 7 6 2 6 2" xfId="25140"/>
    <cellStyle name="Обычный 4 2 7 6 2 6 2 2" xfId="54662"/>
    <cellStyle name="Обычный 4 2 7 6 2 6 3" xfId="38425"/>
    <cellStyle name="Обычный 4 2 7 6 2 7" xfId="10355"/>
    <cellStyle name="Обычный 4 2 7 6 2 7 2" xfId="26616"/>
    <cellStyle name="Обычный 4 2 7 6 2 7 2 2" xfId="56138"/>
    <cellStyle name="Обычный 4 2 7 6 2 7 3" xfId="39901"/>
    <cellStyle name="Обычный 4 2 7 6 2 8" xfId="11853"/>
    <cellStyle name="Обычный 4 2 7 6 2 8 2" xfId="28092"/>
    <cellStyle name="Обычный 4 2 7 6 2 8 2 2" xfId="57614"/>
    <cellStyle name="Обычный 4 2 7 6 2 8 3" xfId="41377"/>
    <cellStyle name="Обычный 4 2 7 6 2 9" xfId="14807"/>
    <cellStyle name="Обычный 4 2 7 6 2 9 2" xfId="44330"/>
    <cellStyle name="Обычный 4 2 7 6 3" xfId="2188"/>
    <cellStyle name="Обычный 4 2 7 6 3 2" xfId="12542"/>
    <cellStyle name="Обычный 4 2 7 6 3 2 2" xfId="28781"/>
    <cellStyle name="Обычный 4 2 7 6 3 2 2 2" xfId="58303"/>
    <cellStyle name="Обычный 4 2 7 6 3 2 3" xfId="42066"/>
    <cellStyle name="Обычный 4 2 7 6 3 3" xfId="15497"/>
    <cellStyle name="Обычный 4 2 7 6 3 3 2" xfId="45019"/>
    <cellStyle name="Обычный 4 2 7 6 3 4" xfId="18449"/>
    <cellStyle name="Обычный 4 2 7 6 3 4 2" xfId="47971"/>
    <cellStyle name="Обычный 4 2 7 6 3 5" xfId="61256"/>
    <cellStyle name="Обычный 4 2 7 6 3 6" xfId="31734"/>
    <cellStyle name="Обычный 4 2 7 6 4" xfId="3664"/>
    <cellStyle name="Обычный 4 2 7 6 4 2" xfId="19925"/>
    <cellStyle name="Обычный 4 2 7 6 4 2 2" xfId="49447"/>
    <cellStyle name="Обычный 4 2 7 6 4 3" xfId="33210"/>
    <cellStyle name="Обычный 4 2 7 6 5" xfId="5140"/>
    <cellStyle name="Обычный 4 2 7 6 5 2" xfId="21401"/>
    <cellStyle name="Обычный 4 2 7 6 5 2 2" xfId="50923"/>
    <cellStyle name="Обычный 4 2 7 6 5 3" xfId="34686"/>
    <cellStyle name="Обычный 4 2 7 6 6" xfId="6616"/>
    <cellStyle name="Обычный 4 2 7 6 6 2" xfId="22877"/>
    <cellStyle name="Обычный 4 2 7 6 6 2 2" xfId="52399"/>
    <cellStyle name="Обычный 4 2 7 6 6 3" xfId="36162"/>
    <cellStyle name="Обычный 4 2 7 6 7" xfId="8092"/>
    <cellStyle name="Обычный 4 2 7 6 7 2" xfId="24353"/>
    <cellStyle name="Обычный 4 2 7 6 7 2 2" xfId="53875"/>
    <cellStyle name="Обычный 4 2 7 6 7 3" xfId="37638"/>
    <cellStyle name="Обычный 4 2 7 6 8" xfId="9568"/>
    <cellStyle name="Обычный 4 2 7 6 8 2" xfId="25829"/>
    <cellStyle name="Обычный 4 2 7 6 8 2 2" xfId="55351"/>
    <cellStyle name="Обычный 4 2 7 6 8 3" xfId="39114"/>
    <cellStyle name="Обычный 4 2 7 6 9" xfId="11066"/>
    <cellStyle name="Обычный 4 2 7 6 9 2" xfId="27305"/>
    <cellStyle name="Обычный 4 2 7 6 9 2 2" xfId="56827"/>
    <cellStyle name="Обычный 4 2 7 6 9 3" xfId="40590"/>
    <cellStyle name="Обычный 4 2 7 7" xfId="809"/>
    <cellStyle name="Обычный 4 2 7 7 10" xfId="14118"/>
    <cellStyle name="Обычный 4 2 7 7 10 2" xfId="43641"/>
    <cellStyle name="Обычный 4 2 7 7 11" xfId="17071"/>
    <cellStyle name="Обычный 4 2 7 7 11 2" xfId="46593"/>
    <cellStyle name="Обычный 4 2 7 7 12" xfId="59878"/>
    <cellStyle name="Обычный 4 2 7 7 13" xfId="30356"/>
    <cellStyle name="Обычный 4 2 7 7 2" xfId="1597"/>
    <cellStyle name="Обычный 4 2 7 7 2 10" xfId="17858"/>
    <cellStyle name="Обычный 4 2 7 7 2 10 2" xfId="47380"/>
    <cellStyle name="Обычный 4 2 7 7 2 11" xfId="60665"/>
    <cellStyle name="Обычный 4 2 7 7 2 12" xfId="31143"/>
    <cellStyle name="Обычный 4 2 7 7 2 2" xfId="3073"/>
    <cellStyle name="Обычный 4 2 7 7 2 2 2" xfId="13427"/>
    <cellStyle name="Обычный 4 2 7 7 2 2 2 2" xfId="29666"/>
    <cellStyle name="Обычный 4 2 7 7 2 2 2 2 2" xfId="59188"/>
    <cellStyle name="Обычный 4 2 7 7 2 2 2 3" xfId="42951"/>
    <cellStyle name="Обычный 4 2 7 7 2 2 3" xfId="16382"/>
    <cellStyle name="Обычный 4 2 7 7 2 2 3 2" xfId="45904"/>
    <cellStyle name="Обычный 4 2 7 7 2 2 4" xfId="19334"/>
    <cellStyle name="Обычный 4 2 7 7 2 2 4 2" xfId="48856"/>
    <cellStyle name="Обычный 4 2 7 7 2 2 5" xfId="62141"/>
    <cellStyle name="Обычный 4 2 7 7 2 2 6" xfId="32619"/>
    <cellStyle name="Обычный 4 2 7 7 2 3" xfId="4549"/>
    <cellStyle name="Обычный 4 2 7 7 2 3 2" xfId="20810"/>
    <cellStyle name="Обычный 4 2 7 7 2 3 2 2" xfId="50332"/>
    <cellStyle name="Обычный 4 2 7 7 2 3 3" xfId="34095"/>
    <cellStyle name="Обычный 4 2 7 7 2 4" xfId="6025"/>
    <cellStyle name="Обычный 4 2 7 7 2 4 2" xfId="22286"/>
    <cellStyle name="Обычный 4 2 7 7 2 4 2 2" xfId="51808"/>
    <cellStyle name="Обычный 4 2 7 7 2 4 3" xfId="35571"/>
    <cellStyle name="Обычный 4 2 7 7 2 5" xfId="7501"/>
    <cellStyle name="Обычный 4 2 7 7 2 5 2" xfId="23762"/>
    <cellStyle name="Обычный 4 2 7 7 2 5 2 2" xfId="53284"/>
    <cellStyle name="Обычный 4 2 7 7 2 5 3" xfId="37047"/>
    <cellStyle name="Обычный 4 2 7 7 2 6" xfId="8977"/>
    <cellStyle name="Обычный 4 2 7 7 2 6 2" xfId="25238"/>
    <cellStyle name="Обычный 4 2 7 7 2 6 2 2" xfId="54760"/>
    <cellStyle name="Обычный 4 2 7 7 2 6 3" xfId="38523"/>
    <cellStyle name="Обычный 4 2 7 7 2 7" xfId="10453"/>
    <cellStyle name="Обычный 4 2 7 7 2 7 2" xfId="26714"/>
    <cellStyle name="Обычный 4 2 7 7 2 7 2 2" xfId="56236"/>
    <cellStyle name="Обычный 4 2 7 7 2 7 3" xfId="39999"/>
    <cellStyle name="Обычный 4 2 7 7 2 8" xfId="11951"/>
    <cellStyle name="Обычный 4 2 7 7 2 8 2" xfId="28190"/>
    <cellStyle name="Обычный 4 2 7 7 2 8 2 2" xfId="57712"/>
    <cellStyle name="Обычный 4 2 7 7 2 8 3" xfId="41475"/>
    <cellStyle name="Обычный 4 2 7 7 2 9" xfId="14905"/>
    <cellStyle name="Обычный 4 2 7 7 2 9 2" xfId="44428"/>
    <cellStyle name="Обычный 4 2 7 7 3" xfId="2286"/>
    <cellStyle name="Обычный 4 2 7 7 3 2" xfId="12640"/>
    <cellStyle name="Обычный 4 2 7 7 3 2 2" xfId="28879"/>
    <cellStyle name="Обычный 4 2 7 7 3 2 2 2" xfId="58401"/>
    <cellStyle name="Обычный 4 2 7 7 3 2 3" xfId="42164"/>
    <cellStyle name="Обычный 4 2 7 7 3 3" xfId="15595"/>
    <cellStyle name="Обычный 4 2 7 7 3 3 2" xfId="45117"/>
    <cellStyle name="Обычный 4 2 7 7 3 4" xfId="18547"/>
    <cellStyle name="Обычный 4 2 7 7 3 4 2" xfId="48069"/>
    <cellStyle name="Обычный 4 2 7 7 3 5" xfId="61354"/>
    <cellStyle name="Обычный 4 2 7 7 3 6" xfId="31832"/>
    <cellStyle name="Обычный 4 2 7 7 4" xfId="3762"/>
    <cellStyle name="Обычный 4 2 7 7 4 2" xfId="20023"/>
    <cellStyle name="Обычный 4 2 7 7 4 2 2" xfId="49545"/>
    <cellStyle name="Обычный 4 2 7 7 4 3" xfId="33308"/>
    <cellStyle name="Обычный 4 2 7 7 5" xfId="5238"/>
    <cellStyle name="Обычный 4 2 7 7 5 2" xfId="21499"/>
    <cellStyle name="Обычный 4 2 7 7 5 2 2" xfId="51021"/>
    <cellStyle name="Обычный 4 2 7 7 5 3" xfId="34784"/>
    <cellStyle name="Обычный 4 2 7 7 6" xfId="6714"/>
    <cellStyle name="Обычный 4 2 7 7 6 2" xfId="22975"/>
    <cellStyle name="Обычный 4 2 7 7 6 2 2" xfId="52497"/>
    <cellStyle name="Обычный 4 2 7 7 6 3" xfId="36260"/>
    <cellStyle name="Обычный 4 2 7 7 7" xfId="8190"/>
    <cellStyle name="Обычный 4 2 7 7 7 2" xfId="24451"/>
    <cellStyle name="Обычный 4 2 7 7 7 2 2" xfId="53973"/>
    <cellStyle name="Обычный 4 2 7 7 7 3" xfId="37736"/>
    <cellStyle name="Обычный 4 2 7 7 8" xfId="9666"/>
    <cellStyle name="Обычный 4 2 7 7 8 2" xfId="25927"/>
    <cellStyle name="Обычный 4 2 7 7 8 2 2" xfId="55449"/>
    <cellStyle name="Обычный 4 2 7 7 8 3" xfId="39212"/>
    <cellStyle name="Обычный 4 2 7 7 9" xfId="11164"/>
    <cellStyle name="Обычный 4 2 7 7 9 2" xfId="27403"/>
    <cellStyle name="Обычный 4 2 7 7 9 2 2" xfId="56925"/>
    <cellStyle name="Обычный 4 2 7 7 9 3" xfId="40688"/>
    <cellStyle name="Обычный 4 2 7 8" xfId="908"/>
    <cellStyle name="Обычный 4 2 7 8 10" xfId="17169"/>
    <cellStyle name="Обычный 4 2 7 8 10 2" xfId="46691"/>
    <cellStyle name="Обычный 4 2 7 8 11" xfId="59976"/>
    <cellStyle name="Обычный 4 2 7 8 12" xfId="30454"/>
    <cellStyle name="Обычный 4 2 7 8 2" xfId="2384"/>
    <cellStyle name="Обычный 4 2 7 8 2 2" xfId="12738"/>
    <cellStyle name="Обычный 4 2 7 8 2 2 2" xfId="28977"/>
    <cellStyle name="Обычный 4 2 7 8 2 2 2 2" xfId="58499"/>
    <cellStyle name="Обычный 4 2 7 8 2 2 3" xfId="42262"/>
    <cellStyle name="Обычный 4 2 7 8 2 3" xfId="15693"/>
    <cellStyle name="Обычный 4 2 7 8 2 3 2" xfId="45215"/>
    <cellStyle name="Обычный 4 2 7 8 2 4" xfId="18645"/>
    <cellStyle name="Обычный 4 2 7 8 2 4 2" xfId="48167"/>
    <cellStyle name="Обычный 4 2 7 8 2 5" xfId="61452"/>
    <cellStyle name="Обычный 4 2 7 8 2 6" xfId="31930"/>
    <cellStyle name="Обычный 4 2 7 8 3" xfId="3860"/>
    <cellStyle name="Обычный 4 2 7 8 3 2" xfId="20121"/>
    <cellStyle name="Обычный 4 2 7 8 3 2 2" xfId="49643"/>
    <cellStyle name="Обычный 4 2 7 8 3 3" xfId="33406"/>
    <cellStyle name="Обычный 4 2 7 8 4" xfId="5336"/>
    <cellStyle name="Обычный 4 2 7 8 4 2" xfId="21597"/>
    <cellStyle name="Обычный 4 2 7 8 4 2 2" xfId="51119"/>
    <cellStyle name="Обычный 4 2 7 8 4 3" xfId="34882"/>
    <cellStyle name="Обычный 4 2 7 8 5" xfId="6812"/>
    <cellStyle name="Обычный 4 2 7 8 5 2" xfId="23073"/>
    <cellStyle name="Обычный 4 2 7 8 5 2 2" xfId="52595"/>
    <cellStyle name="Обычный 4 2 7 8 5 3" xfId="36358"/>
    <cellStyle name="Обычный 4 2 7 8 6" xfId="8288"/>
    <cellStyle name="Обычный 4 2 7 8 6 2" xfId="24549"/>
    <cellStyle name="Обычный 4 2 7 8 6 2 2" xfId="54071"/>
    <cellStyle name="Обычный 4 2 7 8 6 3" xfId="37834"/>
    <cellStyle name="Обычный 4 2 7 8 7" xfId="9764"/>
    <cellStyle name="Обычный 4 2 7 8 7 2" xfId="26025"/>
    <cellStyle name="Обычный 4 2 7 8 7 2 2" xfId="55547"/>
    <cellStyle name="Обычный 4 2 7 8 7 3" xfId="39310"/>
    <cellStyle name="Обычный 4 2 7 8 8" xfId="11262"/>
    <cellStyle name="Обычный 4 2 7 8 8 2" xfId="27501"/>
    <cellStyle name="Обычный 4 2 7 8 8 2 2" xfId="57023"/>
    <cellStyle name="Обычный 4 2 7 8 8 3" xfId="40786"/>
    <cellStyle name="Обычный 4 2 7 8 9" xfId="14216"/>
    <cellStyle name="Обычный 4 2 7 8 9 2" xfId="43739"/>
    <cellStyle name="Обычный 4 2 7 9" xfId="1006"/>
    <cellStyle name="Обычный 4 2 7 9 10" xfId="17267"/>
    <cellStyle name="Обычный 4 2 7 9 10 2" xfId="46789"/>
    <cellStyle name="Обычный 4 2 7 9 11" xfId="60074"/>
    <cellStyle name="Обычный 4 2 7 9 12" xfId="30552"/>
    <cellStyle name="Обычный 4 2 7 9 2" xfId="2482"/>
    <cellStyle name="Обычный 4 2 7 9 2 2" xfId="12836"/>
    <cellStyle name="Обычный 4 2 7 9 2 2 2" xfId="29075"/>
    <cellStyle name="Обычный 4 2 7 9 2 2 2 2" xfId="58597"/>
    <cellStyle name="Обычный 4 2 7 9 2 2 3" xfId="42360"/>
    <cellStyle name="Обычный 4 2 7 9 2 3" xfId="15791"/>
    <cellStyle name="Обычный 4 2 7 9 2 3 2" xfId="45313"/>
    <cellStyle name="Обычный 4 2 7 9 2 4" xfId="18743"/>
    <cellStyle name="Обычный 4 2 7 9 2 4 2" xfId="48265"/>
    <cellStyle name="Обычный 4 2 7 9 2 5" xfId="61550"/>
    <cellStyle name="Обычный 4 2 7 9 2 6" xfId="32028"/>
    <cellStyle name="Обычный 4 2 7 9 3" xfId="3958"/>
    <cellStyle name="Обычный 4 2 7 9 3 2" xfId="20219"/>
    <cellStyle name="Обычный 4 2 7 9 3 2 2" xfId="49741"/>
    <cellStyle name="Обычный 4 2 7 9 3 3" xfId="33504"/>
    <cellStyle name="Обычный 4 2 7 9 4" xfId="5434"/>
    <cellStyle name="Обычный 4 2 7 9 4 2" xfId="21695"/>
    <cellStyle name="Обычный 4 2 7 9 4 2 2" xfId="51217"/>
    <cellStyle name="Обычный 4 2 7 9 4 3" xfId="34980"/>
    <cellStyle name="Обычный 4 2 7 9 5" xfId="6910"/>
    <cellStyle name="Обычный 4 2 7 9 5 2" xfId="23171"/>
    <cellStyle name="Обычный 4 2 7 9 5 2 2" xfId="52693"/>
    <cellStyle name="Обычный 4 2 7 9 5 3" xfId="36456"/>
    <cellStyle name="Обычный 4 2 7 9 6" xfId="8386"/>
    <cellStyle name="Обычный 4 2 7 9 6 2" xfId="24647"/>
    <cellStyle name="Обычный 4 2 7 9 6 2 2" xfId="54169"/>
    <cellStyle name="Обычный 4 2 7 9 6 3" xfId="37932"/>
    <cellStyle name="Обычный 4 2 7 9 7" xfId="9862"/>
    <cellStyle name="Обычный 4 2 7 9 7 2" xfId="26123"/>
    <cellStyle name="Обычный 4 2 7 9 7 2 2" xfId="55645"/>
    <cellStyle name="Обычный 4 2 7 9 7 3" xfId="39408"/>
    <cellStyle name="Обычный 4 2 7 9 8" xfId="11360"/>
    <cellStyle name="Обычный 4 2 7 9 8 2" xfId="27599"/>
    <cellStyle name="Обычный 4 2 7 9 8 2 2" xfId="57121"/>
    <cellStyle name="Обычный 4 2 7 9 8 3" xfId="40884"/>
    <cellStyle name="Обычный 4 2 7 9 9" xfId="14314"/>
    <cellStyle name="Обычный 4 2 7 9 9 2" xfId="43837"/>
    <cellStyle name="Обычный 4 2 8" xfId="292"/>
    <cellStyle name="Обычный 4 2 8 10" xfId="13601"/>
    <cellStyle name="Обычный 4 2 8 10 2" xfId="43124"/>
    <cellStyle name="Обычный 4 2 8 11" xfId="16554"/>
    <cellStyle name="Обычный 4 2 8 11 2" xfId="46076"/>
    <cellStyle name="Обычный 4 2 8 12" xfId="59361"/>
    <cellStyle name="Обычный 4 2 8 13" xfId="29839"/>
    <cellStyle name="Обычный 4 2 8 2" xfId="1080"/>
    <cellStyle name="Обычный 4 2 8 2 10" xfId="17341"/>
    <cellStyle name="Обычный 4 2 8 2 10 2" xfId="46863"/>
    <cellStyle name="Обычный 4 2 8 2 11" xfId="60148"/>
    <cellStyle name="Обычный 4 2 8 2 12" xfId="30626"/>
    <cellStyle name="Обычный 4 2 8 2 2" xfId="2556"/>
    <cellStyle name="Обычный 4 2 8 2 2 2" xfId="12910"/>
    <cellStyle name="Обычный 4 2 8 2 2 2 2" xfId="29149"/>
    <cellStyle name="Обычный 4 2 8 2 2 2 2 2" xfId="58671"/>
    <cellStyle name="Обычный 4 2 8 2 2 2 3" xfId="42434"/>
    <cellStyle name="Обычный 4 2 8 2 2 3" xfId="15865"/>
    <cellStyle name="Обычный 4 2 8 2 2 3 2" xfId="45387"/>
    <cellStyle name="Обычный 4 2 8 2 2 4" xfId="18817"/>
    <cellStyle name="Обычный 4 2 8 2 2 4 2" xfId="48339"/>
    <cellStyle name="Обычный 4 2 8 2 2 5" xfId="61624"/>
    <cellStyle name="Обычный 4 2 8 2 2 6" xfId="32102"/>
    <cellStyle name="Обычный 4 2 8 2 3" xfId="4032"/>
    <cellStyle name="Обычный 4 2 8 2 3 2" xfId="20293"/>
    <cellStyle name="Обычный 4 2 8 2 3 2 2" xfId="49815"/>
    <cellStyle name="Обычный 4 2 8 2 3 3" xfId="33578"/>
    <cellStyle name="Обычный 4 2 8 2 4" xfId="5508"/>
    <cellStyle name="Обычный 4 2 8 2 4 2" xfId="21769"/>
    <cellStyle name="Обычный 4 2 8 2 4 2 2" xfId="51291"/>
    <cellStyle name="Обычный 4 2 8 2 4 3" xfId="35054"/>
    <cellStyle name="Обычный 4 2 8 2 5" xfId="6984"/>
    <cellStyle name="Обычный 4 2 8 2 5 2" xfId="23245"/>
    <cellStyle name="Обычный 4 2 8 2 5 2 2" xfId="52767"/>
    <cellStyle name="Обычный 4 2 8 2 5 3" xfId="36530"/>
    <cellStyle name="Обычный 4 2 8 2 6" xfId="8460"/>
    <cellStyle name="Обычный 4 2 8 2 6 2" xfId="24721"/>
    <cellStyle name="Обычный 4 2 8 2 6 2 2" xfId="54243"/>
    <cellStyle name="Обычный 4 2 8 2 6 3" xfId="38006"/>
    <cellStyle name="Обычный 4 2 8 2 7" xfId="9936"/>
    <cellStyle name="Обычный 4 2 8 2 7 2" xfId="26197"/>
    <cellStyle name="Обычный 4 2 8 2 7 2 2" xfId="55719"/>
    <cellStyle name="Обычный 4 2 8 2 7 3" xfId="39482"/>
    <cellStyle name="Обычный 4 2 8 2 8" xfId="11434"/>
    <cellStyle name="Обычный 4 2 8 2 8 2" xfId="27673"/>
    <cellStyle name="Обычный 4 2 8 2 8 2 2" xfId="57195"/>
    <cellStyle name="Обычный 4 2 8 2 8 3" xfId="40958"/>
    <cellStyle name="Обычный 4 2 8 2 9" xfId="14388"/>
    <cellStyle name="Обычный 4 2 8 2 9 2" xfId="43911"/>
    <cellStyle name="Обычный 4 2 8 3" xfId="1769"/>
    <cellStyle name="Обычный 4 2 8 3 2" xfId="12123"/>
    <cellStyle name="Обычный 4 2 8 3 2 2" xfId="28362"/>
    <cellStyle name="Обычный 4 2 8 3 2 2 2" xfId="57884"/>
    <cellStyle name="Обычный 4 2 8 3 2 3" xfId="41647"/>
    <cellStyle name="Обычный 4 2 8 3 3" xfId="15078"/>
    <cellStyle name="Обычный 4 2 8 3 3 2" xfId="44600"/>
    <cellStyle name="Обычный 4 2 8 3 4" xfId="18030"/>
    <cellStyle name="Обычный 4 2 8 3 4 2" xfId="47552"/>
    <cellStyle name="Обычный 4 2 8 3 5" xfId="60837"/>
    <cellStyle name="Обычный 4 2 8 3 6" xfId="31315"/>
    <cellStyle name="Обычный 4 2 8 4" xfId="3245"/>
    <cellStyle name="Обычный 4 2 8 4 2" xfId="19506"/>
    <cellStyle name="Обычный 4 2 8 4 2 2" xfId="49028"/>
    <cellStyle name="Обычный 4 2 8 4 3" xfId="32791"/>
    <cellStyle name="Обычный 4 2 8 5" xfId="4721"/>
    <cellStyle name="Обычный 4 2 8 5 2" xfId="20982"/>
    <cellStyle name="Обычный 4 2 8 5 2 2" xfId="50504"/>
    <cellStyle name="Обычный 4 2 8 5 3" xfId="34267"/>
    <cellStyle name="Обычный 4 2 8 6" xfId="6197"/>
    <cellStyle name="Обычный 4 2 8 6 2" xfId="22458"/>
    <cellStyle name="Обычный 4 2 8 6 2 2" xfId="51980"/>
    <cellStyle name="Обычный 4 2 8 6 3" xfId="35743"/>
    <cellStyle name="Обычный 4 2 8 7" xfId="7673"/>
    <cellStyle name="Обычный 4 2 8 7 2" xfId="23934"/>
    <cellStyle name="Обычный 4 2 8 7 2 2" xfId="53456"/>
    <cellStyle name="Обычный 4 2 8 7 3" xfId="37219"/>
    <cellStyle name="Обычный 4 2 8 8" xfId="9149"/>
    <cellStyle name="Обычный 4 2 8 8 2" xfId="25410"/>
    <cellStyle name="Обычный 4 2 8 8 2 2" xfId="54932"/>
    <cellStyle name="Обычный 4 2 8 8 3" xfId="38695"/>
    <cellStyle name="Обычный 4 2 8 9" xfId="10647"/>
    <cellStyle name="Обычный 4 2 8 9 2" xfId="26886"/>
    <cellStyle name="Обычный 4 2 8 9 2 2" xfId="56408"/>
    <cellStyle name="Обычный 4 2 8 9 3" xfId="40171"/>
    <cellStyle name="Обычный 4 2 9" xfId="390"/>
    <cellStyle name="Обычный 4 2 9 10" xfId="13699"/>
    <cellStyle name="Обычный 4 2 9 10 2" xfId="43222"/>
    <cellStyle name="Обычный 4 2 9 11" xfId="16652"/>
    <cellStyle name="Обычный 4 2 9 11 2" xfId="46174"/>
    <cellStyle name="Обычный 4 2 9 12" xfId="59459"/>
    <cellStyle name="Обычный 4 2 9 13" xfId="29937"/>
    <cellStyle name="Обычный 4 2 9 2" xfId="1178"/>
    <cellStyle name="Обычный 4 2 9 2 10" xfId="17439"/>
    <cellStyle name="Обычный 4 2 9 2 10 2" xfId="46961"/>
    <cellStyle name="Обычный 4 2 9 2 11" xfId="60246"/>
    <cellStyle name="Обычный 4 2 9 2 12" xfId="30724"/>
    <cellStyle name="Обычный 4 2 9 2 2" xfId="2654"/>
    <cellStyle name="Обычный 4 2 9 2 2 2" xfId="13008"/>
    <cellStyle name="Обычный 4 2 9 2 2 2 2" xfId="29247"/>
    <cellStyle name="Обычный 4 2 9 2 2 2 2 2" xfId="58769"/>
    <cellStyle name="Обычный 4 2 9 2 2 2 3" xfId="42532"/>
    <cellStyle name="Обычный 4 2 9 2 2 3" xfId="15963"/>
    <cellStyle name="Обычный 4 2 9 2 2 3 2" xfId="45485"/>
    <cellStyle name="Обычный 4 2 9 2 2 4" xfId="18915"/>
    <cellStyle name="Обычный 4 2 9 2 2 4 2" xfId="48437"/>
    <cellStyle name="Обычный 4 2 9 2 2 5" xfId="61722"/>
    <cellStyle name="Обычный 4 2 9 2 2 6" xfId="32200"/>
    <cellStyle name="Обычный 4 2 9 2 3" xfId="4130"/>
    <cellStyle name="Обычный 4 2 9 2 3 2" xfId="20391"/>
    <cellStyle name="Обычный 4 2 9 2 3 2 2" xfId="49913"/>
    <cellStyle name="Обычный 4 2 9 2 3 3" xfId="33676"/>
    <cellStyle name="Обычный 4 2 9 2 4" xfId="5606"/>
    <cellStyle name="Обычный 4 2 9 2 4 2" xfId="21867"/>
    <cellStyle name="Обычный 4 2 9 2 4 2 2" xfId="51389"/>
    <cellStyle name="Обычный 4 2 9 2 4 3" xfId="35152"/>
    <cellStyle name="Обычный 4 2 9 2 5" xfId="7082"/>
    <cellStyle name="Обычный 4 2 9 2 5 2" xfId="23343"/>
    <cellStyle name="Обычный 4 2 9 2 5 2 2" xfId="52865"/>
    <cellStyle name="Обычный 4 2 9 2 5 3" xfId="36628"/>
    <cellStyle name="Обычный 4 2 9 2 6" xfId="8558"/>
    <cellStyle name="Обычный 4 2 9 2 6 2" xfId="24819"/>
    <cellStyle name="Обычный 4 2 9 2 6 2 2" xfId="54341"/>
    <cellStyle name="Обычный 4 2 9 2 6 3" xfId="38104"/>
    <cellStyle name="Обычный 4 2 9 2 7" xfId="10034"/>
    <cellStyle name="Обычный 4 2 9 2 7 2" xfId="26295"/>
    <cellStyle name="Обычный 4 2 9 2 7 2 2" xfId="55817"/>
    <cellStyle name="Обычный 4 2 9 2 7 3" xfId="39580"/>
    <cellStyle name="Обычный 4 2 9 2 8" xfId="11532"/>
    <cellStyle name="Обычный 4 2 9 2 8 2" xfId="27771"/>
    <cellStyle name="Обычный 4 2 9 2 8 2 2" xfId="57293"/>
    <cellStyle name="Обычный 4 2 9 2 8 3" xfId="41056"/>
    <cellStyle name="Обычный 4 2 9 2 9" xfId="14486"/>
    <cellStyle name="Обычный 4 2 9 2 9 2" xfId="44009"/>
    <cellStyle name="Обычный 4 2 9 3" xfId="1867"/>
    <cellStyle name="Обычный 4 2 9 3 2" xfId="12221"/>
    <cellStyle name="Обычный 4 2 9 3 2 2" xfId="28460"/>
    <cellStyle name="Обычный 4 2 9 3 2 2 2" xfId="57982"/>
    <cellStyle name="Обычный 4 2 9 3 2 3" xfId="41745"/>
    <cellStyle name="Обычный 4 2 9 3 3" xfId="15176"/>
    <cellStyle name="Обычный 4 2 9 3 3 2" xfId="44698"/>
    <cellStyle name="Обычный 4 2 9 3 4" xfId="18128"/>
    <cellStyle name="Обычный 4 2 9 3 4 2" xfId="47650"/>
    <cellStyle name="Обычный 4 2 9 3 5" xfId="60935"/>
    <cellStyle name="Обычный 4 2 9 3 6" xfId="31413"/>
    <cellStyle name="Обычный 4 2 9 4" xfId="3343"/>
    <cellStyle name="Обычный 4 2 9 4 2" xfId="19604"/>
    <cellStyle name="Обычный 4 2 9 4 2 2" xfId="49126"/>
    <cellStyle name="Обычный 4 2 9 4 3" xfId="32889"/>
    <cellStyle name="Обычный 4 2 9 5" xfId="4819"/>
    <cellStyle name="Обычный 4 2 9 5 2" xfId="21080"/>
    <cellStyle name="Обычный 4 2 9 5 2 2" xfId="50602"/>
    <cellStyle name="Обычный 4 2 9 5 3" xfId="34365"/>
    <cellStyle name="Обычный 4 2 9 6" xfId="6295"/>
    <cellStyle name="Обычный 4 2 9 6 2" xfId="22556"/>
    <cellStyle name="Обычный 4 2 9 6 2 2" xfId="52078"/>
    <cellStyle name="Обычный 4 2 9 6 3" xfId="35841"/>
    <cellStyle name="Обычный 4 2 9 7" xfId="7771"/>
    <cellStyle name="Обычный 4 2 9 7 2" xfId="24032"/>
    <cellStyle name="Обычный 4 2 9 7 2 2" xfId="53554"/>
    <cellStyle name="Обычный 4 2 9 7 3" xfId="37317"/>
    <cellStyle name="Обычный 4 2 9 8" xfId="9247"/>
    <cellStyle name="Обычный 4 2 9 8 2" xfId="25508"/>
    <cellStyle name="Обычный 4 2 9 8 2 2" xfId="55030"/>
    <cellStyle name="Обычный 4 2 9 8 3" xfId="38793"/>
    <cellStyle name="Обычный 4 2 9 9" xfId="10745"/>
    <cellStyle name="Обычный 4 2 9 9 2" xfId="26984"/>
    <cellStyle name="Обычный 4 2 9 9 2 2" xfId="56506"/>
    <cellStyle name="Обычный 4 2 9 9 3" xfId="40269"/>
    <cellStyle name="Обычный 4 20" xfId="4621"/>
    <cellStyle name="Обычный 4 20 2" xfId="20882"/>
    <cellStyle name="Обычный 4 20 2 2" xfId="50404"/>
    <cellStyle name="Обычный 4 20 3" xfId="34167"/>
    <cellStyle name="Обычный 4 21" xfId="6097"/>
    <cellStyle name="Обычный 4 21 2" xfId="22358"/>
    <cellStyle name="Обычный 4 21 2 2" xfId="51880"/>
    <cellStyle name="Обычный 4 21 3" xfId="35643"/>
    <cellStyle name="Обычный 4 22" xfId="7573"/>
    <cellStyle name="Обычный 4 22 2" xfId="23834"/>
    <cellStyle name="Обычный 4 22 2 2" xfId="53356"/>
    <cellStyle name="Обычный 4 22 3" xfId="37119"/>
    <cellStyle name="Обычный 4 23" xfId="9049"/>
    <cellStyle name="Обычный 4 23 2" xfId="25310"/>
    <cellStyle name="Обычный 4 23 2 2" xfId="54832"/>
    <cellStyle name="Обычный 4 23 3" xfId="38595"/>
    <cellStyle name="Обычный 4 24" xfId="10547"/>
    <cellStyle name="Обычный 4 24 2" xfId="26786"/>
    <cellStyle name="Обычный 4 24 2 2" xfId="56308"/>
    <cellStyle name="Обычный 4 24 3" xfId="40071"/>
    <cellStyle name="Обычный 4 25" xfId="13501"/>
    <cellStyle name="Обычный 4 25 2" xfId="43024"/>
    <cellStyle name="Обычный 4 26" xfId="16454"/>
    <cellStyle name="Обычный 4 26 2" xfId="45976"/>
    <cellStyle name="Обычный 4 27" xfId="59261"/>
    <cellStyle name="Обычный 4 28" xfId="29739"/>
    <cellStyle name="Обычный 4 3" xfId="15"/>
    <cellStyle name="Обычный 4 3 10" xfId="689"/>
    <cellStyle name="Обычный 4 3 10 10" xfId="13998"/>
    <cellStyle name="Обычный 4 3 10 10 2" xfId="43521"/>
    <cellStyle name="Обычный 4 3 10 11" xfId="16951"/>
    <cellStyle name="Обычный 4 3 10 11 2" xfId="46473"/>
    <cellStyle name="Обычный 4 3 10 12" xfId="59758"/>
    <cellStyle name="Обычный 4 3 10 13" xfId="30236"/>
    <cellStyle name="Обычный 4 3 10 2" xfId="1477"/>
    <cellStyle name="Обычный 4 3 10 2 10" xfId="17738"/>
    <cellStyle name="Обычный 4 3 10 2 10 2" xfId="47260"/>
    <cellStyle name="Обычный 4 3 10 2 11" xfId="60545"/>
    <cellStyle name="Обычный 4 3 10 2 12" xfId="31023"/>
    <cellStyle name="Обычный 4 3 10 2 2" xfId="2953"/>
    <cellStyle name="Обычный 4 3 10 2 2 2" xfId="13307"/>
    <cellStyle name="Обычный 4 3 10 2 2 2 2" xfId="29546"/>
    <cellStyle name="Обычный 4 3 10 2 2 2 2 2" xfId="59068"/>
    <cellStyle name="Обычный 4 3 10 2 2 2 3" xfId="42831"/>
    <cellStyle name="Обычный 4 3 10 2 2 3" xfId="16262"/>
    <cellStyle name="Обычный 4 3 10 2 2 3 2" xfId="45784"/>
    <cellStyle name="Обычный 4 3 10 2 2 4" xfId="19214"/>
    <cellStyle name="Обычный 4 3 10 2 2 4 2" xfId="48736"/>
    <cellStyle name="Обычный 4 3 10 2 2 5" xfId="62021"/>
    <cellStyle name="Обычный 4 3 10 2 2 6" xfId="32499"/>
    <cellStyle name="Обычный 4 3 10 2 3" xfId="4429"/>
    <cellStyle name="Обычный 4 3 10 2 3 2" xfId="20690"/>
    <cellStyle name="Обычный 4 3 10 2 3 2 2" xfId="50212"/>
    <cellStyle name="Обычный 4 3 10 2 3 3" xfId="33975"/>
    <cellStyle name="Обычный 4 3 10 2 4" xfId="5905"/>
    <cellStyle name="Обычный 4 3 10 2 4 2" xfId="22166"/>
    <cellStyle name="Обычный 4 3 10 2 4 2 2" xfId="51688"/>
    <cellStyle name="Обычный 4 3 10 2 4 3" xfId="35451"/>
    <cellStyle name="Обычный 4 3 10 2 5" xfId="7381"/>
    <cellStyle name="Обычный 4 3 10 2 5 2" xfId="23642"/>
    <cellStyle name="Обычный 4 3 10 2 5 2 2" xfId="53164"/>
    <cellStyle name="Обычный 4 3 10 2 5 3" xfId="36927"/>
    <cellStyle name="Обычный 4 3 10 2 6" xfId="8857"/>
    <cellStyle name="Обычный 4 3 10 2 6 2" xfId="25118"/>
    <cellStyle name="Обычный 4 3 10 2 6 2 2" xfId="54640"/>
    <cellStyle name="Обычный 4 3 10 2 6 3" xfId="38403"/>
    <cellStyle name="Обычный 4 3 10 2 7" xfId="10333"/>
    <cellStyle name="Обычный 4 3 10 2 7 2" xfId="26594"/>
    <cellStyle name="Обычный 4 3 10 2 7 2 2" xfId="56116"/>
    <cellStyle name="Обычный 4 3 10 2 7 3" xfId="39879"/>
    <cellStyle name="Обычный 4 3 10 2 8" xfId="11831"/>
    <cellStyle name="Обычный 4 3 10 2 8 2" xfId="28070"/>
    <cellStyle name="Обычный 4 3 10 2 8 2 2" xfId="57592"/>
    <cellStyle name="Обычный 4 3 10 2 8 3" xfId="41355"/>
    <cellStyle name="Обычный 4 3 10 2 9" xfId="14785"/>
    <cellStyle name="Обычный 4 3 10 2 9 2" xfId="44308"/>
    <cellStyle name="Обычный 4 3 10 3" xfId="2166"/>
    <cellStyle name="Обычный 4 3 10 3 2" xfId="12520"/>
    <cellStyle name="Обычный 4 3 10 3 2 2" xfId="28759"/>
    <cellStyle name="Обычный 4 3 10 3 2 2 2" xfId="58281"/>
    <cellStyle name="Обычный 4 3 10 3 2 3" xfId="42044"/>
    <cellStyle name="Обычный 4 3 10 3 3" xfId="15475"/>
    <cellStyle name="Обычный 4 3 10 3 3 2" xfId="44997"/>
    <cellStyle name="Обычный 4 3 10 3 4" xfId="18427"/>
    <cellStyle name="Обычный 4 3 10 3 4 2" xfId="47949"/>
    <cellStyle name="Обычный 4 3 10 3 5" xfId="61234"/>
    <cellStyle name="Обычный 4 3 10 3 6" xfId="31712"/>
    <cellStyle name="Обычный 4 3 10 4" xfId="3642"/>
    <cellStyle name="Обычный 4 3 10 4 2" xfId="19903"/>
    <cellStyle name="Обычный 4 3 10 4 2 2" xfId="49425"/>
    <cellStyle name="Обычный 4 3 10 4 3" xfId="33188"/>
    <cellStyle name="Обычный 4 3 10 5" xfId="5118"/>
    <cellStyle name="Обычный 4 3 10 5 2" xfId="21379"/>
    <cellStyle name="Обычный 4 3 10 5 2 2" xfId="50901"/>
    <cellStyle name="Обычный 4 3 10 5 3" xfId="34664"/>
    <cellStyle name="Обычный 4 3 10 6" xfId="6594"/>
    <cellStyle name="Обычный 4 3 10 6 2" xfId="22855"/>
    <cellStyle name="Обычный 4 3 10 6 2 2" xfId="52377"/>
    <cellStyle name="Обычный 4 3 10 6 3" xfId="36140"/>
    <cellStyle name="Обычный 4 3 10 7" xfId="8070"/>
    <cellStyle name="Обычный 4 3 10 7 2" xfId="24331"/>
    <cellStyle name="Обычный 4 3 10 7 2 2" xfId="53853"/>
    <cellStyle name="Обычный 4 3 10 7 3" xfId="37616"/>
    <cellStyle name="Обычный 4 3 10 8" xfId="9546"/>
    <cellStyle name="Обычный 4 3 10 8 2" xfId="25807"/>
    <cellStyle name="Обычный 4 3 10 8 2 2" xfId="55329"/>
    <cellStyle name="Обычный 4 3 10 8 3" xfId="39092"/>
    <cellStyle name="Обычный 4 3 10 9" xfId="11044"/>
    <cellStyle name="Обычный 4 3 10 9 2" xfId="27283"/>
    <cellStyle name="Обычный 4 3 10 9 2 2" xfId="56805"/>
    <cellStyle name="Обычный 4 3 10 9 3" xfId="40568"/>
    <cellStyle name="Обычный 4 3 11" xfId="787"/>
    <cellStyle name="Обычный 4 3 11 10" xfId="14096"/>
    <cellStyle name="Обычный 4 3 11 10 2" xfId="43619"/>
    <cellStyle name="Обычный 4 3 11 11" xfId="17049"/>
    <cellStyle name="Обычный 4 3 11 11 2" xfId="46571"/>
    <cellStyle name="Обычный 4 3 11 12" xfId="59856"/>
    <cellStyle name="Обычный 4 3 11 13" xfId="30334"/>
    <cellStyle name="Обычный 4 3 11 2" xfId="1575"/>
    <cellStyle name="Обычный 4 3 11 2 10" xfId="17836"/>
    <cellStyle name="Обычный 4 3 11 2 10 2" xfId="47358"/>
    <cellStyle name="Обычный 4 3 11 2 11" xfId="60643"/>
    <cellStyle name="Обычный 4 3 11 2 12" xfId="31121"/>
    <cellStyle name="Обычный 4 3 11 2 2" xfId="3051"/>
    <cellStyle name="Обычный 4 3 11 2 2 2" xfId="13405"/>
    <cellStyle name="Обычный 4 3 11 2 2 2 2" xfId="29644"/>
    <cellStyle name="Обычный 4 3 11 2 2 2 2 2" xfId="59166"/>
    <cellStyle name="Обычный 4 3 11 2 2 2 3" xfId="42929"/>
    <cellStyle name="Обычный 4 3 11 2 2 3" xfId="16360"/>
    <cellStyle name="Обычный 4 3 11 2 2 3 2" xfId="45882"/>
    <cellStyle name="Обычный 4 3 11 2 2 4" xfId="19312"/>
    <cellStyle name="Обычный 4 3 11 2 2 4 2" xfId="48834"/>
    <cellStyle name="Обычный 4 3 11 2 2 5" xfId="62119"/>
    <cellStyle name="Обычный 4 3 11 2 2 6" xfId="32597"/>
    <cellStyle name="Обычный 4 3 11 2 3" xfId="4527"/>
    <cellStyle name="Обычный 4 3 11 2 3 2" xfId="20788"/>
    <cellStyle name="Обычный 4 3 11 2 3 2 2" xfId="50310"/>
    <cellStyle name="Обычный 4 3 11 2 3 3" xfId="34073"/>
    <cellStyle name="Обычный 4 3 11 2 4" xfId="6003"/>
    <cellStyle name="Обычный 4 3 11 2 4 2" xfId="22264"/>
    <cellStyle name="Обычный 4 3 11 2 4 2 2" xfId="51786"/>
    <cellStyle name="Обычный 4 3 11 2 4 3" xfId="35549"/>
    <cellStyle name="Обычный 4 3 11 2 5" xfId="7479"/>
    <cellStyle name="Обычный 4 3 11 2 5 2" xfId="23740"/>
    <cellStyle name="Обычный 4 3 11 2 5 2 2" xfId="53262"/>
    <cellStyle name="Обычный 4 3 11 2 5 3" xfId="37025"/>
    <cellStyle name="Обычный 4 3 11 2 6" xfId="8955"/>
    <cellStyle name="Обычный 4 3 11 2 6 2" xfId="25216"/>
    <cellStyle name="Обычный 4 3 11 2 6 2 2" xfId="54738"/>
    <cellStyle name="Обычный 4 3 11 2 6 3" xfId="38501"/>
    <cellStyle name="Обычный 4 3 11 2 7" xfId="10431"/>
    <cellStyle name="Обычный 4 3 11 2 7 2" xfId="26692"/>
    <cellStyle name="Обычный 4 3 11 2 7 2 2" xfId="56214"/>
    <cellStyle name="Обычный 4 3 11 2 7 3" xfId="39977"/>
    <cellStyle name="Обычный 4 3 11 2 8" xfId="11929"/>
    <cellStyle name="Обычный 4 3 11 2 8 2" xfId="28168"/>
    <cellStyle name="Обычный 4 3 11 2 8 2 2" xfId="57690"/>
    <cellStyle name="Обычный 4 3 11 2 8 3" xfId="41453"/>
    <cellStyle name="Обычный 4 3 11 2 9" xfId="14883"/>
    <cellStyle name="Обычный 4 3 11 2 9 2" xfId="44406"/>
    <cellStyle name="Обычный 4 3 11 3" xfId="2264"/>
    <cellStyle name="Обычный 4 3 11 3 2" xfId="12618"/>
    <cellStyle name="Обычный 4 3 11 3 2 2" xfId="28857"/>
    <cellStyle name="Обычный 4 3 11 3 2 2 2" xfId="58379"/>
    <cellStyle name="Обычный 4 3 11 3 2 3" xfId="42142"/>
    <cellStyle name="Обычный 4 3 11 3 3" xfId="15573"/>
    <cellStyle name="Обычный 4 3 11 3 3 2" xfId="45095"/>
    <cellStyle name="Обычный 4 3 11 3 4" xfId="18525"/>
    <cellStyle name="Обычный 4 3 11 3 4 2" xfId="48047"/>
    <cellStyle name="Обычный 4 3 11 3 5" xfId="61332"/>
    <cellStyle name="Обычный 4 3 11 3 6" xfId="31810"/>
    <cellStyle name="Обычный 4 3 11 4" xfId="3740"/>
    <cellStyle name="Обычный 4 3 11 4 2" xfId="20001"/>
    <cellStyle name="Обычный 4 3 11 4 2 2" xfId="49523"/>
    <cellStyle name="Обычный 4 3 11 4 3" xfId="33286"/>
    <cellStyle name="Обычный 4 3 11 5" xfId="5216"/>
    <cellStyle name="Обычный 4 3 11 5 2" xfId="21477"/>
    <cellStyle name="Обычный 4 3 11 5 2 2" xfId="50999"/>
    <cellStyle name="Обычный 4 3 11 5 3" xfId="34762"/>
    <cellStyle name="Обычный 4 3 11 6" xfId="6692"/>
    <cellStyle name="Обычный 4 3 11 6 2" xfId="22953"/>
    <cellStyle name="Обычный 4 3 11 6 2 2" xfId="52475"/>
    <cellStyle name="Обычный 4 3 11 6 3" xfId="36238"/>
    <cellStyle name="Обычный 4 3 11 7" xfId="8168"/>
    <cellStyle name="Обычный 4 3 11 7 2" xfId="24429"/>
    <cellStyle name="Обычный 4 3 11 7 2 2" xfId="53951"/>
    <cellStyle name="Обычный 4 3 11 7 3" xfId="37714"/>
    <cellStyle name="Обычный 4 3 11 8" xfId="9644"/>
    <cellStyle name="Обычный 4 3 11 8 2" xfId="25905"/>
    <cellStyle name="Обычный 4 3 11 8 2 2" xfId="55427"/>
    <cellStyle name="Обычный 4 3 11 8 3" xfId="39190"/>
    <cellStyle name="Обычный 4 3 11 9" xfId="11142"/>
    <cellStyle name="Обычный 4 3 11 9 2" xfId="27381"/>
    <cellStyle name="Обычный 4 3 11 9 2 2" xfId="56903"/>
    <cellStyle name="Обычный 4 3 11 9 3" xfId="40666"/>
    <cellStyle name="Обычный 4 3 12" xfId="886"/>
    <cellStyle name="Обычный 4 3 12 10" xfId="17147"/>
    <cellStyle name="Обычный 4 3 12 10 2" xfId="46669"/>
    <cellStyle name="Обычный 4 3 12 11" xfId="59954"/>
    <cellStyle name="Обычный 4 3 12 12" xfId="30432"/>
    <cellStyle name="Обычный 4 3 12 2" xfId="2362"/>
    <cellStyle name="Обычный 4 3 12 2 2" xfId="12716"/>
    <cellStyle name="Обычный 4 3 12 2 2 2" xfId="28955"/>
    <cellStyle name="Обычный 4 3 12 2 2 2 2" xfId="58477"/>
    <cellStyle name="Обычный 4 3 12 2 2 3" xfId="42240"/>
    <cellStyle name="Обычный 4 3 12 2 3" xfId="15671"/>
    <cellStyle name="Обычный 4 3 12 2 3 2" xfId="45193"/>
    <cellStyle name="Обычный 4 3 12 2 4" xfId="18623"/>
    <cellStyle name="Обычный 4 3 12 2 4 2" xfId="48145"/>
    <cellStyle name="Обычный 4 3 12 2 5" xfId="61430"/>
    <cellStyle name="Обычный 4 3 12 2 6" xfId="31908"/>
    <cellStyle name="Обычный 4 3 12 3" xfId="3838"/>
    <cellStyle name="Обычный 4 3 12 3 2" xfId="20099"/>
    <cellStyle name="Обычный 4 3 12 3 2 2" xfId="49621"/>
    <cellStyle name="Обычный 4 3 12 3 3" xfId="33384"/>
    <cellStyle name="Обычный 4 3 12 4" xfId="5314"/>
    <cellStyle name="Обычный 4 3 12 4 2" xfId="21575"/>
    <cellStyle name="Обычный 4 3 12 4 2 2" xfId="51097"/>
    <cellStyle name="Обычный 4 3 12 4 3" xfId="34860"/>
    <cellStyle name="Обычный 4 3 12 5" xfId="6790"/>
    <cellStyle name="Обычный 4 3 12 5 2" xfId="23051"/>
    <cellStyle name="Обычный 4 3 12 5 2 2" xfId="52573"/>
    <cellStyle name="Обычный 4 3 12 5 3" xfId="36336"/>
    <cellStyle name="Обычный 4 3 12 6" xfId="8266"/>
    <cellStyle name="Обычный 4 3 12 6 2" xfId="24527"/>
    <cellStyle name="Обычный 4 3 12 6 2 2" xfId="54049"/>
    <cellStyle name="Обычный 4 3 12 6 3" xfId="37812"/>
    <cellStyle name="Обычный 4 3 12 7" xfId="9742"/>
    <cellStyle name="Обычный 4 3 12 7 2" xfId="26003"/>
    <cellStyle name="Обычный 4 3 12 7 2 2" xfId="55525"/>
    <cellStyle name="Обычный 4 3 12 7 3" xfId="39288"/>
    <cellStyle name="Обычный 4 3 12 8" xfId="11240"/>
    <cellStyle name="Обычный 4 3 12 8 2" xfId="27479"/>
    <cellStyle name="Обычный 4 3 12 8 2 2" xfId="57001"/>
    <cellStyle name="Обычный 4 3 12 8 3" xfId="40764"/>
    <cellStyle name="Обычный 4 3 12 9" xfId="14194"/>
    <cellStyle name="Обычный 4 3 12 9 2" xfId="43717"/>
    <cellStyle name="Обычный 4 3 13" xfId="984"/>
    <cellStyle name="Обычный 4 3 13 10" xfId="17245"/>
    <cellStyle name="Обычный 4 3 13 10 2" xfId="46767"/>
    <cellStyle name="Обычный 4 3 13 11" xfId="60052"/>
    <cellStyle name="Обычный 4 3 13 12" xfId="30530"/>
    <cellStyle name="Обычный 4 3 13 2" xfId="2460"/>
    <cellStyle name="Обычный 4 3 13 2 2" xfId="12814"/>
    <cellStyle name="Обычный 4 3 13 2 2 2" xfId="29053"/>
    <cellStyle name="Обычный 4 3 13 2 2 2 2" xfId="58575"/>
    <cellStyle name="Обычный 4 3 13 2 2 3" xfId="42338"/>
    <cellStyle name="Обычный 4 3 13 2 3" xfId="15769"/>
    <cellStyle name="Обычный 4 3 13 2 3 2" xfId="45291"/>
    <cellStyle name="Обычный 4 3 13 2 4" xfId="18721"/>
    <cellStyle name="Обычный 4 3 13 2 4 2" xfId="48243"/>
    <cellStyle name="Обычный 4 3 13 2 5" xfId="61528"/>
    <cellStyle name="Обычный 4 3 13 2 6" xfId="32006"/>
    <cellStyle name="Обычный 4 3 13 3" xfId="3936"/>
    <cellStyle name="Обычный 4 3 13 3 2" xfId="20197"/>
    <cellStyle name="Обычный 4 3 13 3 2 2" xfId="49719"/>
    <cellStyle name="Обычный 4 3 13 3 3" xfId="33482"/>
    <cellStyle name="Обычный 4 3 13 4" xfId="5412"/>
    <cellStyle name="Обычный 4 3 13 4 2" xfId="21673"/>
    <cellStyle name="Обычный 4 3 13 4 2 2" xfId="51195"/>
    <cellStyle name="Обычный 4 3 13 4 3" xfId="34958"/>
    <cellStyle name="Обычный 4 3 13 5" xfId="6888"/>
    <cellStyle name="Обычный 4 3 13 5 2" xfId="23149"/>
    <cellStyle name="Обычный 4 3 13 5 2 2" xfId="52671"/>
    <cellStyle name="Обычный 4 3 13 5 3" xfId="36434"/>
    <cellStyle name="Обычный 4 3 13 6" xfId="8364"/>
    <cellStyle name="Обычный 4 3 13 6 2" xfId="24625"/>
    <cellStyle name="Обычный 4 3 13 6 2 2" xfId="54147"/>
    <cellStyle name="Обычный 4 3 13 6 3" xfId="37910"/>
    <cellStyle name="Обычный 4 3 13 7" xfId="9840"/>
    <cellStyle name="Обычный 4 3 13 7 2" xfId="26101"/>
    <cellStyle name="Обычный 4 3 13 7 2 2" xfId="55623"/>
    <cellStyle name="Обычный 4 3 13 7 3" xfId="39386"/>
    <cellStyle name="Обычный 4 3 13 8" xfId="11338"/>
    <cellStyle name="Обычный 4 3 13 8 2" xfId="27577"/>
    <cellStyle name="Обычный 4 3 13 8 2 2" xfId="57099"/>
    <cellStyle name="Обычный 4 3 13 8 3" xfId="40862"/>
    <cellStyle name="Обычный 4 3 13 9" xfId="14292"/>
    <cellStyle name="Обычный 4 3 13 9 2" xfId="43815"/>
    <cellStyle name="Обычный 4 3 14" xfId="1673"/>
    <cellStyle name="Обычный 4 3 14 2" xfId="12027"/>
    <cellStyle name="Обычный 4 3 14 2 2" xfId="28266"/>
    <cellStyle name="Обычный 4 3 14 2 2 2" xfId="57788"/>
    <cellStyle name="Обычный 4 3 14 2 3" xfId="41551"/>
    <cellStyle name="Обычный 4 3 14 3" xfId="14982"/>
    <cellStyle name="Обычный 4 3 14 3 2" xfId="44504"/>
    <cellStyle name="Обычный 4 3 14 4" xfId="17934"/>
    <cellStyle name="Обычный 4 3 14 4 2" xfId="47456"/>
    <cellStyle name="Обычный 4 3 14 5" xfId="60741"/>
    <cellStyle name="Обычный 4 3 14 6" xfId="31219"/>
    <cellStyle name="Обычный 4 3 15" xfId="3149"/>
    <cellStyle name="Обычный 4 3 15 2" xfId="19410"/>
    <cellStyle name="Обычный 4 3 15 2 2" xfId="48932"/>
    <cellStyle name="Обычный 4 3 15 3" xfId="32695"/>
    <cellStyle name="Обычный 4 3 16" xfId="4625"/>
    <cellStyle name="Обычный 4 3 16 2" xfId="20886"/>
    <cellStyle name="Обычный 4 3 16 2 2" xfId="50408"/>
    <cellStyle name="Обычный 4 3 16 3" xfId="34171"/>
    <cellStyle name="Обычный 4 3 17" xfId="6101"/>
    <cellStyle name="Обычный 4 3 17 2" xfId="22362"/>
    <cellStyle name="Обычный 4 3 17 2 2" xfId="51884"/>
    <cellStyle name="Обычный 4 3 17 3" xfId="35647"/>
    <cellStyle name="Обычный 4 3 18" xfId="7577"/>
    <cellStyle name="Обычный 4 3 18 2" xfId="23838"/>
    <cellStyle name="Обычный 4 3 18 2 2" xfId="53360"/>
    <cellStyle name="Обычный 4 3 18 3" xfId="37123"/>
    <cellStyle name="Обычный 4 3 19" xfId="9053"/>
    <cellStyle name="Обычный 4 3 19 2" xfId="25314"/>
    <cellStyle name="Обычный 4 3 19 2 2" xfId="54836"/>
    <cellStyle name="Обычный 4 3 19 3" xfId="38599"/>
    <cellStyle name="Обычный 4 3 2" xfId="208"/>
    <cellStyle name="Обычный 4 3 2 10" xfId="799"/>
    <cellStyle name="Обычный 4 3 2 10 10" xfId="14108"/>
    <cellStyle name="Обычный 4 3 2 10 10 2" xfId="43631"/>
    <cellStyle name="Обычный 4 3 2 10 11" xfId="17061"/>
    <cellStyle name="Обычный 4 3 2 10 11 2" xfId="46583"/>
    <cellStyle name="Обычный 4 3 2 10 12" xfId="59868"/>
    <cellStyle name="Обычный 4 3 2 10 13" xfId="30346"/>
    <cellStyle name="Обычный 4 3 2 10 2" xfId="1587"/>
    <cellStyle name="Обычный 4 3 2 10 2 10" xfId="17848"/>
    <cellStyle name="Обычный 4 3 2 10 2 10 2" xfId="47370"/>
    <cellStyle name="Обычный 4 3 2 10 2 11" xfId="60655"/>
    <cellStyle name="Обычный 4 3 2 10 2 12" xfId="31133"/>
    <cellStyle name="Обычный 4 3 2 10 2 2" xfId="3063"/>
    <cellStyle name="Обычный 4 3 2 10 2 2 2" xfId="13417"/>
    <cellStyle name="Обычный 4 3 2 10 2 2 2 2" xfId="29656"/>
    <cellStyle name="Обычный 4 3 2 10 2 2 2 2 2" xfId="59178"/>
    <cellStyle name="Обычный 4 3 2 10 2 2 2 3" xfId="42941"/>
    <cellStyle name="Обычный 4 3 2 10 2 2 3" xfId="16372"/>
    <cellStyle name="Обычный 4 3 2 10 2 2 3 2" xfId="45894"/>
    <cellStyle name="Обычный 4 3 2 10 2 2 4" xfId="19324"/>
    <cellStyle name="Обычный 4 3 2 10 2 2 4 2" xfId="48846"/>
    <cellStyle name="Обычный 4 3 2 10 2 2 5" xfId="62131"/>
    <cellStyle name="Обычный 4 3 2 10 2 2 6" xfId="32609"/>
    <cellStyle name="Обычный 4 3 2 10 2 3" xfId="4539"/>
    <cellStyle name="Обычный 4 3 2 10 2 3 2" xfId="20800"/>
    <cellStyle name="Обычный 4 3 2 10 2 3 2 2" xfId="50322"/>
    <cellStyle name="Обычный 4 3 2 10 2 3 3" xfId="34085"/>
    <cellStyle name="Обычный 4 3 2 10 2 4" xfId="6015"/>
    <cellStyle name="Обычный 4 3 2 10 2 4 2" xfId="22276"/>
    <cellStyle name="Обычный 4 3 2 10 2 4 2 2" xfId="51798"/>
    <cellStyle name="Обычный 4 3 2 10 2 4 3" xfId="35561"/>
    <cellStyle name="Обычный 4 3 2 10 2 5" xfId="7491"/>
    <cellStyle name="Обычный 4 3 2 10 2 5 2" xfId="23752"/>
    <cellStyle name="Обычный 4 3 2 10 2 5 2 2" xfId="53274"/>
    <cellStyle name="Обычный 4 3 2 10 2 5 3" xfId="37037"/>
    <cellStyle name="Обычный 4 3 2 10 2 6" xfId="8967"/>
    <cellStyle name="Обычный 4 3 2 10 2 6 2" xfId="25228"/>
    <cellStyle name="Обычный 4 3 2 10 2 6 2 2" xfId="54750"/>
    <cellStyle name="Обычный 4 3 2 10 2 6 3" xfId="38513"/>
    <cellStyle name="Обычный 4 3 2 10 2 7" xfId="10443"/>
    <cellStyle name="Обычный 4 3 2 10 2 7 2" xfId="26704"/>
    <cellStyle name="Обычный 4 3 2 10 2 7 2 2" xfId="56226"/>
    <cellStyle name="Обычный 4 3 2 10 2 7 3" xfId="39989"/>
    <cellStyle name="Обычный 4 3 2 10 2 8" xfId="11941"/>
    <cellStyle name="Обычный 4 3 2 10 2 8 2" xfId="28180"/>
    <cellStyle name="Обычный 4 3 2 10 2 8 2 2" xfId="57702"/>
    <cellStyle name="Обычный 4 3 2 10 2 8 3" xfId="41465"/>
    <cellStyle name="Обычный 4 3 2 10 2 9" xfId="14895"/>
    <cellStyle name="Обычный 4 3 2 10 2 9 2" xfId="44418"/>
    <cellStyle name="Обычный 4 3 2 10 3" xfId="2276"/>
    <cellStyle name="Обычный 4 3 2 10 3 2" xfId="12630"/>
    <cellStyle name="Обычный 4 3 2 10 3 2 2" xfId="28869"/>
    <cellStyle name="Обычный 4 3 2 10 3 2 2 2" xfId="58391"/>
    <cellStyle name="Обычный 4 3 2 10 3 2 3" xfId="42154"/>
    <cellStyle name="Обычный 4 3 2 10 3 3" xfId="15585"/>
    <cellStyle name="Обычный 4 3 2 10 3 3 2" xfId="45107"/>
    <cellStyle name="Обычный 4 3 2 10 3 4" xfId="18537"/>
    <cellStyle name="Обычный 4 3 2 10 3 4 2" xfId="48059"/>
    <cellStyle name="Обычный 4 3 2 10 3 5" xfId="61344"/>
    <cellStyle name="Обычный 4 3 2 10 3 6" xfId="31822"/>
    <cellStyle name="Обычный 4 3 2 10 4" xfId="3752"/>
    <cellStyle name="Обычный 4 3 2 10 4 2" xfId="20013"/>
    <cellStyle name="Обычный 4 3 2 10 4 2 2" xfId="49535"/>
    <cellStyle name="Обычный 4 3 2 10 4 3" xfId="33298"/>
    <cellStyle name="Обычный 4 3 2 10 5" xfId="5228"/>
    <cellStyle name="Обычный 4 3 2 10 5 2" xfId="21489"/>
    <cellStyle name="Обычный 4 3 2 10 5 2 2" xfId="51011"/>
    <cellStyle name="Обычный 4 3 2 10 5 3" xfId="34774"/>
    <cellStyle name="Обычный 4 3 2 10 6" xfId="6704"/>
    <cellStyle name="Обычный 4 3 2 10 6 2" xfId="22965"/>
    <cellStyle name="Обычный 4 3 2 10 6 2 2" xfId="52487"/>
    <cellStyle name="Обычный 4 3 2 10 6 3" xfId="36250"/>
    <cellStyle name="Обычный 4 3 2 10 7" xfId="8180"/>
    <cellStyle name="Обычный 4 3 2 10 7 2" xfId="24441"/>
    <cellStyle name="Обычный 4 3 2 10 7 2 2" xfId="53963"/>
    <cellStyle name="Обычный 4 3 2 10 7 3" xfId="37726"/>
    <cellStyle name="Обычный 4 3 2 10 8" xfId="9656"/>
    <cellStyle name="Обычный 4 3 2 10 8 2" xfId="25917"/>
    <cellStyle name="Обычный 4 3 2 10 8 2 2" xfId="55439"/>
    <cellStyle name="Обычный 4 3 2 10 8 3" xfId="39202"/>
    <cellStyle name="Обычный 4 3 2 10 9" xfId="11154"/>
    <cellStyle name="Обычный 4 3 2 10 9 2" xfId="27393"/>
    <cellStyle name="Обычный 4 3 2 10 9 2 2" xfId="56915"/>
    <cellStyle name="Обычный 4 3 2 10 9 3" xfId="40678"/>
    <cellStyle name="Обычный 4 3 2 11" xfId="898"/>
    <cellStyle name="Обычный 4 3 2 11 10" xfId="17159"/>
    <cellStyle name="Обычный 4 3 2 11 10 2" xfId="46681"/>
    <cellStyle name="Обычный 4 3 2 11 11" xfId="59966"/>
    <cellStyle name="Обычный 4 3 2 11 12" xfId="30444"/>
    <cellStyle name="Обычный 4 3 2 11 2" xfId="2374"/>
    <cellStyle name="Обычный 4 3 2 11 2 2" xfId="12728"/>
    <cellStyle name="Обычный 4 3 2 11 2 2 2" xfId="28967"/>
    <cellStyle name="Обычный 4 3 2 11 2 2 2 2" xfId="58489"/>
    <cellStyle name="Обычный 4 3 2 11 2 2 3" xfId="42252"/>
    <cellStyle name="Обычный 4 3 2 11 2 3" xfId="15683"/>
    <cellStyle name="Обычный 4 3 2 11 2 3 2" xfId="45205"/>
    <cellStyle name="Обычный 4 3 2 11 2 4" xfId="18635"/>
    <cellStyle name="Обычный 4 3 2 11 2 4 2" xfId="48157"/>
    <cellStyle name="Обычный 4 3 2 11 2 5" xfId="61442"/>
    <cellStyle name="Обычный 4 3 2 11 2 6" xfId="31920"/>
    <cellStyle name="Обычный 4 3 2 11 3" xfId="3850"/>
    <cellStyle name="Обычный 4 3 2 11 3 2" xfId="20111"/>
    <cellStyle name="Обычный 4 3 2 11 3 2 2" xfId="49633"/>
    <cellStyle name="Обычный 4 3 2 11 3 3" xfId="33396"/>
    <cellStyle name="Обычный 4 3 2 11 4" xfId="5326"/>
    <cellStyle name="Обычный 4 3 2 11 4 2" xfId="21587"/>
    <cellStyle name="Обычный 4 3 2 11 4 2 2" xfId="51109"/>
    <cellStyle name="Обычный 4 3 2 11 4 3" xfId="34872"/>
    <cellStyle name="Обычный 4 3 2 11 5" xfId="6802"/>
    <cellStyle name="Обычный 4 3 2 11 5 2" xfId="23063"/>
    <cellStyle name="Обычный 4 3 2 11 5 2 2" xfId="52585"/>
    <cellStyle name="Обычный 4 3 2 11 5 3" xfId="36348"/>
    <cellStyle name="Обычный 4 3 2 11 6" xfId="8278"/>
    <cellStyle name="Обычный 4 3 2 11 6 2" xfId="24539"/>
    <cellStyle name="Обычный 4 3 2 11 6 2 2" xfId="54061"/>
    <cellStyle name="Обычный 4 3 2 11 6 3" xfId="37824"/>
    <cellStyle name="Обычный 4 3 2 11 7" xfId="9754"/>
    <cellStyle name="Обычный 4 3 2 11 7 2" xfId="26015"/>
    <cellStyle name="Обычный 4 3 2 11 7 2 2" xfId="55537"/>
    <cellStyle name="Обычный 4 3 2 11 7 3" xfId="39300"/>
    <cellStyle name="Обычный 4 3 2 11 8" xfId="11252"/>
    <cellStyle name="Обычный 4 3 2 11 8 2" xfId="27491"/>
    <cellStyle name="Обычный 4 3 2 11 8 2 2" xfId="57013"/>
    <cellStyle name="Обычный 4 3 2 11 8 3" xfId="40776"/>
    <cellStyle name="Обычный 4 3 2 11 9" xfId="14206"/>
    <cellStyle name="Обычный 4 3 2 11 9 2" xfId="43729"/>
    <cellStyle name="Обычный 4 3 2 12" xfId="996"/>
    <cellStyle name="Обычный 4 3 2 12 10" xfId="17257"/>
    <cellStyle name="Обычный 4 3 2 12 10 2" xfId="46779"/>
    <cellStyle name="Обычный 4 3 2 12 11" xfId="60064"/>
    <cellStyle name="Обычный 4 3 2 12 12" xfId="30542"/>
    <cellStyle name="Обычный 4 3 2 12 2" xfId="2472"/>
    <cellStyle name="Обычный 4 3 2 12 2 2" xfId="12826"/>
    <cellStyle name="Обычный 4 3 2 12 2 2 2" xfId="29065"/>
    <cellStyle name="Обычный 4 3 2 12 2 2 2 2" xfId="58587"/>
    <cellStyle name="Обычный 4 3 2 12 2 2 3" xfId="42350"/>
    <cellStyle name="Обычный 4 3 2 12 2 3" xfId="15781"/>
    <cellStyle name="Обычный 4 3 2 12 2 3 2" xfId="45303"/>
    <cellStyle name="Обычный 4 3 2 12 2 4" xfId="18733"/>
    <cellStyle name="Обычный 4 3 2 12 2 4 2" xfId="48255"/>
    <cellStyle name="Обычный 4 3 2 12 2 5" xfId="61540"/>
    <cellStyle name="Обычный 4 3 2 12 2 6" xfId="32018"/>
    <cellStyle name="Обычный 4 3 2 12 3" xfId="3948"/>
    <cellStyle name="Обычный 4 3 2 12 3 2" xfId="20209"/>
    <cellStyle name="Обычный 4 3 2 12 3 2 2" xfId="49731"/>
    <cellStyle name="Обычный 4 3 2 12 3 3" xfId="33494"/>
    <cellStyle name="Обычный 4 3 2 12 4" xfId="5424"/>
    <cellStyle name="Обычный 4 3 2 12 4 2" xfId="21685"/>
    <cellStyle name="Обычный 4 3 2 12 4 2 2" xfId="51207"/>
    <cellStyle name="Обычный 4 3 2 12 4 3" xfId="34970"/>
    <cellStyle name="Обычный 4 3 2 12 5" xfId="6900"/>
    <cellStyle name="Обычный 4 3 2 12 5 2" xfId="23161"/>
    <cellStyle name="Обычный 4 3 2 12 5 2 2" xfId="52683"/>
    <cellStyle name="Обычный 4 3 2 12 5 3" xfId="36446"/>
    <cellStyle name="Обычный 4 3 2 12 6" xfId="8376"/>
    <cellStyle name="Обычный 4 3 2 12 6 2" xfId="24637"/>
    <cellStyle name="Обычный 4 3 2 12 6 2 2" xfId="54159"/>
    <cellStyle name="Обычный 4 3 2 12 6 3" xfId="37922"/>
    <cellStyle name="Обычный 4 3 2 12 7" xfId="9852"/>
    <cellStyle name="Обычный 4 3 2 12 7 2" xfId="26113"/>
    <cellStyle name="Обычный 4 3 2 12 7 2 2" xfId="55635"/>
    <cellStyle name="Обычный 4 3 2 12 7 3" xfId="39398"/>
    <cellStyle name="Обычный 4 3 2 12 8" xfId="11350"/>
    <cellStyle name="Обычный 4 3 2 12 8 2" xfId="27589"/>
    <cellStyle name="Обычный 4 3 2 12 8 2 2" xfId="57111"/>
    <cellStyle name="Обычный 4 3 2 12 8 3" xfId="40874"/>
    <cellStyle name="Обычный 4 3 2 12 9" xfId="14304"/>
    <cellStyle name="Обычный 4 3 2 12 9 2" xfId="43827"/>
    <cellStyle name="Обычный 4 3 2 13" xfId="1685"/>
    <cellStyle name="Обычный 4 3 2 13 2" xfId="12039"/>
    <cellStyle name="Обычный 4 3 2 13 2 2" xfId="28278"/>
    <cellStyle name="Обычный 4 3 2 13 2 2 2" xfId="57800"/>
    <cellStyle name="Обычный 4 3 2 13 2 3" xfId="41563"/>
    <cellStyle name="Обычный 4 3 2 13 3" xfId="14994"/>
    <cellStyle name="Обычный 4 3 2 13 3 2" xfId="44516"/>
    <cellStyle name="Обычный 4 3 2 13 4" xfId="17946"/>
    <cellStyle name="Обычный 4 3 2 13 4 2" xfId="47468"/>
    <cellStyle name="Обычный 4 3 2 13 5" xfId="60753"/>
    <cellStyle name="Обычный 4 3 2 13 6" xfId="31231"/>
    <cellStyle name="Обычный 4 3 2 14" xfId="3161"/>
    <cellStyle name="Обычный 4 3 2 14 2" xfId="19422"/>
    <cellStyle name="Обычный 4 3 2 14 2 2" xfId="48944"/>
    <cellStyle name="Обычный 4 3 2 14 3" xfId="32707"/>
    <cellStyle name="Обычный 4 3 2 15" xfId="4637"/>
    <cellStyle name="Обычный 4 3 2 15 2" xfId="20898"/>
    <cellStyle name="Обычный 4 3 2 15 2 2" xfId="50420"/>
    <cellStyle name="Обычный 4 3 2 15 3" xfId="34183"/>
    <cellStyle name="Обычный 4 3 2 16" xfId="6113"/>
    <cellStyle name="Обычный 4 3 2 16 2" xfId="22374"/>
    <cellStyle name="Обычный 4 3 2 16 2 2" xfId="51896"/>
    <cellStyle name="Обычный 4 3 2 16 3" xfId="35659"/>
    <cellStyle name="Обычный 4 3 2 17" xfId="7589"/>
    <cellStyle name="Обычный 4 3 2 17 2" xfId="23850"/>
    <cellStyle name="Обычный 4 3 2 17 2 2" xfId="53372"/>
    <cellStyle name="Обычный 4 3 2 17 3" xfId="37135"/>
    <cellStyle name="Обычный 4 3 2 18" xfId="9065"/>
    <cellStyle name="Обычный 4 3 2 18 2" xfId="25326"/>
    <cellStyle name="Обычный 4 3 2 18 2 2" xfId="54848"/>
    <cellStyle name="Обычный 4 3 2 18 3" xfId="38611"/>
    <cellStyle name="Обычный 4 3 2 19" xfId="10563"/>
    <cellStyle name="Обычный 4 3 2 19 2" xfId="26802"/>
    <cellStyle name="Обычный 4 3 2 19 2 2" xfId="56324"/>
    <cellStyle name="Обычный 4 3 2 19 3" xfId="40087"/>
    <cellStyle name="Обычный 4 3 2 2" xfId="256"/>
    <cellStyle name="Обычный 4 3 2 2 10" xfId="1733"/>
    <cellStyle name="Обычный 4 3 2 2 10 2" xfId="12087"/>
    <cellStyle name="Обычный 4 3 2 2 10 2 2" xfId="28326"/>
    <cellStyle name="Обычный 4 3 2 2 10 2 2 2" xfId="57848"/>
    <cellStyle name="Обычный 4 3 2 2 10 2 3" xfId="41611"/>
    <cellStyle name="Обычный 4 3 2 2 10 3" xfId="15042"/>
    <cellStyle name="Обычный 4 3 2 2 10 3 2" xfId="44564"/>
    <cellStyle name="Обычный 4 3 2 2 10 4" xfId="17994"/>
    <cellStyle name="Обычный 4 3 2 2 10 4 2" xfId="47516"/>
    <cellStyle name="Обычный 4 3 2 2 10 5" xfId="60801"/>
    <cellStyle name="Обычный 4 3 2 2 10 6" xfId="31279"/>
    <cellStyle name="Обычный 4 3 2 2 11" xfId="3209"/>
    <cellStyle name="Обычный 4 3 2 2 11 2" xfId="19470"/>
    <cellStyle name="Обычный 4 3 2 2 11 2 2" xfId="48992"/>
    <cellStyle name="Обычный 4 3 2 2 11 3" xfId="32755"/>
    <cellStyle name="Обычный 4 3 2 2 12" xfId="4685"/>
    <cellStyle name="Обычный 4 3 2 2 12 2" xfId="20946"/>
    <cellStyle name="Обычный 4 3 2 2 12 2 2" xfId="50468"/>
    <cellStyle name="Обычный 4 3 2 2 12 3" xfId="34231"/>
    <cellStyle name="Обычный 4 3 2 2 13" xfId="6161"/>
    <cellStyle name="Обычный 4 3 2 2 13 2" xfId="22422"/>
    <cellStyle name="Обычный 4 3 2 2 13 2 2" xfId="51944"/>
    <cellStyle name="Обычный 4 3 2 2 13 3" xfId="35707"/>
    <cellStyle name="Обычный 4 3 2 2 14" xfId="7637"/>
    <cellStyle name="Обычный 4 3 2 2 14 2" xfId="23898"/>
    <cellStyle name="Обычный 4 3 2 2 14 2 2" xfId="53420"/>
    <cellStyle name="Обычный 4 3 2 2 14 3" xfId="37183"/>
    <cellStyle name="Обычный 4 3 2 2 15" xfId="9113"/>
    <cellStyle name="Обычный 4 3 2 2 15 2" xfId="25374"/>
    <cellStyle name="Обычный 4 3 2 2 15 2 2" xfId="54896"/>
    <cellStyle name="Обычный 4 3 2 2 15 3" xfId="38659"/>
    <cellStyle name="Обычный 4 3 2 2 16" xfId="10611"/>
    <cellStyle name="Обычный 4 3 2 2 16 2" xfId="26850"/>
    <cellStyle name="Обычный 4 3 2 2 16 2 2" xfId="56372"/>
    <cellStyle name="Обычный 4 3 2 2 16 3" xfId="40135"/>
    <cellStyle name="Обычный 4 3 2 2 17" xfId="13565"/>
    <cellStyle name="Обычный 4 3 2 2 17 2" xfId="43088"/>
    <cellStyle name="Обычный 4 3 2 2 18" xfId="16518"/>
    <cellStyle name="Обычный 4 3 2 2 18 2" xfId="46040"/>
    <cellStyle name="Обычный 4 3 2 2 19" xfId="59325"/>
    <cellStyle name="Обычный 4 3 2 2 2" xfId="354"/>
    <cellStyle name="Обычный 4 3 2 2 2 10" xfId="13663"/>
    <cellStyle name="Обычный 4 3 2 2 2 10 2" xfId="43186"/>
    <cellStyle name="Обычный 4 3 2 2 2 11" xfId="16616"/>
    <cellStyle name="Обычный 4 3 2 2 2 11 2" xfId="46138"/>
    <cellStyle name="Обычный 4 3 2 2 2 12" xfId="59423"/>
    <cellStyle name="Обычный 4 3 2 2 2 13" xfId="29901"/>
    <cellStyle name="Обычный 4 3 2 2 2 2" xfId="1142"/>
    <cellStyle name="Обычный 4 3 2 2 2 2 10" xfId="17403"/>
    <cellStyle name="Обычный 4 3 2 2 2 2 10 2" xfId="46925"/>
    <cellStyle name="Обычный 4 3 2 2 2 2 11" xfId="60210"/>
    <cellStyle name="Обычный 4 3 2 2 2 2 12" xfId="30688"/>
    <cellStyle name="Обычный 4 3 2 2 2 2 2" xfId="2618"/>
    <cellStyle name="Обычный 4 3 2 2 2 2 2 2" xfId="12972"/>
    <cellStyle name="Обычный 4 3 2 2 2 2 2 2 2" xfId="29211"/>
    <cellStyle name="Обычный 4 3 2 2 2 2 2 2 2 2" xfId="58733"/>
    <cellStyle name="Обычный 4 3 2 2 2 2 2 2 3" xfId="42496"/>
    <cellStyle name="Обычный 4 3 2 2 2 2 2 3" xfId="15927"/>
    <cellStyle name="Обычный 4 3 2 2 2 2 2 3 2" xfId="45449"/>
    <cellStyle name="Обычный 4 3 2 2 2 2 2 4" xfId="18879"/>
    <cellStyle name="Обычный 4 3 2 2 2 2 2 4 2" xfId="48401"/>
    <cellStyle name="Обычный 4 3 2 2 2 2 2 5" xfId="61686"/>
    <cellStyle name="Обычный 4 3 2 2 2 2 2 6" xfId="32164"/>
    <cellStyle name="Обычный 4 3 2 2 2 2 3" xfId="4094"/>
    <cellStyle name="Обычный 4 3 2 2 2 2 3 2" xfId="20355"/>
    <cellStyle name="Обычный 4 3 2 2 2 2 3 2 2" xfId="49877"/>
    <cellStyle name="Обычный 4 3 2 2 2 2 3 3" xfId="33640"/>
    <cellStyle name="Обычный 4 3 2 2 2 2 4" xfId="5570"/>
    <cellStyle name="Обычный 4 3 2 2 2 2 4 2" xfId="21831"/>
    <cellStyle name="Обычный 4 3 2 2 2 2 4 2 2" xfId="51353"/>
    <cellStyle name="Обычный 4 3 2 2 2 2 4 3" xfId="35116"/>
    <cellStyle name="Обычный 4 3 2 2 2 2 5" xfId="7046"/>
    <cellStyle name="Обычный 4 3 2 2 2 2 5 2" xfId="23307"/>
    <cellStyle name="Обычный 4 3 2 2 2 2 5 2 2" xfId="52829"/>
    <cellStyle name="Обычный 4 3 2 2 2 2 5 3" xfId="36592"/>
    <cellStyle name="Обычный 4 3 2 2 2 2 6" xfId="8522"/>
    <cellStyle name="Обычный 4 3 2 2 2 2 6 2" xfId="24783"/>
    <cellStyle name="Обычный 4 3 2 2 2 2 6 2 2" xfId="54305"/>
    <cellStyle name="Обычный 4 3 2 2 2 2 6 3" xfId="38068"/>
    <cellStyle name="Обычный 4 3 2 2 2 2 7" xfId="9998"/>
    <cellStyle name="Обычный 4 3 2 2 2 2 7 2" xfId="26259"/>
    <cellStyle name="Обычный 4 3 2 2 2 2 7 2 2" xfId="55781"/>
    <cellStyle name="Обычный 4 3 2 2 2 2 7 3" xfId="39544"/>
    <cellStyle name="Обычный 4 3 2 2 2 2 8" xfId="11496"/>
    <cellStyle name="Обычный 4 3 2 2 2 2 8 2" xfId="27735"/>
    <cellStyle name="Обычный 4 3 2 2 2 2 8 2 2" xfId="57257"/>
    <cellStyle name="Обычный 4 3 2 2 2 2 8 3" xfId="41020"/>
    <cellStyle name="Обычный 4 3 2 2 2 2 9" xfId="14450"/>
    <cellStyle name="Обычный 4 3 2 2 2 2 9 2" xfId="43973"/>
    <cellStyle name="Обычный 4 3 2 2 2 3" xfId="1831"/>
    <cellStyle name="Обычный 4 3 2 2 2 3 2" xfId="12185"/>
    <cellStyle name="Обычный 4 3 2 2 2 3 2 2" xfId="28424"/>
    <cellStyle name="Обычный 4 3 2 2 2 3 2 2 2" xfId="57946"/>
    <cellStyle name="Обычный 4 3 2 2 2 3 2 3" xfId="41709"/>
    <cellStyle name="Обычный 4 3 2 2 2 3 3" xfId="15140"/>
    <cellStyle name="Обычный 4 3 2 2 2 3 3 2" xfId="44662"/>
    <cellStyle name="Обычный 4 3 2 2 2 3 4" xfId="18092"/>
    <cellStyle name="Обычный 4 3 2 2 2 3 4 2" xfId="47614"/>
    <cellStyle name="Обычный 4 3 2 2 2 3 5" xfId="60899"/>
    <cellStyle name="Обычный 4 3 2 2 2 3 6" xfId="31377"/>
    <cellStyle name="Обычный 4 3 2 2 2 4" xfId="3307"/>
    <cellStyle name="Обычный 4 3 2 2 2 4 2" xfId="19568"/>
    <cellStyle name="Обычный 4 3 2 2 2 4 2 2" xfId="49090"/>
    <cellStyle name="Обычный 4 3 2 2 2 4 3" xfId="32853"/>
    <cellStyle name="Обычный 4 3 2 2 2 5" xfId="4783"/>
    <cellStyle name="Обычный 4 3 2 2 2 5 2" xfId="21044"/>
    <cellStyle name="Обычный 4 3 2 2 2 5 2 2" xfId="50566"/>
    <cellStyle name="Обычный 4 3 2 2 2 5 3" xfId="34329"/>
    <cellStyle name="Обычный 4 3 2 2 2 6" xfId="6259"/>
    <cellStyle name="Обычный 4 3 2 2 2 6 2" xfId="22520"/>
    <cellStyle name="Обычный 4 3 2 2 2 6 2 2" xfId="52042"/>
    <cellStyle name="Обычный 4 3 2 2 2 6 3" xfId="35805"/>
    <cellStyle name="Обычный 4 3 2 2 2 7" xfId="7735"/>
    <cellStyle name="Обычный 4 3 2 2 2 7 2" xfId="23996"/>
    <cellStyle name="Обычный 4 3 2 2 2 7 2 2" xfId="53518"/>
    <cellStyle name="Обычный 4 3 2 2 2 7 3" xfId="37281"/>
    <cellStyle name="Обычный 4 3 2 2 2 8" xfId="9211"/>
    <cellStyle name="Обычный 4 3 2 2 2 8 2" xfId="25472"/>
    <cellStyle name="Обычный 4 3 2 2 2 8 2 2" xfId="54994"/>
    <cellStyle name="Обычный 4 3 2 2 2 8 3" xfId="38757"/>
    <cellStyle name="Обычный 4 3 2 2 2 9" xfId="10709"/>
    <cellStyle name="Обычный 4 3 2 2 2 9 2" xfId="26948"/>
    <cellStyle name="Обычный 4 3 2 2 2 9 2 2" xfId="56470"/>
    <cellStyle name="Обычный 4 3 2 2 2 9 3" xfId="40233"/>
    <cellStyle name="Обычный 4 3 2 2 20" xfId="29803"/>
    <cellStyle name="Обычный 4 3 2 2 3" xfId="454"/>
    <cellStyle name="Обычный 4 3 2 2 3 10" xfId="13763"/>
    <cellStyle name="Обычный 4 3 2 2 3 10 2" xfId="43286"/>
    <cellStyle name="Обычный 4 3 2 2 3 11" xfId="16716"/>
    <cellStyle name="Обычный 4 3 2 2 3 11 2" xfId="46238"/>
    <cellStyle name="Обычный 4 3 2 2 3 12" xfId="59523"/>
    <cellStyle name="Обычный 4 3 2 2 3 13" xfId="30001"/>
    <cellStyle name="Обычный 4 3 2 2 3 2" xfId="1242"/>
    <cellStyle name="Обычный 4 3 2 2 3 2 10" xfId="17503"/>
    <cellStyle name="Обычный 4 3 2 2 3 2 10 2" xfId="47025"/>
    <cellStyle name="Обычный 4 3 2 2 3 2 11" xfId="60310"/>
    <cellStyle name="Обычный 4 3 2 2 3 2 12" xfId="30788"/>
    <cellStyle name="Обычный 4 3 2 2 3 2 2" xfId="2718"/>
    <cellStyle name="Обычный 4 3 2 2 3 2 2 2" xfId="13072"/>
    <cellStyle name="Обычный 4 3 2 2 3 2 2 2 2" xfId="29311"/>
    <cellStyle name="Обычный 4 3 2 2 3 2 2 2 2 2" xfId="58833"/>
    <cellStyle name="Обычный 4 3 2 2 3 2 2 2 3" xfId="42596"/>
    <cellStyle name="Обычный 4 3 2 2 3 2 2 3" xfId="16027"/>
    <cellStyle name="Обычный 4 3 2 2 3 2 2 3 2" xfId="45549"/>
    <cellStyle name="Обычный 4 3 2 2 3 2 2 4" xfId="18979"/>
    <cellStyle name="Обычный 4 3 2 2 3 2 2 4 2" xfId="48501"/>
    <cellStyle name="Обычный 4 3 2 2 3 2 2 5" xfId="61786"/>
    <cellStyle name="Обычный 4 3 2 2 3 2 2 6" xfId="32264"/>
    <cellStyle name="Обычный 4 3 2 2 3 2 3" xfId="4194"/>
    <cellStyle name="Обычный 4 3 2 2 3 2 3 2" xfId="20455"/>
    <cellStyle name="Обычный 4 3 2 2 3 2 3 2 2" xfId="49977"/>
    <cellStyle name="Обычный 4 3 2 2 3 2 3 3" xfId="33740"/>
    <cellStyle name="Обычный 4 3 2 2 3 2 4" xfId="5670"/>
    <cellStyle name="Обычный 4 3 2 2 3 2 4 2" xfId="21931"/>
    <cellStyle name="Обычный 4 3 2 2 3 2 4 2 2" xfId="51453"/>
    <cellStyle name="Обычный 4 3 2 2 3 2 4 3" xfId="35216"/>
    <cellStyle name="Обычный 4 3 2 2 3 2 5" xfId="7146"/>
    <cellStyle name="Обычный 4 3 2 2 3 2 5 2" xfId="23407"/>
    <cellStyle name="Обычный 4 3 2 2 3 2 5 2 2" xfId="52929"/>
    <cellStyle name="Обычный 4 3 2 2 3 2 5 3" xfId="36692"/>
    <cellStyle name="Обычный 4 3 2 2 3 2 6" xfId="8622"/>
    <cellStyle name="Обычный 4 3 2 2 3 2 6 2" xfId="24883"/>
    <cellStyle name="Обычный 4 3 2 2 3 2 6 2 2" xfId="54405"/>
    <cellStyle name="Обычный 4 3 2 2 3 2 6 3" xfId="38168"/>
    <cellStyle name="Обычный 4 3 2 2 3 2 7" xfId="10098"/>
    <cellStyle name="Обычный 4 3 2 2 3 2 7 2" xfId="26359"/>
    <cellStyle name="Обычный 4 3 2 2 3 2 7 2 2" xfId="55881"/>
    <cellStyle name="Обычный 4 3 2 2 3 2 7 3" xfId="39644"/>
    <cellStyle name="Обычный 4 3 2 2 3 2 8" xfId="11596"/>
    <cellStyle name="Обычный 4 3 2 2 3 2 8 2" xfId="27835"/>
    <cellStyle name="Обычный 4 3 2 2 3 2 8 2 2" xfId="57357"/>
    <cellStyle name="Обычный 4 3 2 2 3 2 8 3" xfId="41120"/>
    <cellStyle name="Обычный 4 3 2 2 3 2 9" xfId="14550"/>
    <cellStyle name="Обычный 4 3 2 2 3 2 9 2" xfId="44073"/>
    <cellStyle name="Обычный 4 3 2 2 3 3" xfId="1931"/>
    <cellStyle name="Обычный 4 3 2 2 3 3 2" xfId="12285"/>
    <cellStyle name="Обычный 4 3 2 2 3 3 2 2" xfId="28524"/>
    <cellStyle name="Обычный 4 3 2 2 3 3 2 2 2" xfId="58046"/>
    <cellStyle name="Обычный 4 3 2 2 3 3 2 3" xfId="41809"/>
    <cellStyle name="Обычный 4 3 2 2 3 3 3" xfId="15240"/>
    <cellStyle name="Обычный 4 3 2 2 3 3 3 2" xfId="44762"/>
    <cellStyle name="Обычный 4 3 2 2 3 3 4" xfId="18192"/>
    <cellStyle name="Обычный 4 3 2 2 3 3 4 2" xfId="47714"/>
    <cellStyle name="Обычный 4 3 2 2 3 3 5" xfId="60999"/>
    <cellStyle name="Обычный 4 3 2 2 3 3 6" xfId="31477"/>
    <cellStyle name="Обычный 4 3 2 2 3 4" xfId="3407"/>
    <cellStyle name="Обычный 4 3 2 2 3 4 2" xfId="19668"/>
    <cellStyle name="Обычный 4 3 2 2 3 4 2 2" xfId="49190"/>
    <cellStyle name="Обычный 4 3 2 2 3 4 3" xfId="32953"/>
    <cellStyle name="Обычный 4 3 2 2 3 5" xfId="4883"/>
    <cellStyle name="Обычный 4 3 2 2 3 5 2" xfId="21144"/>
    <cellStyle name="Обычный 4 3 2 2 3 5 2 2" xfId="50666"/>
    <cellStyle name="Обычный 4 3 2 2 3 5 3" xfId="34429"/>
    <cellStyle name="Обычный 4 3 2 2 3 6" xfId="6359"/>
    <cellStyle name="Обычный 4 3 2 2 3 6 2" xfId="22620"/>
    <cellStyle name="Обычный 4 3 2 2 3 6 2 2" xfId="52142"/>
    <cellStyle name="Обычный 4 3 2 2 3 6 3" xfId="35905"/>
    <cellStyle name="Обычный 4 3 2 2 3 7" xfId="7835"/>
    <cellStyle name="Обычный 4 3 2 2 3 7 2" xfId="24096"/>
    <cellStyle name="Обычный 4 3 2 2 3 7 2 2" xfId="53618"/>
    <cellStyle name="Обычный 4 3 2 2 3 7 3" xfId="37381"/>
    <cellStyle name="Обычный 4 3 2 2 3 8" xfId="9311"/>
    <cellStyle name="Обычный 4 3 2 2 3 8 2" xfId="25572"/>
    <cellStyle name="Обычный 4 3 2 2 3 8 2 2" xfId="55094"/>
    <cellStyle name="Обычный 4 3 2 2 3 8 3" xfId="38857"/>
    <cellStyle name="Обычный 4 3 2 2 3 9" xfId="10809"/>
    <cellStyle name="Обычный 4 3 2 2 3 9 2" xfId="27048"/>
    <cellStyle name="Обычный 4 3 2 2 3 9 2 2" xfId="56570"/>
    <cellStyle name="Обычный 4 3 2 2 3 9 3" xfId="40333"/>
    <cellStyle name="Обычный 4 3 2 2 4" xfId="553"/>
    <cellStyle name="Обычный 4 3 2 2 4 10" xfId="13862"/>
    <cellStyle name="Обычный 4 3 2 2 4 10 2" xfId="43385"/>
    <cellStyle name="Обычный 4 3 2 2 4 11" xfId="16815"/>
    <cellStyle name="Обычный 4 3 2 2 4 11 2" xfId="46337"/>
    <cellStyle name="Обычный 4 3 2 2 4 12" xfId="59622"/>
    <cellStyle name="Обычный 4 3 2 2 4 13" xfId="30100"/>
    <cellStyle name="Обычный 4 3 2 2 4 2" xfId="1341"/>
    <cellStyle name="Обычный 4 3 2 2 4 2 10" xfId="17602"/>
    <cellStyle name="Обычный 4 3 2 2 4 2 10 2" xfId="47124"/>
    <cellStyle name="Обычный 4 3 2 2 4 2 11" xfId="60409"/>
    <cellStyle name="Обычный 4 3 2 2 4 2 12" xfId="30887"/>
    <cellStyle name="Обычный 4 3 2 2 4 2 2" xfId="2817"/>
    <cellStyle name="Обычный 4 3 2 2 4 2 2 2" xfId="13171"/>
    <cellStyle name="Обычный 4 3 2 2 4 2 2 2 2" xfId="29410"/>
    <cellStyle name="Обычный 4 3 2 2 4 2 2 2 2 2" xfId="58932"/>
    <cellStyle name="Обычный 4 3 2 2 4 2 2 2 3" xfId="42695"/>
    <cellStyle name="Обычный 4 3 2 2 4 2 2 3" xfId="16126"/>
    <cellStyle name="Обычный 4 3 2 2 4 2 2 3 2" xfId="45648"/>
    <cellStyle name="Обычный 4 3 2 2 4 2 2 4" xfId="19078"/>
    <cellStyle name="Обычный 4 3 2 2 4 2 2 4 2" xfId="48600"/>
    <cellStyle name="Обычный 4 3 2 2 4 2 2 5" xfId="61885"/>
    <cellStyle name="Обычный 4 3 2 2 4 2 2 6" xfId="32363"/>
    <cellStyle name="Обычный 4 3 2 2 4 2 3" xfId="4293"/>
    <cellStyle name="Обычный 4 3 2 2 4 2 3 2" xfId="20554"/>
    <cellStyle name="Обычный 4 3 2 2 4 2 3 2 2" xfId="50076"/>
    <cellStyle name="Обычный 4 3 2 2 4 2 3 3" xfId="33839"/>
    <cellStyle name="Обычный 4 3 2 2 4 2 4" xfId="5769"/>
    <cellStyle name="Обычный 4 3 2 2 4 2 4 2" xfId="22030"/>
    <cellStyle name="Обычный 4 3 2 2 4 2 4 2 2" xfId="51552"/>
    <cellStyle name="Обычный 4 3 2 2 4 2 4 3" xfId="35315"/>
    <cellStyle name="Обычный 4 3 2 2 4 2 5" xfId="7245"/>
    <cellStyle name="Обычный 4 3 2 2 4 2 5 2" xfId="23506"/>
    <cellStyle name="Обычный 4 3 2 2 4 2 5 2 2" xfId="53028"/>
    <cellStyle name="Обычный 4 3 2 2 4 2 5 3" xfId="36791"/>
    <cellStyle name="Обычный 4 3 2 2 4 2 6" xfId="8721"/>
    <cellStyle name="Обычный 4 3 2 2 4 2 6 2" xfId="24982"/>
    <cellStyle name="Обычный 4 3 2 2 4 2 6 2 2" xfId="54504"/>
    <cellStyle name="Обычный 4 3 2 2 4 2 6 3" xfId="38267"/>
    <cellStyle name="Обычный 4 3 2 2 4 2 7" xfId="10197"/>
    <cellStyle name="Обычный 4 3 2 2 4 2 7 2" xfId="26458"/>
    <cellStyle name="Обычный 4 3 2 2 4 2 7 2 2" xfId="55980"/>
    <cellStyle name="Обычный 4 3 2 2 4 2 7 3" xfId="39743"/>
    <cellStyle name="Обычный 4 3 2 2 4 2 8" xfId="11695"/>
    <cellStyle name="Обычный 4 3 2 2 4 2 8 2" xfId="27934"/>
    <cellStyle name="Обычный 4 3 2 2 4 2 8 2 2" xfId="57456"/>
    <cellStyle name="Обычный 4 3 2 2 4 2 8 3" xfId="41219"/>
    <cellStyle name="Обычный 4 3 2 2 4 2 9" xfId="14649"/>
    <cellStyle name="Обычный 4 3 2 2 4 2 9 2" xfId="44172"/>
    <cellStyle name="Обычный 4 3 2 2 4 3" xfId="2030"/>
    <cellStyle name="Обычный 4 3 2 2 4 3 2" xfId="12384"/>
    <cellStyle name="Обычный 4 3 2 2 4 3 2 2" xfId="28623"/>
    <cellStyle name="Обычный 4 3 2 2 4 3 2 2 2" xfId="58145"/>
    <cellStyle name="Обычный 4 3 2 2 4 3 2 3" xfId="41908"/>
    <cellStyle name="Обычный 4 3 2 2 4 3 3" xfId="15339"/>
    <cellStyle name="Обычный 4 3 2 2 4 3 3 2" xfId="44861"/>
    <cellStyle name="Обычный 4 3 2 2 4 3 4" xfId="18291"/>
    <cellStyle name="Обычный 4 3 2 2 4 3 4 2" xfId="47813"/>
    <cellStyle name="Обычный 4 3 2 2 4 3 5" xfId="61098"/>
    <cellStyle name="Обычный 4 3 2 2 4 3 6" xfId="31576"/>
    <cellStyle name="Обычный 4 3 2 2 4 4" xfId="3506"/>
    <cellStyle name="Обычный 4 3 2 2 4 4 2" xfId="19767"/>
    <cellStyle name="Обычный 4 3 2 2 4 4 2 2" xfId="49289"/>
    <cellStyle name="Обычный 4 3 2 2 4 4 3" xfId="33052"/>
    <cellStyle name="Обычный 4 3 2 2 4 5" xfId="4982"/>
    <cellStyle name="Обычный 4 3 2 2 4 5 2" xfId="21243"/>
    <cellStyle name="Обычный 4 3 2 2 4 5 2 2" xfId="50765"/>
    <cellStyle name="Обычный 4 3 2 2 4 5 3" xfId="34528"/>
    <cellStyle name="Обычный 4 3 2 2 4 6" xfId="6458"/>
    <cellStyle name="Обычный 4 3 2 2 4 6 2" xfId="22719"/>
    <cellStyle name="Обычный 4 3 2 2 4 6 2 2" xfId="52241"/>
    <cellStyle name="Обычный 4 3 2 2 4 6 3" xfId="36004"/>
    <cellStyle name="Обычный 4 3 2 2 4 7" xfId="7934"/>
    <cellStyle name="Обычный 4 3 2 2 4 7 2" xfId="24195"/>
    <cellStyle name="Обычный 4 3 2 2 4 7 2 2" xfId="53717"/>
    <cellStyle name="Обычный 4 3 2 2 4 7 3" xfId="37480"/>
    <cellStyle name="Обычный 4 3 2 2 4 8" xfId="9410"/>
    <cellStyle name="Обычный 4 3 2 2 4 8 2" xfId="25671"/>
    <cellStyle name="Обычный 4 3 2 2 4 8 2 2" xfId="55193"/>
    <cellStyle name="Обычный 4 3 2 2 4 8 3" xfId="38956"/>
    <cellStyle name="Обычный 4 3 2 2 4 9" xfId="10908"/>
    <cellStyle name="Обычный 4 3 2 2 4 9 2" xfId="27147"/>
    <cellStyle name="Обычный 4 3 2 2 4 9 2 2" xfId="56669"/>
    <cellStyle name="Обычный 4 3 2 2 4 9 3" xfId="40432"/>
    <cellStyle name="Обычный 4 3 2 2 5" xfId="651"/>
    <cellStyle name="Обычный 4 3 2 2 5 10" xfId="13960"/>
    <cellStyle name="Обычный 4 3 2 2 5 10 2" xfId="43483"/>
    <cellStyle name="Обычный 4 3 2 2 5 11" xfId="16913"/>
    <cellStyle name="Обычный 4 3 2 2 5 11 2" xfId="46435"/>
    <cellStyle name="Обычный 4 3 2 2 5 12" xfId="59720"/>
    <cellStyle name="Обычный 4 3 2 2 5 13" xfId="30198"/>
    <cellStyle name="Обычный 4 3 2 2 5 2" xfId="1439"/>
    <cellStyle name="Обычный 4 3 2 2 5 2 10" xfId="17700"/>
    <cellStyle name="Обычный 4 3 2 2 5 2 10 2" xfId="47222"/>
    <cellStyle name="Обычный 4 3 2 2 5 2 11" xfId="60507"/>
    <cellStyle name="Обычный 4 3 2 2 5 2 12" xfId="30985"/>
    <cellStyle name="Обычный 4 3 2 2 5 2 2" xfId="2915"/>
    <cellStyle name="Обычный 4 3 2 2 5 2 2 2" xfId="13269"/>
    <cellStyle name="Обычный 4 3 2 2 5 2 2 2 2" xfId="29508"/>
    <cellStyle name="Обычный 4 3 2 2 5 2 2 2 2 2" xfId="59030"/>
    <cellStyle name="Обычный 4 3 2 2 5 2 2 2 3" xfId="42793"/>
    <cellStyle name="Обычный 4 3 2 2 5 2 2 3" xfId="16224"/>
    <cellStyle name="Обычный 4 3 2 2 5 2 2 3 2" xfId="45746"/>
    <cellStyle name="Обычный 4 3 2 2 5 2 2 4" xfId="19176"/>
    <cellStyle name="Обычный 4 3 2 2 5 2 2 4 2" xfId="48698"/>
    <cellStyle name="Обычный 4 3 2 2 5 2 2 5" xfId="61983"/>
    <cellStyle name="Обычный 4 3 2 2 5 2 2 6" xfId="32461"/>
    <cellStyle name="Обычный 4 3 2 2 5 2 3" xfId="4391"/>
    <cellStyle name="Обычный 4 3 2 2 5 2 3 2" xfId="20652"/>
    <cellStyle name="Обычный 4 3 2 2 5 2 3 2 2" xfId="50174"/>
    <cellStyle name="Обычный 4 3 2 2 5 2 3 3" xfId="33937"/>
    <cellStyle name="Обычный 4 3 2 2 5 2 4" xfId="5867"/>
    <cellStyle name="Обычный 4 3 2 2 5 2 4 2" xfId="22128"/>
    <cellStyle name="Обычный 4 3 2 2 5 2 4 2 2" xfId="51650"/>
    <cellStyle name="Обычный 4 3 2 2 5 2 4 3" xfId="35413"/>
    <cellStyle name="Обычный 4 3 2 2 5 2 5" xfId="7343"/>
    <cellStyle name="Обычный 4 3 2 2 5 2 5 2" xfId="23604"/>
    <cellStyle name="Обычный 4 3 2 2 5 2 5 2 2" xfId="53126"/>
    <cellStyle name="Обычный 4 3 2 2 5 2 5 3" xfId="36889"/>
    <cellStyle name="Обычный 4 3 2 2 5 2 6" xfId="8819"/>
    <cellStyle name="Обычный 4 3 2 2 5 2 6 2" xfId="25080"/>
    <cellStyle name="Обычный 4 3 2 2 5 2 6 2 2" xfId="54602"/>
    <cellStyle name="Обычный 4 3 2 2 5 2 6 3" xfId="38365"/>
    <cellStyle name="Обычный 4 3 2 2 5 2 7" xfId="10295"/>
    <cellStyle name="Обычный 4 3 2 2 5 2 7 2" xfId="26556"/>
    <cellStyle name="Обычный 4 3 2 2 5 2 7 2 2" xfId="56078"/>
    <cellStyle name="Обычный 4 3 2 2 5 2 7 3" xfId="39841"/>
    <cellStyle name="Обычный 4 3 2 2 5 2 8" xfId="11793"/>
    <cellStyle name="Обычный 4 3 2 2 5 2 8 2" xfId="28032"/>
    <cellStyle name="Обычный 4 3 2 2 5 2 8 2 2" xfId="57554"/>
    <cellStyle name="Обычный 4 3 2 2 5 2 8 3" xfId="41317"/>
    <cellStyle name="Обычный 4 3 2 2 5 2 9" xfId="14747"/>
    <cellStyle name="Обычный 4 3 2 2 5 2 9 2" xfId="44270"/>
    <cellStyle name="Обычный 4 3 2 2 5 3" xfId="2128"/>
    <cellStyle name="Обычный 4 3 2 2 5 3 2" xfId="12482"/>
    <cellStyle name="Обычный 4 3 2 2 5 3 2 2" xfId="28721"/>
    <cellStyle name="Обычный 4 3 2 2 5 3 2 2 2" xfId="58243"/>
    <cellStyle name="Обычный 4 3 2 2 5 3 2 3" xfId="42006"/>
    <cellStyle name="Обычный 4 3 2 2 5 3 3" xfId="15437"/>
    <cellStyle name="Обычный 4 3 2 2 5 3 3 2" xfId="44959"/>
    <cellStyle name="Обычный 4 3 2 2 5 3 4" xfId="18389"/>
    <cellStyle name="Обычный 4 3 2 2 5 3 4 2" xfId="47911"/>
    <cellStyle name="Обычный 4 3 2 2 5 3 5" xfId="61196"/>
    <cellStyle name="Обычный 4 3 2 2 5 3 6" xfId="31674"/>
    <cellStyle name="Обычный 4 3 2 2 5 4" xfId="3604"/>
    <cellStyle name="Обычный 4 3 2 2 5 4 2" xfId="19865"/>
    <cellStyle name="Обычный 4 3 2 2 5 4 2 2" xfId="49387"/>
    <cellStyle name="Обычный 4 3 2 2 5 4 3" xfId="33150"/>
    <cellStyle name="Обычный 4 3 2 2 5 5" xfId="5080"/>
    <cellStyle name="Обычный 4 3 2 2 5 5 2" xfId="21341"/>
    <cellStyle name="Обычный 4 3 2 2 5 5 2 2" xfId="50863"/>
    <cellStyle name="Обычный 4 3 2 2 5 5 3" xfId="34626"/>
    <cellStyle name="Обычный 4 3 2 2 5 6" xfId="6556"/>
    <cellStyle name="Обычный 4 3 2 2 5 6 2" xfId="22817"/>
    <cellStyle name="Обычный 4 3 2 2 5 6 2 2" xfId="52339"/>
    <cellStyle name="Обычный 4 3 2 2 5 6 3" xfId="36102"/>
    <cellStyle name="Обычный 4 3 2 2 5 7" xfId="8032"/>
    <cellStyle name="Обычный 4 3 2 2 5 7 2" xfId="24293"/>
    <cellStyle name="Обычный 4 3 2 2 5 7 2 2" xfId="53815"/>
    <cellStyle name="Обычный 4 3 2 2 5 7 3" xfId="37578"/>
    <cellStyle name="Обычный 4 3 2 2 5 8" xfId="9508"/>
    <cellStyle name="Обычный 4 3 2 2 5 8 2" xfId="25769"/>
    <cellStyle name="Обычный 4 3 2 2 5 8 2 2" xfId="55291"/>
    <cellStyle name="Обычный 4 3 2 2 5 8 3" xfId="39054"/>
    <cellStyle name="Обычный 4 3 2 2 5 9" xfId="11006"/>
    <cellStyle name="Обычный 4 3 2 2 5 9 2" xfId="27245"/>
    <cellStyle name="Обычный 4 3 2 2 5 9 2 2" xfId="56767"/>
    <cellStyle name="Обычный 4 3 2 2 5 9 3" xfId="40530"/>
    <cellStyle name="Обычный 4 3 2 2 6" xfId="749"/>
    <cellStyle name="Обычный 4 3 2 2 6 10" xfId="14058"/>
    <cellStyle name="Обычный 4 3 2 2 6 10 2" xfId="43581"/>
    <cellStyle name="Обычный 4 3 2 2 6 11" xfId="17011"/>
    <cellStyle name="Обычный 4 3 2 2 6 11 2" xfId="46533"/>
    <cellStyle name="Обычный 4 3 2 2 6 12" xfId="59818"/>
    <cellStyle name="Обычный 4 3 2 2 6 13" xfId="30296"/>
    <cellStyle name="Обычный 4 3 2 2 6 2" xfId="1537"/>
    <cellStyle name="Обычный 4 3 2 2 6 2 10" xfId="17798"/>
    <cellStyle name="Обычный 4 3 2 2 6 2 10 2" xfId="47320"/>
    <cellStyle name="Обычный 4 3 2 2 6 2 11" xfId="60605"/>
    <cellStyle name="Обычный 4 3 2 2 6 2 12" xfId="31083"/>
    <cellStyle name="Обычный 4 3 2 2 6 2 2" xfId="3013"/>
    <cellStyle name="Обычный 4 3 2 2 6 2 2 2" xfId="13367"/>
    <cellStyle name="Обычный 4 3 2 2 6 2 2 2 2" xfId="29606"/>
    <cellStyle name="Обычный 4 3 2 2 6 2 2 2 2 2" xfId="59128"/>
    <cellStyle name="Обычный 4 3 2 2 6 2 2 2 3" xfId="42891"/>
    <cellStyle name="Обычный 4 3 2 2 6 2 2 3" xfId="16322"/>
    <cellStyle name="Обычный 4 3 2 2 6 2 2 3 2" xfId="45844"/>
    <cellStyle name="Обычный 4 3 2 2 6 2 2 4" xfId="19274"/>
    <cellStyle name="Обычный 4 3 2 2 6 2 2 4 2" xfId="48796"/>
    <cellStyle name="Обычный 4 3 2 2 6 2 2 5" xfId="62081"/>
    <cellStyle name="Обычный 4 3 2 2 6 2 2 6" xfId="32559"/>
    <cellStyle name="Обычный 4 3 2 2 6 2 3" xfId="4489"/>
    <cellStyle name="Обычный 4 3 2 2 6 2 3 2" xfId="20750"/>
    <cellStyle name="Обычный 4 3 2 2 6 2 3 2 2" xfId="50272"/>
    <cellStyle name="Обычный 4 3 2 2 6 2 3 3" xfId="34035"/>
    <cellStyle name="Обычный 4 3 2 2 6 2 4" xfId="5965"/>
    <cellStyle name="Обычный 4 3 2 2 6 2 4 2" xfId="22226"/>
    <cellStyle name="Обычный 4 3 2 2 6 2 4 2 2" xfId="51748"/>
    <cellStyle name="Обычный 4 3 2 2 6 2 4 3" xfId="35511"/>
    <cellStyle name="Обычный 4 3 2 2 6 2 5" xfId="7441"/>
    <cellStyle name="Обычный 4 3 2 2 6 2 5 2" xfId="23702"/>
    <cellStyle name="Обычный 4 3 2 2 6 2 5 2 2" xfId="53224"/>
    <cellStyle name="Обычный 4 3 2 2 6 2 5 3" xfId="36987"/>
    <cellStyle name="Обычный 4 3 2 2 6 2 6" xfId="8917"/>
    <cellStyle name="Обычный 4 3 2 2 6 2 6 2" xfId="25178"/>
    <cellStyle name="Обычный 4 3 2 2 6 2 6 2 2" xfId="54700"/>
    <cellStyle name="Обычный 4 3 2 2 6 2 6 3" xfId="38463"/>
    <cellStyle name="Обычный 4 3 2 2 6 2 7" xfId="10393"/>
    <cellStyle name="Обычный 4 3 2 2 6 2 7 2" xfId="26654"/>
    <cellStyle name="Обычный 4 3 2 2 6 2 7 2 2" xfId="56176"/>
    <cellStyle name="Обычный 4 3 2 2 6 2 7 3" xfId="39939"/>
    <cellStyle name="Обычный 4 3 2 2 6 2 8" xfId="11891"/>
    <cellStyle name="Обычный 4 3 2 2 6 2 8 2" xfId="28130"/>
    <cellStyle name="Обычный 4 3 2 2 6 2 8 2 2" xfId="57652"/>
    <cellStyle name="Обычный 4 3 2 2 6 2 8 3" xfId="41415"/>
    <cellStyle name="Обычный 4 3 2 2 6 2 9" xfId="14845"/>
    <cellStyle name="Обычный 4 3 2 2 6 2 9 2" xfId="44368"/>
    <cellStyle name="Обычный 4 3 2 2 6 3" xfId="2226"/>
    <cellStyle name="Обычный 4 3 2 2 6 3 2" xfId="12580"/>
    <cellStyle name="Обычный 4 3 2 2 6 3 2 2" xfId="28819"/>
    <cellStyle name="Обычный 4 3 2 2 6 3 2 2 2" xfId="58341"/>
    <cellStyle name="Обычный 4 3 2 2 6 3 2 3" xfId="42104"/>
    <cellStyle name="Обычный 4 3 2 2 6 3 3" xfId="15535"/>
    <cellStyle name="Обычный 4 3 2 2 6 3 3 2" xfId="45057"/>
    <cellStyle name="Обычный 4 3 2 2 6 3 4" xfId="18487"/>
    <cellStyle name="Обычный 4 3 2 2 6 3 4 2" xfId="48009"/>
    <cellStyle name="Обычный 4 3 2 2 6 3 5" xfId="61294"/>
    <cellStyle name="Обычный 4 3 2 2 6 3 6" xfId="31772"/>
    <cellStyle name="Обычный 4 3 2 2 6 4" xfId="3702"/>
    <cellStyle name="Обычный 4 3 2 2 6 4 2" xfId="19963"/>
    <cellStyle name="Обычный 4 3 2 2 6 4 2 2" xfId="49485"/>
    <cellStyle name="Обычный 4 3 2 2 6 4 3" xfId="33248"/>
    <cellStyle name="Обычный 4 3 2 2 6 5" xfId="5178"/>
    <cellStyle name="Обычный 4 3 2 2 6 5 2" xfId="21439"/>
    <cellStyle name="Обычный 4 3 2 2 6 5 2 2" xfId="50961"/>
    <cellStyle name="Обычный 4 3 2 2 6 5 3" xfId="34724"/>
    <cellStyle name="Обычный 4 3 2 2 6 6" xfId="6654"/>
    <cellStyle name="Обычный 4 3 2 2 6 6 2" xfId="22915"/>
    <cellStyle name="Обычный 4 3 2 2 6 6 2 2" xfId="52437"/>
    <cellStyle name="Обычный 4 3 2 2 6 6 3" xfId="36200"/>
    <cellStyle name="Обычный 4 3 2 2 6 7" xfId="8130"/>
    <cellStyle name="Обычный 4 3 2 2 6 7 2" xfId="24391"/>
    <cellStyle name="Обычный 4 3 2 2 6 7 2 2" xfId="53913"/>
    <cellStyle name="Обычный 4 3 2 2 6 7 3" xfId="37676"/>
    <cellStyle name="Обычный 4 3 2 2 6 8" xfId="9606"/>
    <cellStyle name="Обычный 4 3 2 2 6 8 2" xfId="25867"/>
    <cellStyle name="Обычный 4 3 2 2 6 8 2 2" xfId="55389"/>
    <cellStyle name="Обычный 4 3 2 2 6 8 3" xfId="39152"/>
    <cellStyle name="Обычный 4 3 2 2 6 9" xfId="11104"/>
    <cellStyle name="Обычный 4 3 2 2 6 9 2" xfId="27343"/>
    <cellStyle name="Обычный 4 3 2 2 6 9 2 2" xfId="56865"/>
    <cellStyle name="Обычный 4 3 2 2 6 9 3" xfId="40628"/>
    <cellStyle name="Обычный 4 3 2 2 7" xfId="847"/>
    <cellStyle name="Обычный 4 3 2 2 7 10" xfId="14156"/>
    <cellStyle name="Обычный 4 3 2 2 7 10 2" xfId="43679"/>
    <cellStyle name="Обычный 4 3 2 2 7 11" xfId="17109"/>
    <cellStyle name="Обычный 4 3 2 2 7 11 2" xfId="46631"/>
    <cellStyle name="Обычный 4 3 2 2 7 12" xfId="59916"/>
    <cellStyle name="Обычный 4 3 2 2 7 13" xfId="30394"/>
    <cellStyle name="Обычный 4 3 2 2 7 2" xfId="1635"/>
    <cellStyle name="Обычный 4 3 2 2 7 2 10" xfId="17896"/>
    <cellStyle name="Обычный 4 3 2 2 7 2 10 2" xfId="47418"/>
    <cellStyle name="Обычный 4 3 2 2 7 2 11" xfId="60703"/>
    <cellStyle name="Обычный 4 3 2 2 7 2 12" xfId="31181"/>
    <cellStyle name="Обычный 4 3 2 2 7 2 2" xfId="3111"/>
    <cellStyle name="Обычный 4 3 2 2 7 2 2 2" xfId="13465"/>
    <cellStyle name="Обычный 4 3 2 2 7 2 2 2 2" xfId="29704"/>
    <cellStyle name="Обычный 4 3 2 2 7 2 2 2 2 2" xfId="59226"/>
    <cellStyle name="Обычный 4 3 2 2 7 2 2 2 3" xfId="42989"/>
    <cellStyle name="Обычный 4 3 2 2 7 2 2 3" xfId="16420"/>
    <cellStyle name="Обычный 4 3 2 2 7 2 2 3 2" xfId="45942"/>
    <cellStyle name="Обычный 4 3 2 2 7 2 2 4" xfId="19372"/>
    <cellStyle name="Обычный 4 3 2 2 7 2 2 4 2" xfId="48894"/>
    <cellStyle name="Обычный 4 3 2 2 7 2 2 5" xfId="62179"/>
    <cellStyle name="Обычный 4 3 2 2 7 2 2 6" xfId="32657"/>
    <cellStyle name="Обычный 4 3 2 2 7 2 3" xfId="4587"/>
    <cellStyle name="Обычный 4 3 2 2 7 2 3 2" xfId="20848"/>
    <cellStyle name="Обычный 4 3 2 2 7 2 3 2 2" xfId="50370"/>
    <cellStyle name="Обычный 4 3 2 2 7 2 3 3" xfId="34133"/>
    <cellStyle name="Обычный 4 3 2 2 7 2 4" xfId="6063"/>
    <cellStyle name="Обычный 4 3 2 2 7 2 4 2" xfId="22324"/>
    <cellStyle name="Обычный 4 3 2 2 7 2 4 2 2" xfId="51846"/>
    <cellStyle name="Обычный 4 3 2 2 7 2 4 3" xfId="35609"/>
    <cellStyle name="Обычный 4 3 2 2 7 2 5" xfId="7539"/>
    <cellStyle name="Обычный 4 3 2 2 7 2 5 2" xfId="23800"/>
    <cellStyle name="Обычный 4 3 2 2 7 2 5 2 2" xfId="53322"/>
    <cellStyle name="Обычный 4 3 2 2 7 2 5 3" xfId="37085"/>
    <cellStyle name="Обычный 4 3 2 2 7 2 6" xfId="9015"/>
    <cellStyle name="Обычный 4 3 2 2 7 2 6 2" xfId="25276"/>
    <cellStyle name="Обычный 4 3 2 2 7 2 6 2 2" xfId="54798"/>
    <cellStyle name="Обычный 4 3 2 2 7 2 6 3" xfId="38561"/>
    <cellStyle name="Обычный 4 3 2 2 7 2 7" xfId="10491"/>
    <cellStyle name="Обычный 4 3 2 2 7 2 7 2" xfId="26752"/>
    <cellStyle name="Обычный 4 3 2 2 7 2 7 2 2" xfId="56274"/>
    <cellStyle name="Обычный 4 3 2 2 7 2 7 3" xfId="40037"/>
    <cellStyle name="Обычный 4 3 2 2 7 2 8" xfId="11989"/>
    <cellStyle name="Обычный 4 3 2 2 7 2 8 2" xfId="28228"/>
    <cellStyle name="Обычный 4 3 2 2 7 2 8 2 2" xfId="57750"/>
    <cellStyle name="Обычный 4 3 2 2 7 2 8 3" xfId="41513"/>
    <cellStyle name="Обычный 4 3 2 2 7 2 9" xfId="14943"/>
    <cellStyle name="Обычный 4 3 2 2 7 2 9 2" xfId="44466"/>
    <cellStyle name="Обычный 4 3 2 2 7 3" xfId="2324"/>
    <cellStyle name="Обычный 4 3 2 2 7 3 2" xfId="12678"/>
    <cellStyle name="Обычный 4 3 2 2 7 3 2 2" xfId="28917"/>
    <cellStyle name="Обычный 4 3 2 2 7 3 2 2 2" xfId="58439"/>
    <cellStyle name="Обычный 4 3 2 2 7 3 2 3" xfId="42202"/>
    <cellStyle name="Обычный 4 3 2 2 7 3 3" xfId="15633"/>
    <cellStyle name="Обычный 4 3 2 2 7 3 3 2" xfId="45155"/>
    <cellStyle name="Обычный 4 3 2 2 7 3 4" xfId="18585"/>
    <cellStyle name="Обычный 4 3 2 2 7 3 4 2" xfId="48107"/>
    <cellStyle name="Обычный 4 3 2 2 7 3 5" xfId="61392"/>
    <cellStyle name="Обычный 4 3 2 2 7 3 6" xfId="31870"/>
    <cellStyle name="Обычный 4 3 2 2 7 4" xfId="3800"/>
    <cellStyle name="Обычный 4 3 2 2 7 4 2" xfId="20061"/>
    <cellStyle name="Обычный 4 3 2 2 7 4 2 2" xfId="49583"/>
    <cellStyle name="Обычный 4 3 2 2 7 4 3" xfId="33346"/>
    <cellStyle name="Обычный 4 3 2 2 7 5" xfId="5276"/>
    <cellStyle name="Обычный 4 3 2 2 7 5 2" xfId="21537"/>
    <cellStyle name="Обычный 4 3 2 2 7 5 2 2" xfId="51059"/>
    <cellStyle name="Обычный 4 3 2 2 7 5 3" xfId="34822"/>
    <cellStyle name="Обычный 4 3 2 2 7 6" xfId="6752"/>
    <cellStyle name="Обычный 4 3 2 2 7 6 2" xfId="23013"/>
    <cellStyle name="Обычный 4 3 2 2 7 6 2 2" xfId="52535"/>
    <cellStyle name="Обычный 4 3 2 2 7 6 3" xfId="36298"/>
    <cellStyle name="Обычный 4 3 2 2 7 7" xfId="8228"/>
    <cellStyle name="Обычный 4 3 2 2 7 7 2" xfId="24489"/>
    <cellStyle name="Обычный 4 3 2 2 7 7 2 2" xfId="54011"/>
    <cellStyle name="Обычный 4 3 2 2 7 7 3" xfId="37774"/>
    <cellStyle name="Обычный 4 3 2 2 7 8" xfId="9704"/>
    <cellStyle name="Обычный 4 3 2 2 7 8 2" xfId="25965"/>
    <cellStyle name="Обычный 4 3 2 2 7 8 2 2" xfId="55487"/>
    <cellStyle name="Обычный 4 3 2 2 7 8 3" xfId="39250"/>
    <cellStyle name="Обычный 4 3 2 2 7 9" xfId="11202"/>
    <cellStyle name="Обычный 4 3 2 2 7 9 2" xfId="27441"/>
    <cellStyle name="Обычный 4 3 2 2 7 9 2 2" xfId="56963"/>
    <cellStyle name="Обычный 4 3 2 2 7 9 3" xfId="40726"/>
    <cellStyle name="Обычный 4 3 2 2 8" xfId="946"/>
    <cellStyle name="Обычный 4 3 2 2 8 10" xfId="17207"/>
    <cellStyle name="Обычный 4 3 2 2 8 10 2" xfId="46729"/>
    <cellStyle name="Обычный 4 3 2 2 8 11" xfId="60014"/>
    <cellStyle name="Обычный 4 3 2 2 8 12" xfId="30492"/>
    <cellStyle name="Обычный 4 3 2 2 8 2" xfId="2422"/>
    <cellStyle name="Обычный 4 3 2 2 8 2 2" xfId="12776"/>
    <cellStyle name="Обычный 4 3 2 2 8 2 2 2" xfId="29015"/>
    <cellStyle name="Обычный 4 3 2 2 8 2 2 2 2" xfId="58537"/>
    <cellStyle name="Обычный 4 3 2 2 8 2 2 3" xfId="42300"/>
    <cellStyle name="Обычный 4 3 2 2 8 2 3" xfId="15731"/>
    <cellStyle name="Обычный 4 3 2 2 8 2 3 2" xfId="45253"/>
    <cellStyle name="Обычный 4 3 2 2 8 2 4" xfId="18683"/>
    <cellStyle name="Обычный 4 3 2 2 8 2 4 2" xfId="48205"/>
    <cellStyle name="Обычный 4 3 2 2 8 2 5" xfId="61490"/>
    <cellStyle name="Обычный 4 3 2 2 8 2 6" xfId="31968"/>
    <cellStyle name="Обычный 4 3 2 2 8 3" xfId="3898"/>
    <cellStyle name="Обычный 4 3 2 2 8 3 2" xfId="20159"/>
    <cellStyle name="Обычный 4 3 2 2 8 3 2 2" xfId="49681"/>
    <cellStyle name="Обычный 4 3 2 2 8 3 3" xfId="33444"/>
    <cellStyle name="Обычный 4 3 2 2 8 4" xfId="5374"/>
    <cellStyle name="Обычный 4 3 2 2 8 4 2" xfId="21635"/>
    <cellStyle name="Обычный 4 3 2 2 8 4 2 2" xfId="51157"/>
    <cellStyle name="Обычный 4 3 2 2 8 4 3" xfId="34920"/>
    <cellStyle name="Обычный 4 3 2 2 8 5" xfId="6850"/>
    <cellStyle name="Обычный 4 3 2 2 8 5 2" xfId="23111"/>
    <cellStyle name="Обычный 4 3 2 2 8 5 2 2" xfId="52633"/>
    <cellStyle name="Обычный 4 3 2 2 8 5 3" xfId="36396"/>
    <cellStyle name="Обычный 4 3 2 2 8 6" xfId="8326"/>
    <cellStyle name="Обычный 4 3 2 2 8 6 2" xfId="24587"/>
    <cellStyle name="Обычный 4 3 2 2 8 6 2 2" xfId="54109"/>
    <cellStyle name="Обычный 4 3 2 2 8 6 3" xfId="37872"/>
    <cellStyle name="Обычный 4 3 2 2 8 7" xfId="9802"/>
    <cellStyle name="Обычный 4 3 2 2 8 7 2" xfId="26063"/>
    <cellStyle name="Обычный 4 3 2 2 8 7 2 2" xfId="55585"/>
    <cellStyle name="Обычный 4 3 2 2 8 7 3" xfId="39348"/>
    <cellStyle name="Обычный 4 3 2 2 8 8" xfId="11300"/>
    <cellStyle name="Обычный 4 3 2 2 8 8 2" xfId="27539"/>
    <cellStyle name="Обычный 4 3 2 2 8 8 2 2" xfId="57061"/>
    <cellStyle name="Обычный 4 3 2 2 8 8 3" xfId="40824"/>
    <cellStyle name="Обычный 4 3 2 2 8 9" xfId="14254"/>
    <cellStyle name="Обычный 4 3 2 2 8 9 2" xfId="43777"/>
    <cellStyle name="Обычный 4 3 2 2 9" xfId="1044"/>
    <cellStyle name="Обычный 4 3 2 2 9 10" xfId="17305"/>
    <cellStyle name="Обычный 4 3 2 2 9 10 2" xfId="46827"/>
    <cellStyle name="Обычный 4 3 2 2 9 11" xfId="60112"/>
    <cellStyle name="Обычный 4 3 2 2 9 12" xfId="30590"/>
    <cellStyle name="Обычный 4 3 2 2 9 2" xfId="2520"/>
    <cellStyle name="Обычный 4 3 2 2 9 2 2" xfId="12874"/>
    <cellStyle name="Обычный 4 3 2 2 9 2 2 2" xfId="29113"/>
    <cellStyle name="Обычный 4 3 2 2 9 2 2 2 2" xfId="58635"/>
    <cellStyle name="Обычный 4 3 2 2 9 2 2 3" xfId="42398"/>
    <cellStyle name="Обычный 4 3 2 2 9 2 3" xfId="15829"/>
    <cellStyle name="Обычный 4 3 2 2 9 2 3 2" xfId="45351"/>
    <cellStyle name="Обычный 4 3 2 2 9 2 4" xfId="18781"/>
    <cellStyle name="Обычный 4 3 2 2 9 2 4 2" xfId="48303"/>
    <cellStyle name="Обычный 4 3 2 2 9 2 5" xfId="61588"/>
    <cellStyle name="Обычный 4 3 2 2 9 2 6" xfId="32066"/>
    <cellStyle name="Обычный 4 3 2 2 9 3" xfId="3996"/>
    <cellStyle name="Обычный 4 3 2 2 9 3 2" xfId="20257"/>
    <cellStyle name="Обычный 4 3 2 2 9 3 2 2" xfId="49779"/>
    <cellStyle name="Обычный 4 3 2 2 9 3 3" xfId="33542"/>
    <cellStyle name="Обычный 4 3 2 2 9 4" xfId="5472"/>
    <cellStyle name="Обычный 4 3 2 2 9 4 2" xfId="21733"/>
    <cellStyle name="Обычный 4 3 2 2 9 4 2 2" xfId="51255"/>
    <cellStyle name="Обычный 4 3 2 2 9 4 3" xfId="35018"/>
    <cellStyle name="Обычный 4 3 2 2 9 5" xfId="6948"/>
    <cellStyle name="Обычный 4 3 2 2 9 5 2" xfId="23209"/>
    <cellStyle name="Обычный 4 3 2 2 9 5 2 2" xfId="52731"/>
    <cellStyle name="Обычный 4 3 2 2 9 5 3" xfId="36494"/>
    <cellStyle name="Обычный 4 3 2 2 9 6" xfId="8424"/>
    <cellStyle name="Обычный 4 3 2 2 9 6 2" xfId="24685"/>
    <cellStyle name="Обычный 4 3 2 2 9 6 2 2" xfId="54207"/>
    <cellStyle name="Обычный 4 3 2 2 9 6 3" xfId="37970"/>
    <cellStyle name="Обычный 4 3 2 2 9 7" xfId="9900"/>
    <cellStyle name="Обычный 4 3 2 2 9 7 2" xfId="26161"/>
    <cellStyle name="Обычный 4 3 2 2 9 7 2 2" xfId="55683"/>
    <cellStyle name="Обычный 4 3 2 2 9 7 3" xfId="39446"/>
    <cellStyle name="Обычный 4 3 2 2 9 8" xfId="11398"/>
    <cellStyle name="Обычный 4 3 2 2 9 8 2" xfId="27637"/>
    <cellStyle name="Обычный 4 3 2 2 9 8 2 2" xfId="57159"/>
    <cellStyle name="Обычный 4 3 2 2 9 8 3" xfId="40922"/>
    <cellStyle name="Обычный 4 3 2 2 9 9" xfId="14352"/>
    <cellStyle name="Обычный 4 3 2 2 9 9 2" xfId="43875"/>
    <cellStyle name="Обычный 4 3 2 20" xfId="13517"/>
    <cellStyle name="Обычный 4 3 2 20 2" xfId="43040"/>
    <cellStyle name="Обычный 4 3 2 21" xfId="16470"/>
    <cellStyle name="Обычный 4 3 2 21 2" xfId="45992"/>
    <cellStyle name="Обычный 4 3 2 22" xfId="59277"/>
    <cellStyle name="Обычный 4 3 2 23" xfId="29755"/>
    <cellStyle name="Обычный 4 3 2 3" xfId="280"/>
    <cellStyle name="Обычный 4 3 2 3 10" xfId="1757"/>
    <cellStyle name="Обычный 4 3 2 3 10 2" xfId="12111"/>
    <cellStyle name="Обычный 4 3 2 3 10 2 2" xfId="28350"/>
    <cellStyle name="Обычный 4 3 2 3 10 2 2 2" xfId="57872"/>
    <cellStyle name="Обычный 4 3 2 3 10 2 3" xfId="41635"/>
    <cellStyle name="Обычный 4 3 2 3 10 3" xfId="15066"/>
    <cellStyle name="Обычный 4 3 2 3 10 3 2" xfId="44588"/>
    <cellStyle name="Обычный 4 3 2 3 10 4" xfId="18018"/>
    <cellStyle name="Обычный 4 3 2 3 10 4 2" xfId="47540"/>
    <cellStyle name="Обычный 4 3 2 3 10 5" xfId="60825"/>
    <cellStyle name="Обычный 4 3 2 3 10 6" xfId="31303"/>
    <cellStyle name="Обычный 4 3 2 3 11" xfId="3233"/>
    <cellStyle name="Обычный 4 3 2 3 11 2" xfId="19494"/>
    <cellStyle name="Обычный 4 3 2 3 11 2 2" xfId="49016"/>
    <cellStyle name="Обычный 4 3 2 3 11 3" xfId="32779"/>
    <cellStyle name="Обычный 4 3 2 3 12" xfId="4709"/>
    <cellStyle name="Обычный 4 3 2 3 12 2" xfId="20970"/>
    <cellStyle name="Обычный 4 3 2 3 12 2 2" xfId="50492"/>
    <cellStyle name="Обычный 4 3 2 3 12 3" xfId="34255"/>
    <cellStyle name="Обычный 4 3 2 3 13" xfId="6185"/>
    <cellStyle name="Обычный 4 3 2 3 13 2" xfId="22446"/>
    <cellStyle name="Обычный 4 3 2 3 13 2 2" xfId="51968"/>
    <cellStyle name="Обычный 4 3 2 3 13 3" xfId="35731"/>
    <cellStyle name="Обычный 4 3 2 3 14" xfId="7661"/>
    <cellStyle name="Обычный 4 3 2 3 14 2" xfId="23922"/>
    <cellStyle name="Обычный 4 3 2 3 14 2 2" xfId="53444"/>
    <cellStyle name="Обычный 4 3 2 3 14 3" xfId="37207"/>
    <cellStyle name="Обычный 4 3 2 3 15" xfId="9137"/>
    <cellStyle name="Обычный 4 3 2 3 15 2" xfId="25398"/>
    <cellStyle name="Обычный 4 3 2 3 15 2 2" xfId="54920"/>
    <cellStyle name="Обычный 4 3 2 3 15 3" xfId="38683"/>
    <cellStyle name="Обычный 4 3 2 3 16" xfId="10635"/>
    <cellStyle name="Обычный 4 3 2 3 16 2" xfId="26874"/>
    <cellStyle name="Обычный 4 3 2 3 16 2 2" xfId="56396"/>
    <cellStyle name="Обычный 4 3 2 3 16 3" xfId="40159"/>
    <cellStyle name="Обычный 4 3 2 3 17" xfId="13589"/>
    <cellStyle name="Обычный 4 3 2 3 17 2" xfId="43112"/>
    <cellStyle name="Обычный 4 3 2 3 18" xfId="16542"/>
    <cellStyle name="Обычный 4 3 2 3 18 2" xfId="46064"/>
    <cellStyle name="Обычный 4 3 2 3 19" xfId="59349"/>
    <cellStyle name="Обычный 4 3 2 3 2" xfId="378"/>
    <cellStyle name="Обычный 4 3 2 3 2 10" xfId="13687"/>
    <cellStyle name="Обычный 4 3 2 3 2 10 2" xfId="43210"/>
    <cellStyle name="Обычный 4 3 2 3 2 11" xfId="16640"/>
    <cellStyle name="Обычный 4 3 2 3 2 11 2" xfId="46162"/>
    <cellStyle name="Обычный 4 3 2 3 2 12" xfId="59447"/>
    <cellStyle name="Обычный 4 3 2 3 2 13" xfId="29925"/>
    <cellStyle name="Обычный 4 3 2 3 2 2" xfId="1166"/>
    <cellStyle name="Обычный 4 3 2 3 2 2 10" xfId="17427"/>
    <cellStyle name="Обычный 4 3 2 3 2 2 10 2" xfId="46949"/>
    <cellStyle name="Обычный 4 3 2 3 2 2 11" xfId="60234"/>
    <cellStyle name="Обычный 4 3 2 3 2 2 12" xfId="30712"/>
    <cellStyle name="Обычный 4 3 2 3 2 2 2" xfId="2642"/>
    <cellStyle name="Обычный 4 3 2 3 2 2 2 2" xfId="12996"/>
    <cellStyle name="Обычный 4 3 2 3 2 2 2 2 2" xfId="29235"/>
    <cellStyle name="Обычный 4 3 2 3 2 2 2 2 2 2" xfId="58757"/>
    <cellStyle name="Обычный 4 3 2 3 2 2 2 2 3" xfId="42520"/>
    <cellStyle name="Обычный 4 3 2 3 2 2 2 3" xfId="15951"/>
    <cellStyle name="Обычный 4 3 2 3 2 2 2 3 2" xfId="45473"/>
    <cellStyle name="Обычный 4 3 2 3 2 2 2 4" xfId="18903"/>
    <cellStyle name="Обычный 4 3 2 3 2 2 2 4 2" xfId="48425"/>
    <cellStyle name="Обычный 4 3 2 3 2 2 2 5" xfId="61710"/>
    <cellStyle name="Обычный 4 3 2 3 2 2 2 6" xfId="32188"/>
    <cellStyle name="Обычный 4 3 2 3 2 2 3" xfId="4118"/>
    <cellStyle name="Обычный 4 3 2 3 2 2 3 2" xfId="20379"/>
    <cellStyle name="Обычный 4 3 2 3 2 2 3 2 2" xfId="49901"/>
    <cellStyle name="Обычный 4 3 2 3 2 2 3 3" xfId="33664"/>
    <cellStyle name="Обычный 4 3 2 3 2 2 4" xfId="5594"/>
    <cellStyle name="Обычный 4 3 2 3 2 2 4 2" xfId="21855"/>
    <cellStyle name="Обычный 4 3 2 3 2 2 4 2 2" xfId="51377"/>
    <cellStyle name="Обычный 4 3 2 3 2 2 4 3" xfId="35140"/>
    <cellStyle name="Обычный 4 3 2 3 2 2 5" xfId="7070"/>
    <cellStyle name="Обычный 4 3 2 3 2 2 5 2" xfId="23331"/>
    <cellStyle name="Обычный 4 3 2 3 2 2 5 2 2" xfId="52853"/>
    <cellStyle name="Обычный 4 3 2 3 2 2 5 3" xfId="36616"/>
    <cellStyle name="Обычный 4 3 2 3 2 2 6" xfId="8546"/>
    <cellStyle name="Обычный 4 3 2 3 2 2 6 2" xfId="24807"/>
    <cellStyle name="Обычный 4 3 2 3 2 2 6 2 2" xfId="54329"/>
    <cellStyle name="Обычный 4 3 2 3 2 2 6 3" xfId="38092"/>
    <cellStyle name="Обычный 4 3 2 3 2 2 7" xfId="10022"/>
    <cellStyle name="Обычный 4 3 2 3 2 2 7 2" xfId="26283"/>
    <cellStyle name="Обычный 4 3 2 3 2 2 7 2 2" xfId="55805"/>
    <cellStyle name="Обычный 4 3 2 3 2 2 7 3" xfId="39568"/>
    <cellStyle name="Обычный 4 3 2 3 2 2 8" xfId="11520"/>
    <cellStyle name="Обычный 4 3 2 3 2 2 8 2" xfId="27759"/>
    <cellStyle name="Обычный 4 3 2 3 2 2 8 2 2" xfId="57281"/>
    <cellStyle name="Обычный 4 3 2 3 2 2 8 3" xfId="41044"/>
    <cellStyle name="Обычный 4 3 2 3 2 2 9" xfId="14474"/>
    <cellStyle name="Обычный 4 3 2 3 2 2 9 2" xfId="43997"/>
    <cellStyle name="Обычный 4 3 2 3 2 3" xfId="1855"/>
    <cellStyle name="Обычный 4 3 2 3 2 3 2" xfId="12209"/>
    <cellStyle name="Обычный 4 3 2 3 2 3 2 2" xfId="28448"/>
    <cellStyle name="Обычный 4 3 2 3 2 3 2 2 2" xfId="57970"/>
    <cellStyle name="Обычный 4 3 2 3 2 3 2 3" xfId="41733"/>
    <cellStyle name="Обычный 4 3 2 3 2 3 3" xfId="15164"/>
    <cellStyle name="Обычный 4 3 2 3 2 3 3 2" xfId="44686"/>
    <cellStyle name="Обычный 4 3 2 3 2 3 4" xfId="18116"/>
    <cellStyle name="Обычный 4 3 2 3 2 3 4 2" xfId="47638"/>
    <cellStyle name="Обычный 4 3 2 3 2 3 5" xfId="60923"/>
    <cellStyle name="Обычный 4 3 2 3 2 3 6" xfId="31401"/>
    <cellStyle name="Обычный 4 3 2 3 2 4" xfId="3331"/>
    <cellStyle name="Обычный 4 3 2 3 2 4 2" xfId="19592"/>
    <cellStyle name="Обычный 4 3 2 3 2 4 2 2" xfId="49114"/>
    <cellStyle name="Обычный 4 3 2 3 2 4 3" xfId="32877"/>
    <cellStyle name="Обычный 4 3 2 3 2 5" xfId="4807"/>
    <cellStyle name="Обычный 4 3 2 3 2 5 2" xfId="21068"/>
    <cellStyle name="Обычный 4 3 2 3 2 5 2 2" xfId="50590"/>
    <cellStyle name="Обычный 4 3 2 3 2 5 3" xfId="34353"/>
    <cellStyle name="Обычный 4 3 2 3 2 6" xfId="6283"/>
    <cellStyle name="Обычный 4 3 2 3 2 6 2" xfId="22544"/>
    <cellStyle name="Обычный 4 3 2 3 2 6 2 2" xfId="52066"/>
    <cellStyle name="Обычный 4 3 2 3 2 6 3" xfId="35829"/>
    <cellStyle name="Обычный 4 3 2 3 2 7" xfId="7759"/>
    <cellStyle name="Обычный 4 3 2 3 2 7 2" xfId="24020"/>
    <cellStyle name="Обычный 4 3 2 3 2 7 2 2" xfId="53542"/>
    <cellStyle name="Обычный 4 3 2 3 2 7 3" xfId="37305"/>
    <cellStyle name="Обычный 4 3 2 3 2 8" xfId="9235"/>
    <cellStyle name="Обычный 4 3 2 3 2 8 2" xfId="25496"/>
    <cellStyle name="Обычный 4 3 2 3 2 8 2 2" xfId="55018"/>
    <cellStyle name="Обычный 4 3 2 3 2 8 3" xfId="38781"/>
    <cellStyle name="Обычный 4 3 2 3 2 9" xfId="10733"/>
    <cellStyle name="Обычный 4 3 2 3 2 9 2" xfId="26972"/>
    <cellStyle name="Обычный 4 3 2 3 2 9 2 2" xfId="56494"/>
    <cellStyle name="Обычный 4 3 2 3 2 9 3" xfId="40257"/>
    <cellStyle name="Обычный 4 3 2 3 20" xfId="29827"/>
    <cellStyle name="Обычный 4 3 2 3 3" xfId="478"/>
    <cellStyle name="Обычный 4 3 2 3 3 10" xfId="13787"/>
    <cellStyle name="Обычный 4 3 2 3 3 10 2" xfId="43310"/>
    <cellStyle name="Обычный 4 3 2 3 3 11" xfId="16740"/>
    <cellStyle name="Обычный 4 3 2 3 3 11 2" xfId="46262"/>
    <cellStyle name="Обычный 4 3 2 3 3 12" xfId="59547"/>
    <cellStyle name="Обычный 4 3 2 3 3 13" xfId="30025"/>
    <cellStyle name="Обычный 4 3 2 3 3 2" xfId="1266"/>
    <cellStyle name="Обычный 4 3 2 3 3 2 10" xfId="17527"/>
    <cellStyle name="Обычный 4 3 2 3 3 2 10 2" xfId="47049"/>
    <cellStyle name="Обычный 4 3 2 3 3 2 11" xfId="60334"/>
    <cellStyle name="Обычный 4 3 2 3 3 2 12" xfId="30812"/>
    <cellStyle name="Обычный 4 3 2 3 3 2 2" xfId="2742"/>
    <cellStyle name="Обычный 4 3 2 3 3 2 2 2" xfId="13096"/>
    <cellStyle name="Обычный 4 3 2 3 3 2 2 2 2" xfId="29335"/>
    <cellStyle name="Обычный 4 3 2 3 3 2 2 2 2 2" xfId="58857"/>
    <cellStyle name="Обычный 4 3 2 3 3 2 2 2 3" xfId="42620"/>
    <cellStyle name="Обычный 4 3 2 3 3 2 2 3" xfId="16051"/>
    <cellStyle name="Обычный 4 3 2 3 3 2 2 3 2" xfId="45573"/>
    <cellStyle name="Обычный 4 3 2 3 3 2 2 4" xfId="19003"/>
    <cellStyle name="Обычный 4 3 2 3 3 2 2 4 2" xfId="48525"/>
    <cellStyle name="Обычный 4 3 2 3 3 2 2 5" xfId="61810"/>
    <cellStyle name="Обычный 4 3 2 3 3 2 2 6" xfId="32288"/>
    <cellStyle name="Обычный 4 3 2 3 3 2 3" xfId="4218"/>
    <cellStyle name="Обычный 4 3 2 3 3 2 3 2" xfId="20479"/>
    <cellStyle name="Обычный 4 3 2 3 3 2 3 2 2" xfId="50001"/>
    <cellStyle name="Обычный 4 3 2 3 3 2 3 3" xfId="33764"/>
    <cellStyle name="Обычный 4 3 2 3 3 2 4" xfId="5694"/>
    <cellStyle name="Обычный 4 3 2 3 3 2 4 2" xfId="21955"/>
    <cellStyle name="Обычный 4 3 2 3 3 2 4 2 2" xfId="51477"/>
    <cellStyle name="Обычный 4 3 2 3 3 2 4 3" xfId="35240"/>
    <cellStyle name="Обычный 4 3 2 3 3 2 5" xfId="7170"/>
    <cellStyle name="Обычный 4 3 2 3 3 2 5 2" xfId="23431"/>
    <cellStyle name="Обычный 4 3 2 3 3 2 5 2 2" xfId="52953"/>
    <cellStyle name="Обычный 4 3 2 3 3 2 5 3" xfId="36716"/>
    <cellStyle name="Обычный 4 3 2 3 3 2 6" xfId="8646"/>
    <cellStyle name="Обычный 4 3 2 3 3 2 6 2" xfId="24907"/>
    <cellStyle name="Обычный 4 3 2 3 3 2 6 2 2" xfId="54429"/>
    <cellStyle name="Обычный 4 3 2 3 3 2 6 3" xfId="38192"/>
    <cellStyle name="Обычный 4 3 2 3 3 2 7" xfId="10122"/>
    <cellStyle name="Обычный 4 3 2 3 3 2 7 2" xfId="26383"/>
    <cellStyle name="Обычный 4 3 2 3 3 2 7 2 2" xfId="55905"/>
    <cellStyle name="Обычный 4 3 2 3 3 2 7 3" xfId="39668"/>
    <cellStyle name="Обычный 4 3 2 3 3 2 8" xfId="11620"/>
    <cellStyle name="Обычный 4 3 2 3 3 2 8 2" xfId="27859"/>
    <cellStyle name="Обычный 4 3 2 3 3 2 8 2 2" xfId="57381"/>
    <cellStyle name="Обычный 4 3 2 3 3 2 8 3" xfId="41144"/>
    <cellStyle name="Обычный 4 3 2 3 3 2 9" xfId="14574"/>
    <cellStyle name="Обычный 4 3 2 3 3 2 9 2" xfId="44097"/>
    <cellStyle name="Обычный 4 3 2 3 3 3" xfId="1955"/>
    <cellStyle name="Обычный 4 3 2 3 3 3 2" xfId="12309"/>
    <cellStyle name="Обычный 4 3 2 3 3 3 2 2" xfId="28548"/>
    <cellStyle name="Обычный 4 3 2 3 3 3 2 2 2" xfId="58070"/>
    <cellStyle name="Обычный 4 3 2 3 3 3 2 3" xfId="41833"/>
    <cellStyle name="Обычный 4 3 2 3 3 3 3" xfId="15264"/>
    <cellStyle name="Обычный 4 3 2 3 3 3 3 2" xfId="44786"/>
    <cellStyle name="Обычный 4 3 2 3 3 3 4" xfId="18216"/>
    <cellStyle name="Обычный 4 3 2 3 3 3 4 2" xfId="47738"/>
    <cellStyle name="Обычный 4 3 2 3 3 3 5" xfId="61023"/>
    <cellStyle name="Обычный 4 3 2 3 3 3 6" xfId="31501"/>
    <cellStyle name="Обычный 4 3 2 3 3 4" xfId="3431"/>
    <cellStyle name="Обычный 4 3 2 3 3 4 2" xfId="19692"/>
    <cellStyle name="Обычный 4 3 2 3 3 4 2 2" xfId="49214"/>
    <cellStyle name="Обычный 4 3 2 3 3 4 3" xfId="32977"/>
    <cellStyle name="Обычный 4 3 2 3 3 5" xfId="4907"/>
    <cellStyle name="Обычный 4 3 2 3 3 5 2" xfId="21168"/>
    <cellStyle name="Обычный 4 3 2 3 3 5 2 2" xfId="50690"/>
    <cellStyle name="Обычный 4 3 2 3 3 5 3" xfId="34453"/>
    <cellStyle name="Обычный 4 3 2 3 3 6" xfId="6383"/>
    <cellStyle name="Обычный 4 3 2 3 3 6 2" xfId="22644"/>
    <cellStyle name="Обычный 4 3 2 3 3 6 2 2" xfId="52166"/>
    <cellStyle name="Обычный 4 3 2 3 3 6 3" xfId="35929"/>
    <cellStyle name="Обычный 4 3 2 3 3 7" xfId="7859"/>
    <cellStyle name="Обычный 4 3 2 3 3 7 2" xfId="24120"/>
    <cellStyle name="Обычный 4 3 2 3 3 7 2 2" xfId="53642"/>
    <cellStyle name="Обычный 4 3 2 3 3 7 3" xfId="37405"/>
    <cellStyle name="Обычный 4 3 2 3 3 8" xfId="9335"/>
    <cellStyle name="Обычный 4 3 2 3 3 8 2" xfId="25596"/>
    <cellStyle name="Обычный 4 3 2 3 3 8 2 2" xfId="55118"/>
    <cellStyle name="Обычный 4 3 2 3 3 8 3" xfId="38881"/>
    <cellStyle name="Обычный 4 3 2 3 3 9" xfId="10833"/>
    <cellStyle name="Обычный 4 3 2 3 3 9 2" xfId="27072"/>
    <cellStyle name="Обычный 4 3 2 3 3 9 2 2" xfId="56594"/>
    <cellStyle name="Обычный 4 3 2 3 3 9 3" xfId="40357"/>
    <cellStyle name="Обычный 4 3 2 3 4" xfId="577"/>
    <cellStyle name="Обычный 4 3 2 3 4 10" xfId="13886"/>
    <cellStyle name="Обычный 4 3 2 3 4 10 2" xfId="43409"/>
    <cellStyle name="Обычный 4 3 2 3 4 11" xfId="16839"/>
    <cellStyle name="Обычный 4 3 2 3 4 11 2" xfId="46361"/>
    <cellStyle name="Обычный 4 3 2 3 4 12" xfId="59646"/>
    <cellStyle name="Обычный 4 3 2 3 4 13" xfId="30124"/>
    <cellStyle name="Обычный 4 3 2 3 4 2" xfId="1365"/>
    <cellStyle name="Обычный 4 3 2 3 4 2 10" xfId="17626"/>
    <cellStyle name="Обычный 4 3 2 3 4 2 10 2" xfId="47148"/>
    <cellStyle name="Обычный 4 3 2 3 4 2 11" xfId="60433"/>
    <cellStyle name="Обычный 4 3 2 3 4 2 12" xfId="30911"/>
    <cellStyle name="Обычный 4 3 2 3 4 2 2" xfId="2841"/>
    <cellStyle name="Обычный 4 3 2 3 4 2 2 2" xfId="13195"/>
    <cellStyle name="Обычный 4 3 2 3 4 2 2 2 2" xfId="29434"/>
    <cellStyle name="Обычный 4 3 2 3 4 2 2 2 2 2" xfId="58956"/>
    <cellStyle name="Обычный 4 3 2 3 4 2 2 2 3" xfId="42719"/>
    <cellStyle name="Обычный 4 3 2 3 4 2 2 3" xfId="16150"/>
    <cellStyle name="Обычный 4 3 2 3 4 2 2 3 2" xfId="45672"/>
    <cellStyle name="Обычный 4 3 2 3 4 2 2 4" xfId="19102"/>
    <cellStyle name="Обычный 4 3 2 3 4 2 2 4 2" xfId="48624"/>
    <cellStyle name="Обычный 4 3 2 3 4 2 2 5" xfId="61909"/>
    <cellStyle name="Обычный 4 3 2 3 4 2 2 6" xfId="32387"/>
    <cellStyle name="Обычный 4 3 2 3 4 2 3" xfId="4317"/>
    <cellStyle name="Обычный 4 3 2 3 4 2 3 2" xfId="20578"/>
    <cellStyle name="Обычный 4 3 2 3 4 2 3 2 2" xfId="50100"/>
    <cellStyle name="Обычный 4 3 2 3 4 2 3 3" xfId="33863"/>
    <cellStyle name="Обычный 4 3 2 3 4 2 4" xfId="5793"/>
    <cellStyle name="Обычный 4 3 2 3 4 2 4 2" xfId="22054"/>
    <cellStyle name="Обычный 4 3 2 3 4 2 4 2 2" xfId="51576"/>
    <cellStyle name="Обычный 4 3 2 3 4 2 4 3" xfId="35339"/>
    <cellStyle name="Обычный 4 3 2 3 4 2 5" xfId="7269"/>
    <cellStyle name="Обычный 4 3 2 3 4 2 5 2" xfId="23530"/>
    <cellStyle name="Обычный 4 3 2 3 4 2 5 2 2" xfId="53052"/>
    <cellStyle name="Обычный 4 3 2 3 4 2 5 3" xfId="36815"/>
    <cellStyle name="Обычный 4 3 2 3 4 2 6" xfId="8745"/>
    <cellStyle name="Обычный 4 3 2 3 4 2 6 2" xfId="25006"/>
    <cellStyle name="Обычный 4 3 2 3 4 2 6 2 2" xfId="54528"/>
    <cellStyle name="Обычный 4 3 2 3 4 2 6 3" xfId="38291"/>
    <cellStyle name="Обычный 4 3 2 3 4 2 7" xfId="10221"/>
    <cellStyle name="Обычный 4 3 2 3 4 2 7 2" xfId="26482"/>
    <cellStyle name="Обычный 4 3 2 3 4 2 7 2 2" xfId="56004"/>
    <cellStyle name="Обычный 4 3 2 3 4 2 7 3" xfId="39767"/>
    <cellStyle name="Обычный 4 3 2 3 4 2 8" xfId="11719"/>
    <cellStyle name="Обычный 4 3 2 3 4 2 8 2" xfId="27958"/>
    <cellStyle name="Обычный 4 3 2 3 4 2 8 2 2" xfId="57480"/>
    <cellStyle name="Обычный 4 3 2 3 4 2 8 3" xfId="41243"/>
    <cellStyle name="Обычный 4 3 2 3 4 2 9" xfId="14673"/>
    <cellStyle name="Обычный 4 3 2 3 4 2 9 2" xfId="44196"/>
    <cellStyle name="Обычный 4 3 2 3 4 3" xfId="2054"/>
    <cellStyle name="Обычный 4 3 2 3 4 3 2" xfId="12408"/>
    <cellStyle name="Обычный 4 3 2 3 4 3 2 2" xfId="28647"/>
    <cellStyle name="Обычный 4 3 2 3 4 3 2 2 2" xfId="58169"/>
    <cellStyle name="Обычный 4 3 2 3 4 3 2 3" xfId="41932"/>
    <cellStyle name="Обычный 4 3 2 3 4 3 3" xfId="15363"/>
    <cellStyle name="Обычный 4 3 2 3 4 3 3 2" xfId="44885"/>
    <cellStyle name="Обычный 4 3 2 3 4 3 4" xfId="18315"/>
    <cellStyle name="Обычный 4 3 2 3 4 3 4 2" xfId="47837"/>
    <cellStyle name="Обычный 4 3 2 3 4 3 5" xfId="61122"/>
    <cellStyle name="Обычный 4 3 2 3 4 3 6" xfId="31600"/>
    <cellStyle name="Обычный 4 3 2 3 4 4" xfId="3530"/>
    <cellStyle name="Обычный 4 3 2 3 4 4 2" xfId="19791"/>
    <cellStyle name="Обычный 4 3 2 3 4 4 2 2" xfId="49313"/>
    <cellStyle name="Обычный 4 3 2 3 4 4 3" xfId="33076"/>
    <cellStyle name="Обычный 4 3 2 3 4 5" xfId="5006"/>
    <cellStyle name="Обычный 4 3 2 3 4 5 2" xfId="21267"/>
    <cellStyle name="Обычный 4 3 2 3 4 5 2 2" xfId="50789"/>
    <cellStyle name="Обычный 4 3 2 3 4 5 3" xfId="34552"/>
    <cellStyle name="Обычный 4 3 2 3 4 6" xfId="6482"/>
    <cellStyle name="Обычный 4 3 2 3 4 6 2" xfId="22743"/>
    <cellStyle name="Обычный 4 3 2 3 4 6 2 2" xfId="52265"/>
    <cellStyle name="Обычный 4 3 2 3 4 6 3" xfId="36028"/>
    <cellStyle name="Обычный 4 3 2 3 4 7" xfId="7958"/>
    <cellStyle name="Обычный 4 3 2 3 4 7 2" xfId="24219"/>
    <cellStyle name="Обычный 4 3 2 3 4 7 2 2" xfId="53741"/>
    <cellStyle name="Обычный 4 3 2 3 4 7 3" xfId="37504"/>
    <cellStyle name="Обычный 4 3 2 3 4 8" xfId="9434"/>
    <cellStyle name="Обычный 4 3 2 3 4 8 2" xfId="25695"/>
    <cellStyle name="Обычный 4 3 2 3 4 8 2 2" xfId="55217"/>
    <cellStyle name="Обычный 4 3 2 3 4 8 3" xfId="38980"/>
    <cellStyle name="Обычный 4 3 2 3 4 9" xfId="10932"/>
    <cellStyle name="Обычный 4 3 2 3 4 9 2" xfId="27171"/>
    <cellStyle name="Обычный 4 3 2 3 4 9 2 2" xfId="56693"/>
    <cellStyle name="Обычный 4 3 2 3 4 9 3" xfId="40456"/>
    <cellStyle name="Обычный 4 3 2 3 5" xfId="675"/>
    <cellStyle name="Обычный 4 3 2 3 5 10" xfId="13984"/>
    <cellStyle name="Обычный 4 3 2 3 5 10 2" xfId="43507"/>
    <cellStyle name="Обычный 4 3 2 3 5 11" xfId="16937"/>
    <cellStyle name="Обычный 4 3 2 3 5 11 2" xfId="46459"/>
    <cellStyle name="Обычный 4 3 2 3 5 12" xfId="59744"/>
    <cellStyle name="Обычный 4 3 2 3 5 13" xfId="30222"/>
    <cellStyle name="Обычный 4 3 2 3 5 2" xfId="1463"/>
    <cellStyle name="Обычный 4 3 2 3 5 2 10" xfId="17724"/>
    <cellStyle name="Обычный 4 3 2 3 5 2 10 2" xfId="47246"/>
    <cellStyle name="Обычный 4 3 2 3 5 2 11" xfId="60531"/>
    <cellStyle name="Обычный 4 3 2 3 5 2 12" xfId="31009"/>
    <cellStyle name="Обычный 4 3 2 3 5 2 2" xfId="2939"/>
    <cellStyle name="Обычный 4 3 2 3 5 2 2 2" xfId="13293"/>
    <cellStyle name="Обычный 4 3 2 3 5 2 2 2 2" xfId="29532"/>
    <cellStyle name="Обычный 4 3 2 3 5 2 2 2 2 2" xfId="59054"/>
    <cellStyle name="Обычный 4 3 2 3 5 2 2 2 3" xfId="42817"/>
    <cellStyle name="Обычный 4 3 2 3 5 2 2 3" xfId="16248"/>
    <cellStyle name="Обычный 4 3 2 3 5 2 2 3 2" xfId="45770"/>
    <cellStyle name="Обычный 4 3 2 3 5 2 2 4" xfId="19200"/>
    <cellStyle name="Обычный 4 3 2 3 5 2 2 4 2" xfId="48722"/>
    <cellStyle name="Обычный 4 3 2 3 5 2 2 5" xfId="62007"/>
    <cellStyle name="Обычный 4 3 2 3 5 2 2 6" xfId="32485"/>
    <cellStyle name="Обычный 4 3 2 3 5 2 3" xfId="4415"/>
    <cellStyle name="Обычный 4 3 2 3 5 2 3 2" xfId="20676"/>
    <cellStyle name="Обычный 4 3 2 3 5 2 3 2 2" xfId="50198"/>
    <cellStyle name="Обычный 4 3 2 3 5 2 3 3" xfId="33961"/>
    <cellStyle name="Обычный 4 3 2 3 5 2 4" xfId="5891"/>
    <cellStyle name="Обычный 4 3 2 3 5 2 4 2" xfId="22152"/>
    <cellStyle name="Обычный 4 3 2 3 5 2 4 2 2" xfId="51674"/>
    <cellStyle name="Обычный 4 3 2 3 5 2 4 3" xfId="35437"/>
    <cellStyle name="Обычный 4 3 2 3 5 2 5" xfId="7367"/>
    <cellStyle name="Обычный 4 3 2 3 5 2 5 2" xfId="23628"/>
    <cellStyle name="Обычный 4 3 2 3 5 2 5 2 2" xfId="53150"/>
    <cellStyle name="Обычный 4 3 2 3 5 2 5 3" xfId="36913"/>
    <cellStyle name="Обычный 4 3 2 3 5 2 6" xfId="8843"/>
    <cellStyle name="Обычный 4 3 2 3 5 2 6 2" xfId="25104"/>
    <cellStyle name="Обычный 4 3 2 3 5 2 6 2 2" xfId="54626"/>
    <cellStyle name="Обычный 4 3 2 3 5 2 6 3" xfId="38389"/>
    <cellStyle name="Обычный 4 3 2 3 5 2 7" xfId="10319"/>
    <cellStyle name="Обычный 4 3 2 3 5 2 7 2" xfId="26580"/>
    <cellStyle name="Обычный 4 3 2 3 5 2 7 2 2" xfId="56102"/>
    <cellStyle name="Обычный 4 3 2 3 5 2 7 3" xfId="39865"/>
    <cellStyle name="Обычный 4 3 2 3 5 2 8" xfId="11817"/>
    <cellStyle name="Обычный 4 3 2 3 5 2 8 2" xfId="28056"/>
    <cellStyle name="Обычный 4 3 2 3 5 2 8 2 2" xfId="57578"/>
    <cellStyle name="Обычный 4 3 2 3 5 2 8 3" xfId="41341"/>
    <cellStyle name="Обычный 4 3 2 3 5 2 9" xfId="14771"/>
    <cellStyle name="Обычный 4 3 2 3 5 2 9 2" xfId="44294"/>
    <cellStyle name="Обычный 4 3 2 3 5 3" xfId="2152"/>
    <cellStyle name="Обычный 4 3 2 3 5 3 2" xfId="12506"/>
    <cellStyle name="Обычный 4 3 2 3 5 3 2 2" xfId="28745"/>
    <cellStyle name="Обычный 4 3 2 3 5 3 2 2 2" xfId="58267"/>
    <cellStyle name="Обычный 4 3 2 3 5 3 2 3" xfId="42030"/>
    <cellStyle name="Обычный 4 3 2 3 5 3 3" xfId="15461"/>
    <cellStyle name="Обычный 4 3 2 3 5 3 3 2" xfId="44983"/>
    <cellStyle name="Обычный 4 3 2 3 5 3 4" xfId="18413"/>
    <cellStyle name="Обычный 4 3 2 3 5 3 4 2" xfId="47935"/>
    <cellStyle name="Обычный 4 3 2 3 5 3 5" xfId="61220"/>
    <cellStyle name="Обычный 4 3 2 3 5 3 6" xfId="31698"/>
    <cellStyle name="Обычный 4 3 2 3 5 4" xfId="3628"/>
    <cellStyle name="Обычный 4 3 2 3 5 4 2" xfId="19889"/>
    <cellStyle name="Обычный 4 3 2 3 5 4 2 2" xfId="49411"/>
    <cellStyle name="Обычный 4 3 2 3 5 4 3" xfId="33174"/>
    <cellStyle name="Обычный 4 3 2 3 5 5" xfId="5104"/>
    <cellStyle name="Обычный 4 3 2 3 5 5 2" xfId="21365"/>
    <cellStyle name="Обычный 4 3 2 3 5 5 2 2" xfId="50887"/>
    <cellStyle name="Обычный 4 3 2 3 5 5 3" xfId="34650"/>
    <cellStyle name="Обычный 4 3 2 3 5 6" xfId="6580"/>
    <cellStyle name="Обычный 4 3 2 3 5 6 2" xfId="22841"/>
    <cellStyle name="Обычный 4 3 2 3 5 6 2 2" xfId="52363"/>
    <cellStyle name="Обычный 4 3 2 3 5 6 3" xfId="36126"/>
    <cellStyle name="Обычный 4 3 2 3 5 7" xfId="8056"/>
    <cellStyle name="Обычный 4 3 2 3 5 7 2" xfId="24317"/>
    <cellStyle name="Обычный 4 3 2 3 5 7 2 2" xfId="53839"/>
    <cellStyle name="Обычный 4 3 2 3 5 7 3" xfId="37602"/>
    <cellStyle name="Обычный 4 3 2 3 5 8" xfId="9532"/>
    <cellStyle name="Обычный 4 3 2 3 5 8 2" xfId="25793"/>
    <cellStyle name="Обычный 4 3 2 3 5 8 2 2" xfId="55315"/>
    <cellStyle name="Обычный 4 3 2 3 5 8 3" xfId="39078"/>
    <cellStyle name="Обычный 4 3 2 3 5 9" xfId="11030"/>
    <cellStyle name="Обычный 4 3 2 3 5 9 2" xfId="27269"/>
    <cellStyle name="Обычный 4 3 2 3 5 9 2 2" xfId="56791"/>
    <cellStyle name="Обычный 4 3 2 3 5 9 3" xfId="40554"/>
    <cellStyle name="Обычный 4 3 2 3 6" xfId="773"/>
    <cellStyle name="Обычный 4 3 2 3 6 10" xfId="14082"/>
    <cellStyle name="Обычный 4 3 2 3 6 10 2" xfId="43605"/>
    <cellStyle name="Обычный 4 3 2 3 6 11" xfId="17035"/>
    <cellStyle name="Обычный 4 3 2 3 6 11 2" xfId="46557"/>
    <cellStyle name="Обычный 4 3 2 3 6 12" xfId="59842"/>
    <cellStyle name="Обычный 4 3 2 3 6 13" xfId="30320"/>
    <cellStyle name="Обычный 4 3 2 3 6 2" xfId="1561"/>
    <cellStyle name="Обычный 4 3 2 3 6 2 10" xfId="17822"/>
    <cellStyle name="Обычный 4 3 2 3 6 2 10 2" xfId="47344"/>
    <cellStyle name="Обычный 4 3 2 3 6 2 11" xfId="60629"/>
    <cellStyle name="Обычный 4 3 2 3 6 2 12" xfId="31107"/>
    <cellStyle name="Обычный 4 3 2 3 6 2 2" xfId="3037"/>
    <cellStyle name="Обычный 4 3 2 3 6 2 2 2" xfId="13391"/>
    <cellStyle name="Обычный 4 3 2 3 6 2 2 2 2" xfId="29630"/>
    <cellStyle name="Обычный 4 3 2 3 6 2 2 2 2 2" xfId="59152"/>
    <cellStyle name="Обычный 4 3 2 3 6 2 2 2 3" xfId="42915"/>
    <cellStyle name="Обычный 4 3 2 3 6 2 2 3" xfId="16346"/>
    <cellStyle name="Обычный 4 3 2 3 6 2 2 3 2" xfId="45868"/>
    <cellStyle name="Обычный 4 3 2 3 6 2 2 4" xfId="19298"/>
    <cellStyle name="Обычный 4 3 2 3 6 2 2 4 2" xfId="48820"/>
    <cellStyle name="Обычный 4 3 2 3 6 2 2 5" xfId="62105"/>
    <cellStyle name="Обычный 4 3 2 3 6 2 2 6" xfId="32583"/>
    <cellStyle name="Обычный 4 3 2 3 6 2 3" xfId="4513"/>
    <cellStyle name="Обычный 4 3 2 3 6 2 3 2" xfId="20774"/>
    <cellStyle name="Обычный 4 3 2 3 6 2 3 2 2" xfId="50296"/>
    <cellStyle name="Обычный 4 3 2 3 6 2 3 3" xfId="34059"/>
    <cellStyle name="Обычный 4 3 2 3 6 2 4" xfId="5989"/>
    <cellStyle name="Обычный 4 3 2 3 6 2 4 2" xfId="22250"/>
    <cellStyle name="Обычный 4 3 2 3 6 2 4 2 2" xfId="51772"/>
    <cellStyle name="Обычный 4 3 2 3 6 2 4 3" xfId="35535"/>
    <cellStyle name="Обычный 4 3 2 3 6 2 5" xfId="7465"/>
    <cellStyle name="Обычный 4 3 2 3 6 2 5 2" xfId="23726"/>
    <cellStyle name="Обычный 4 3 2 3 6 2 5 2 2" xfId="53248"/>
    <cellStyle name="Обычный 4 3 2 3 6 2 5 3" xfId="37011"/>
    <cellStyle name="Обычный 4 3 2 3 6 2 6" xfId="8941"/>
    <cellStyle name="Обычный 4 3 2 3 6 2 6 2" xfId="25202"/>
    <cellStyle name="Обычный 4 3 2 3 6 2 6 2 2" xfId="54724"/>
    <cellStyle name="Обычный 4 3 2 3 6 2 6 3" xfId="38487"/>
    <cellStyle name="Обычный 4 3 2 3 6 2 7" xfId="10417"/>
    <cellStyle name="Обычный 4 3 2 3 6 2 7 2" xfId="26678"/>
    <cellStyle name="Обычный 4 3 2 3 6 2 7 2 2" xfId="56200"/>
    <cellStyle name="Обычный 4 3 2 3 6 2 7 3" xfId="39963"/>
    <cellStyle name="Обычный 4 3 2 3 6 2 8" xfId="11915"/>
    <cellStyle name="Обычный 4 3 2 3 6 2 8 2" xfId="28154"/>
    <cellStyle name="Обычный 4 3 2 3 6 2 8 2 2" xfId="57676"/>
    <cellStyle name="Обычный 4 3 2 3 6 2 8 3" xfId="41439"/>
    <cellStyle name="Обычный 4 3 2 3 6 2 9" xfId="14869"/>
    <cellStyle name="Обычный 4 3 2 3 6 2 9 2" xfId="44392"/>
    <cellStyle name="Обычный 4 3 2 3 6 3" xfId="2250"/>
    <cellStyle name="Обычный 4 3 2 3 6 3 2" xfId="12604"/>
    <cellStyle name="Обычный 4 3 2 3 6 3 2 2" xfId="28843"/>
    <cellStyle name="Обычный 4 3 2 3 6 3 2 2 2" xfId="58365"/>
    <cellStyle name="Обычный 4 3 2 3 6 3 2 3" xfId="42128"/>
    <cellStyle name="Обычный 4 3 2 3 6 3 3" xfId="15559"/>
    <cellStyle name="Обычный 4 3 2 3 6 3 3 2" xfId="45081"/>
    <cellStyle name="Обычный 4 3 2 3 6 3 4" xfId="18511"/>
    <cellStyle name="Обычный 4 3 2 3 6 3 4 2" xfId="48033"/>
    <cellStyle name="Обычный 4 3 2 3 6 3 5" xfId="61318"/>
    <cellStyle name="Обычный 4 3 2 3 6 3 6" xfId="31796"/>
    <cellStyle name="Обычный 4 3 2 3 6 4" xfId="3726"/>
    <cellStyle name="Обычный 4 3 2 3 6 4 2" xfId="19987"/>
    <cellStyle name="Обычный 4 3 2 3 6 4 2 2" xfId="49509"/>
    <cellStyle name="Обычный 4 3 2 3 6 4 3" xfId="33272"/>
    <cellStyle name="Обычный 4 3 2 3 6 5" xfId="5202"/>
    <cellStyle name="Обычный 4 3 2 3 6 5 2" xfId="21463"/>
    <cellStyle name="Обычный 4 3 2 3 6 5 2 2" xfId="50985"/>
    <cellStyle name="Обычный 4 3 2 3 6 5 3" xfId="34748"/>
    <cellStyle name="Обычный 4 3 2 3 6 6" xfId="6678"/>
    <cellStyle name="Обычный 4 3 2 3 6 6 2" xfId="22939"/>
    <cellStyle name="Обычный 4 3 2 3 6 6 2 2" xfId="52461"/>
    <cellStyle name="Обычный 4 3 2 3 6 6 3" xfId="36224"/>
    <cellStyle name="Обычный 4 3 2 3 6 7" xfId="8154"/>
    <cellStyle name="Обычный 4 3 2 3 6 7 2" xfId="24415"/>
    <cellStyle name="Обычный 4 3 2 3 6 7 2 2" xfId="53937"/>
    <cellStyle name="Обычный 4 3 2 3 6 7 3" xfId="37700"/>
    <cellStyle name="Обычный 4 3 2 3 6 8" xfId="9630"/>
    <cellStyle name="Обычный 4 3 2 3 6 8 2" xfId="25891"/>
    <cellStyle name="Обычный 4 3 2 3 6 8 2 2" xfId="55413"/>
    <cellStyle name="Обычный 4 3 2 3 6 8 3" xfId="39176"/>
    <cellStyle name="Обычный 4 3 2 3 6 9" xfId="11128"/>
    <cellStyle name="Обычный 4 3 2 3 6 9 2" xfId="27367"/>
    <cellStyle name="Обычный 4 3 2 3 6 9 2 2" xfId="56889"/>
    <cellStyle name="Обычный 4 3 2 3 6 9 3" xfId="40652"/>
    <cellStyle name="Обычный 4 3 2 3 7" xfId="871"/>
    <cellStyle name="Обычный 4 3 2 3 7 10" xfId="14180"/>
    <cellStyle name="Обычный 4 3 2 3 7 10 2" xfId="43703"/>
    <cellStyle name="Обычный 4 3 2 3 7 11" xfId="17133"/>
    <cellStyle name="Обычный 4 3 2 3 7 11 2" xfId="46655"/>
    <cellStyle name="Обычный 4 3 2 3 7 12" xfId="59940"/>
    <cellStyle name="Обычный 4 3 2 3 7 13" xfId="30418"/>
    <cellStyle name="Обычный 4 3 2 3 7 2" xfId="1659"/>
    <cellStyle name="Обычный 4 3 2 3 7 2 10" xfId="17920"/>
    <cellStyle name="Обычный 4 3 2 3 7 2 10 2" xfId="47442"/>
    <cellStyle name="Обычный 4 3 2 3 7 2 11" xfId="60727"/>
    <cellStyle name="Обычный 4 3 2 3 7 2 12" xfId="31205"/>
    <cellStyle name="Обычный 4 3 2 3 7 2 2" xfId="3135"/>
    <cellStyle name="Обычный 4 3 2 3 7 2 2 2" xfId="13489"/>
    <cellStyle name="Обычный 4 3 2 3 7 2 2 2 2" xfId="29728"/>
    <cellStyle name="Обычный 4 3 2 3 7 2 2 2 2 2" xfId="59250"/>
    <cellStyle name="Обычный 4 3 2 3 7 2 2 2 3" xfId="43013"/>
    <cellStyle name="Обычный 4 3 2 3 7 2 2 3" xfId="16444"/>
    <cellStyle name="Обычный 4 3 2 3 7 2 2 3 2" xfId="45966"/>
    <cellStyle name="Обычный 4 3 2 3 7 2 2 4" xfId="19396"/>
    <cellStyle name="Обычный 4 3 2 3 7 2 2 4 2" xfId="48918"/>
    <cellStyle name="Обычный 4 3 2 3 7 2 2 5" xfId="62203"/>
    <cellStyle name="Обычный 4 3 2 3 7 2 2 6" xfId="32681"/>
    <cellStyle name="Обычный 4 3 2 3 7 2 3" xfId="4611"/>
    <cellStyle name="Обычный 4 3 2 3 7 2 3 2" xfId="20872"/>
    <cellStyle name="Обычный 4 3 2 3 7 2 3 2 2" xfId="50394"/>
    <cellStyle name="Обычный 4 3 2 3 7 2 3 3" xfId="34157"/>
    <cellStyle name="Обычный 4 3 2 3 7 2 4" xfId="6087"/>
    <cellStyle name="Обычный 4 3 2 3 7 2 4 2" xfId="22348"/>
    <cellStyle name="Обычный 4 3 2 3 7 2 4 2 2" xfId="51870"/>
    <cellStyle name="Обычный 4 3 2 3 7 2 4 3" xfId="35633"/>
    <cellStyle name="Обычный 4 3 2 3 7 2 5" xfId="7563"/>
    <cellStyle name="Обычный 4 3 2 3 7 2 5 2" xfId="23824"/>
    <cellStyle name="Обычный 4 3 2 3 7 2 5 2 2" xfId="53346"/>
    <cellStyle name="Обычный 4 3 2 3 7 2 5 3" xfId="37109"/>
    <cellStyle name="Обычный 4 3 2 3 7 2 6" xfId="9039"/>
    <cellStyle name="Обычный 4 3 2 3 7 2 6 2" xfId="25300"/>
    <cellStyle name="Обычный 4 3 2 3 7 2 6 2 2" xfId="54822"/>
    <cellStyle name="Обычный 4 3 2 3 7 2 6 3" xfId="38585"/>
    <cellStyle name="Обычный 4 3 2 3 7 2 7" xfId="10515"/>
    <cellStyle name="Обычный 4 3 2 3 7 2 7 2" xfId="26776"/>
    <cellStyle name="Обычный 4 3 2 3 7 2 7 2 2" xfId="56298"/>
    <cellStyle name="Обычный 4 3 2 3 7 2 7 3" xfId="40061"/>
    <cellStyle name="Обычный 4 3 2 3 7 2 8" xfId="12013"/>
    <cellStyle name="Обычный 4 3 2 3 7 2 8 2" xfId="28252"/>
    <cellStyle name="Обычный 4 3 2 3 7 2 8 2 2" xfId="57774"/>
    <cellStyle name="Обычный 4 3 2 3 7 2 8 3" xfId="41537"/>
    <cellStyle name="Обычный 4 3 2 3 7 2 9" xfId="14967"/>
    <cellStyle name="Обычный 4 3 2 3 7 2 9 2" xfId="44490"/>
    <cellStyle name="Обычный 4 3 2 3 7 3" xfId="2348"/>
    <cellStyle name="Обычный 4 3 2 3 7 3 2" xfId="12702"/>
    <cellStyle name="Обычный 4 3 2 3 7 3 2 2" xfId="28941"/>
    <cellStyle name="Обычный 4 3 2 3 7 3 2 2 2" xfId="58463"/>
    <cellStyle name="Обычный 4 3 2 3 7 3 2 3" xfId="42226"/>
    <cellStyle name="Обычный 4 3 2 3 7 3 3" xfId="15657"/>
    <cellStyle name="Обычный 4 3 2 3 7 3 3 2" xfId="45179"/>
    <cellStyle name="Обычный 4 3 2 3 7 3 4" xfId="18609"/>
    <cellStyle name="Обычный 4 3 2 3 7 3 4 2" xfId="48131"/>
    <cellStyle name="Обычный 4 3 2 3 7 3 5" xfId="61416"/>
    <cellStyle name="Обычный 4 3 2 3 7 3 6" xfId="31894"/>
    <cellStyle name="Обычный 4 3 2 3 7 4" xfId="3824"/>
    <cellStyle name="Обычный 4 3 2 3 7 4 2" xfId="20085"/>
    <cellStyle name="Обычный 4 3 2 3 7 4 2 2" xfId="49607"/>
    <cellStyle name="Обычный 4 3 2 3 7 4 3" xfId="33370"/>
    <cellStyle name="Обычный 4 3 2 3 7 5" xfId="5300"/>
    <cellStyle name="Обычный 4 3 2 3 7 5 2" xfId="21561"/>
    <cellStyle name="Обычный 4 3 2 3 7 5 2 2" xfId="51083"/>
    <cellStyle name="Обычный 4 3 2 3 7 5 3" xfId="34846"/>
    <cellStyle name="Обычный 4 3 2 3 7 6" xfId="6776"/>
    <cellStyle name="Обычный 4 3 2 3 7 6 2" xfId="23037"/>
    <cellStyle name="Обычный 4 3 2 3 7 6 2 2" xfId="52559"/>
    <cellStyle name="Обычный 4 3 2 3 7 6 3" xfId="36322"/>
    <cellStyle name="Обычный 4 3 2 3 7 7" xfId="8252"/>
    <cellStyle name="Обычный 4 3 2 3 7 7 2" xfId="24513"/>
    <cellStyle name="Обычный 4 3 2 3 7 7 2 2" xfId="54035"/>
    <cellStyle name="Обычный 4 3 2 3 7 7 3" xfId="37798"/>
    <cellStyle name="Обычный 4 3 2 3 7 8" xfId="9728"/>
    <cellStyle name="Обычный 4 3 2 3 7 8 2" xfId="25989"/>
    <cellStyle name="Обычный 4 3 2 3 7 8 2 2" xfId="55511"/>
    <cellStyle name="Обычный 4 3 2 3 7 8 3" xfId="39274"/>
    <cellStyle name="Обычный 4 3 2 3 7 9" xfId="11226"/>
    <cellStyle name="Обычный 4 3 2 3 7 9 2" xfId="27465"/>
    <cellStyle name="Обычный 4 3 2 3 7 9 2 2" xfId="56987"/>
    <cellStyle name="Обычный 4 3 2 3 7 9 3" xfId="40750"/>
    <cellStyle name="Обычный 4 3 2 3 8" xfId="970"/>
    <cellStyle name="Обычный 4 3 2 3 8 10" xfId="17231"/>
    <cellStyle name="Обычный 4 3 2 3 8 10 2" xfId="46753"/>
    <cellStyle name="Обычный 4 3 2 3 8 11" xfId="60038"/>
    <cellStyle name="Обычный 4 3 2 3 8 12" xfId="30516"/>
    <cellStyle name="Обычный 4 3 2 3 8 2" xfId="2446"/>
    <cellStyle name="Обычный 4 3 2 3 8 2 2" xfId="12800"/>
    <cellStyle name="Обычный 4 3 2 3 8 2 2 2" xfId="29039"/>
    <cellStyle name="Обычный 4 3 2 3 8 2 2 2 2" xfId="58561"/>
    <cellStyle name="Обычный 4 3 2 3 8 2 2 3" xfId="42324"/>
    <cellStyle name="Обычный 4 3 2 3 8 2 3" xfId="15755"/>
    <cellStyle name="Обычный 4 3 2 3 8 2 3 2" xfId="45277"/>
    <cellStyle name="Обычный 4 3 2 3 8 2 4" xfId="18707"/>
    <cellStyle name="Обычный 4 3 2 3 8 2 4 2" xfId="48229"/>
    <cellStyle name="Обычный 4 3 2 3 8 2 5" xfId="61514"/>
    <cellStyle name="Обычный 4 3 2 3 8 2 6" xfId="31992"/>
    <cellStyle name="Обычный 4 3 2 3 8 3" xfId="3922"/>
    <cellStyle name="Обычный 4 3 2 3 8 3 2" xfId="20183"/>
    <cellStyle name="Обычный 4 3 2 3 8 3 2 2" xfId="49705"/>
    <cellStyle name="Обычный 4 3 2 3 8 3 3" xfId="33468"/>
    <cellStyle name="Обычный 4 3 2 3 8 4" xfId="5398"/>
    <cellStyle name="Обычный 4 3 2 3 8 4 2" xfId="21659"/>
    <cellStyle name="Обычный 4 3 2 3 8 4 2 2" xfId="51181"/>
    <cellStyle name="Обычный 4 3 2 3 8 4 3" xfId="34944"/>
    <cellStyle name="Обычный 4 3 2 3 8 5" xfId="6874"/>
    <cellStyle name="Обычный 4 3 2 3 8 5 2" xfId="23135"/>
    <cellStyle name="Обычный 4 3 2 3 8 5 2 2" xfId="52657"/>
    <cellStyle name="Обычный 4 3 2 3 8 5 3" xfId="36420"/>
    <cellStyle name="Обычный 4 3 2 3 8 6" xfId="8350"/>
    <cellStyle name="Обычный 4 3 2 3 8 6 2" xfId="24611"/>
    <cellStyle name="Обычный 4 3 2 3 8 6 2 2" xfId="54133"/>
    <cellStyle name="Обычный 4 3 2 3 8 6 3" xfId="37896"/>
    <cellStyle name="Обычный 4 3 2 3 8 7" xfId="9826"/>
    <cellStyle name="Обычный 4 3 2 3 8 7 2" xfId="26087"/>
    <cellStyle name="Обычный 4 3 2 3 8 7 2 2" xfId="55609"/>
    <cellStyle name="Обычный 4 3 2 3 8 7 3" xfId="39372"/>
    <cellStyle name="Обычный 4 3 2 3 8 8" xfId="11324"/>
    <cellStyle name="Обычный 4 3 2 3 8 8 2" xfId="27563"/>
    <cellStyle name="Обычный 4 3 2 3 8 8 2 2" xfId="57085"/>
    <cellStyle name="Обычный 4 3 2 3 8 8 3" xfId="40848"/>
    <cellStyle name="Обычный 4 3 2 3 8 9" xfId="14278"/>
    <cellStyle name="Обычный 4 3 2 3 8 9 2" xfId="43801"/>
    <cellStyle name="Обычный 4 3 2 3 9" xfId="1068"/>
    <cellStyle name="Обычный 4 3 2 3 9 10" xfId="17329"/>
    <cellStyle name="Обычный 4 3 2 3 9 10 2" xfId="46851"/>
    <cellStyle name="Обычный 4 3 2 3 9 11" xfId="60136"/>
    <cellStyle name="Обычный 4 3 2 3 9 12" xfId="30614"/>
    <cellStyle name="Обычный 4 3 2 3 9 2" xfId="2544"/>
    <cellStyle name="Обычный 4 3 2 3 9 2 2" xfId="12898"/>
    <cellStyle name="Обычный 4 3 2 3 9 2 2 2" xfId="29137"/>
    <cellStyle name="Обычный 4 3 2 3 9 2 2 2 2" xfId="58659"/>
    <cellStyle name="Обычный 4 3 2 3 9 2 2 3" xfId="42422"/>
    <cellStyle name="Обычный 4 3 2 3 9 2 3" xfId="15853"/>
    <cellStyle name="Обычный 4 3 2 3 9 2 3 2" xfId="45375"/>
    <cellStyle name="Обычный 4 3 2 3 9 2 4" xfId="18805"/>
    <cellStyle name="Обычный 4 3 2 3 9 2 4 2" xfId="48327"/>
    <cellStyle name="Обычный 4 3 2 3 9 2 5" xfId="61612"/>
    <cellStyle name="Обычный 4 3 2 3 9 2 6" xfId="32090"/>
    <cellStyle name="Обычный 4 3 2 3 9 3" xfId="4020"/>
    <cellStyle name="Обычный 4 3 2 3 9 3 2" xfId="20281"/>
    <cellStyle name="Обычный 4 3 2 3 9 3 2 2" xfId="49803"/>
    <cellStyle name="Обычный 4 3 2 3 9 3 3" xfId="33566"/>
    <cellStyle name="Обычный 4 3 2 3 9 4" xfId="5496"/>
    <cellStyle name="Обычный 4 3 2 3 9 4 2" xfId="21757"/>
    <cellStyle name="Обычный 4 3 2 3 9 4 2 2" xfId="51279"/>
    <cellStyle name="Обычный 4 3 2 3 9 4 3" xfId="35042"/>
    <cellStyle name="Обычный 4 3 2 3 9 5" xfId="6972"/>
    <cellStyle name="Обычный 4 3 2 3 9 5 2" xfId="23233"/>
    <cellStyle name="Обычный 4 3 2 3 9 5 2 2" xfId="52755"/>
    <cellStyle name="Обычный 4 3 2 3 9 5 3" xfId="36518"/>
    <cellStyle name="Обычный 4 3 2 3 9 6" xfId="8448"/>
    <cellStyle name="Обычный 4 3 2 3 9 6 2" xfId="24709"/>
    <cellStyle name="Обычный 4 3 2 3 9 6 2 2" xfId="54231"/>
    <cellStyle name="Обычный 4 3 2 3 9 6 3" xfId="37994"/>
    <cellStyle name="Обычный 4 3 2 3 9 7" xfId="9924"/>
    <cellStyle name="Обычный 4 3 2 3 9 7 2" xfId="26185"/>
    <cellStyle name="Обычный 4 3 2 3 9 7 2 2" xfId="55707"/>
    <cellStyle name="Обычный 4 3 2 3 9 7 3" xfId="39470"/>
    <cellStyle name="Обычный 4 3 2 3 9 8" xfId="11422"/>
    <cellStyle name="Обычный 4 3 2 3 9 8 2" xfId="27661"/>
    <cellStyle name="Обычный 4 3 2 3 9 8 2 2" xfId="57183"/>
    <cellStyle name="Обычный 4 3 2 3 9 8 3" xfId="40946"/>
    <cellStyle name="Обычный 4 3 2 3 9 9" xfId="14376"/>
    <cellStyle name="Обычный 4 3 2 3 9 9 2" xfId="43899"/>
    <cellStyle name="Обычный 4 3 2 4" xfId="232"/>
    <cellStyle name="Обычный 4 3 2 4 10" xfId="1709"/>
    <cellStyle name="Обычный 4 3 2 4 10 2" xfId="12063"/>
    <cellStyle name="Обычный 4 3 2 4 10 2 2" xfId="28302"/>
    <cellStyle name="Обычный 4 3 2 4 10 2 2 2" xfId="57824"/>
    <cellStyle name="Обычный 4 3 2 4 10 2 3" xfId="41587"/>
    <cellStyle name="Обычный 4 3 2 4 10 3" xfId="15018"/>
    <cellStyle name="Обычный 4 3 2 4 10 3 2" xfId="44540"/>
    <cellStyle name="Обычный 4 3 2 4 10 4" xfId="17970"/>
    <cellStyle name="Обычный 4 3 2 4 10 4 2" xfId="47492"/>
    <cellStyle name="Обычный 4 3 2 4 10 5" xfId="60777"/>
    <cellStyle name="Обычный 4 3 2 4 10 6" xfId="31255"/>
    <cellStyle name="Обычный 4 3 2 4 11" xfId="3185"/>
    <cellStyle name="Обычный 4 3 2 4 11 2" xfId="19446"/>
    <cellStyle name="Обычный 4 3 2 4 11 2 2" xfId="48968"/>
    <cellStyle name="Обычный 4 3 2 4 11 3" xfId="32731"/>
    <cellStyle name="Обычный 4 3 2 4 12" xfId="4661"/>
    <cellStyle name="Обычный 4 3 2 4 12 2" xfId="20922"/>
    <cellStyle name="Обычный 4 3 2 4 12 2 2" xfId="50444"/>
    <cellStyle name="Обычный 4 3 2 4 12 3" xfId="34207"/>
    <cellStyle name="Обычный 4 3 2 4 13" xfId="6137"/>
    <cellStyle name="Обычный 4 3 2 4 13 2" xfId="22398"/>
    <cellStyle name="Обычный 4 3 2 4 13 2 2" xfId="51920"/>
    <cellStyle name="Обычный 4 3 2 4 13 3" xfId="35683"/>
    <cellStyle name="Обычный 4 3 2 4 14" xfId="7613"/>
    <cellStyle name="Обычный 4 3 2 4 14 2" xfId="23874"/>
    <cellStyle name="Обычный 4 3 2 4 14 2 2" xfId="53396"/>
    <cellStyle name="Обычный 4 3 2 4 14 3" xfId="37159"/>
    <cellStyle name="Обычный 4 3 2 4 15" xfId="9089"/>
    <cellStyle name="Обычный 4 3 2 4 15 2" xfId="25350"/>
    <cellStyle name="Обычный 4 3 2 4 15 2 2" xfId="54872"/>
    <cellStyle name="Обычный 4 3 2 4 15 3" xfId="38635"/>
    <cellStyle name="Обычный 4 3 2 4 16" xfId="10587"/>
    <cellStyle name="Обычный 4 3 2 4 16 2" xfId="26826"/>
    <cellStyle name="Обычный 4 3 2 4 16 2 2" xfId="56348"/>
    <cellStyle name="Обычный 4 3 2 4 16 3" xfId="40111"/>
    <cellStyle name="Обычный 4 3 2 4 17" xfId="13541"/>
    <cellStyle name="Обычный 4 3 2 4 17 2" xfId="43064"/>
    <cellStyle name="Обычный 4 3 2 4 18" xfId="16494"/>
    <cellStyle name="Обычный 4 3 2 4 18 2" xfId="46016"/>
    <cellStyle name="Обычный 4 3 2 4 19" xfId="59301"/>
    <cellStyle name="Обычный 4 3 2 4 2" xfId="330"/>
    <cellStyle name="Обычный 4 3 2 4 2 10" xfId="13639"/>
    <cellStyle name="Обычный 4 3 2 4 2 10 2" xfId="43162"/>
    <cellStyle name="Обычный 4 3 2 4 2 11" xfId="16592"/>
    <cellStyle name="Обычный 4 3 2 4 2 11 2" xfId="46114"/>
    <cellStyle name="Обычный 4 3 2 4 2 12" xfId="59399"/>
    <cellStyle name="Обычный 4 3 2 4 2 13" xfId="29877"/>
    <cellStyle name="Обычный 4 3 2 4 2 2" xfId="1118"/>
    <cellStyle name="Обычный 4 3 2 4 2 2 10" xfId="17379"/>
    <cellStyle name="Обычный 4 3 2 4 2 2 10 2" xfId="46901"/>
    <cellStyle name="Обычный 4 3 2 4 2 2 11" xfId="60186"/>
    <cellStyle name="Обычный 4 3 2 4 2 2 12" xfId="30664"/>
    <cellStyle name="Обычный 4 3 2 4 2 2 2" xfId="2594"/>
    <cellStyle name="Обычный 4 3 2 4 2 2 2 2" xfId="12948"/>
    <cellStyle name="Обычный 4 3 2 4 2 2 2 2 2" xfId="29187"/>
    <cellStyle name="Обычный 4 3 2 4 2 2 2 2 2 2" xfId="58709"/>
    <cellStyle name="Обычный 4 3 2 4 2 2 2 2 3" xfId="42472"/>
    <cellStyle name="Обычный 4 3 2 4 2 2 2 3" xfId="15903"/>
    <cellStyle name="Обычный 4 3 2 4 2 2 2 3 2" xfId="45425"/>
    <cellStyle name="Обычный 4 3 2 4 2 2 2 4" xfId="18855"/>
    <cellStyle name="Обычный 4 3 2 4 2 2 2 4 2" xfId="48377"/>
    <cellStyle name="Обычный 4 3 2 4 2 2 2 5" xfId="61662"/>
    <cellStyle name="Обычный 4 3 2 4 2 2 2 6" xfId="32140"/>
    <cellStyle name="Обычный 4 3 2 4 2 2 3" xfId="4070"/>
    <cellStyle name="Обычный 4 3 2 4 2 2 3 2" xfId="20331"/>
    <cellStyle name="Обычный 4 3 2 4 2 2 3 2 2" xfId="49853"/>
    <cellStyle name="Обычный 4 3 2 4 2 2 3 3" xfId="33616"/>
    <cellStyle name="Обычный 4 3 2 4 2 2 4" xfId="5546"/>
    <cellStyle name="Обычный 4 3 2 4 2 2 4 2" xfId="21807"/>
    <cellStyle name="Обычный 4 3 2 4 2 2 4 2 2" xfId="51329"/>
    <cellStyle name="Обычный 4 3 2 4 2 2 4 3" xfId="35092"/>
    <cellStyle name="Обычный 4 3 2 4 2 2 5" xfId="7022"/>
    <cellStyle name="Обычный 4 3 2 4 2 2 5 2" xfId="23283"/>
    <cellStyle name="Обычный 4 3 2 4 2 2 5 2 2" xfId="52805"/>
    <cellStyle name="Обычный 4 3 2 4 2 2 5 3" xfId="36568"/>
    <cellStyle name="Обычный 4 3 2 4 2 2 6" xfId="8498"/>
    <cellStyle name="Обычный 4 3 2 4 2 2 6 2" xfId="24759"/>
    <cellStyle name="Обычный 4 3 2 4 2 2 6 2 2" xfId="54281"/>
    <cellStyle name="Обычный 4 3 2 4 2 2 6 3" xfId="38044"/>
    <cellStyle name="Обычный 4 3 2 4 2 2 7" xfId="9974"/>
    <cellStyle name="Обычный 4 3 2 4 2 2 7 2" xfId="26235"/>
    <cellStyle name="Обычный 4 3 2 4 2 2 7 2 2" xfId="55757"/>
    <cellStyle name="Обычный 4 3 2 4 2 2 7 3" xfId="39520"/>
    <cellStyle name="Обычный 4 3 2 4 2 2 8" xfId="11472"/>
    <cellStyle name="Обычный 4 3 2 4 2 2 8 2" xfId="27711"/>
    <cellStyle name="Обычный 4 3 2 4 2 2 8 2 2" xfId="57233"/>
    <cellStyle name="Обычный 4 3 2 4 2 2 8 3" xfId="40996"/>
    <cellStyle name="Обычный 4 3 2 4 2 2 9" xfId="14426"/>
    <cellStyle name="Обычный 4 3 2 4 2 2 9 2" xfId="43949"/>
    <cellStyle name="Обычный 4 3 2 4 2 3" xfId="1807"/>
    <cellStyle name="Обычный 4 3 2 4 2 3 2" xfId="12161"/>
    <cellStyle name="Обычный 4 3 2 4 2 3 2 2" xfId="28400"/>
    <cellStyle name="Обычный 4 3 2 4 2 3 2 2 2" xfId="57922"/>
    <cellStyle name="Обычный 4 3 2 4 2 3 2 3" xfId="41685"/>
    <cellStyle name="Обычный 4 3 2 4 2 3 3" xfId="15116"/>
    <cellStyle name="Обычный 4 3 2 4 2 3 3 2" xfId="44638"/>
    <cellStyle name="Обычный 4 3 2 4 2 3 4" xfId="18068"/>
    <cellStyle name="Обычный 4 3 2 4 2 3 4 2" xfId="47590"/>
    <cellStyle name="Обычный 4 3 2 4 2 3 5" xfId="60875"/>
    <cellStyle name="Обычный 4 3 2 4 2 3 6" xfId="31353"/>
    <cellStyle name="Обычный 4 3 2 4 2 4" xfId="3283"/>
    <cellStyle name="Обычный 4 3 2 4 2 4 2" xfId="19544"/>
    <cellStyle name="Обычный 4 3 2 4 2 4 2 2" xfId="49066"/>
    <cellStyle name="Обычный 4 3 2 4 2 4 3" xfId="32829"/>
    <cellStyle name="Обычный 4 3 2 4 2 5" xfId="4759"/>
    <cellStyle name="Обычный 4 3 2 4 2 5 2" xfId="21020"/>
    <cellStyle name="Обычный 4 3 2 4 2 5 2 2" xfId="50542"/>
    <cellStyle name="Обычный 4 3 2 4 2 5 3" xfId="34305"/>
    <cellStyle name="Обычный 4 3 2 4 2 6" xfId="6235"/>
    <cellStyle name="Обычный 4 3 2 4 2 6 2" xfId="22496"/>
    <cellStyle name="Обычный 4 3 2 4 2 6 2 2" xfId="52018"/>
    <cellStyle name="Обычный 4 3 2 4 2 6 3" xfId="35781"/>
    <cellStyle name="Обычный 4 3 2 4 2 7" xfId="7711"/>
    <cellStyle name="Обычный 4 3 2 4 2 7 2" xfId="23972"/>
    <cellStyle name="Обычный 4 3 2 4 2 7 2 2" xfId="53494"/>
    <cellStyle name="Обычный 4 3 2 4 2 7 3" xfId="37257"/>
    <cellStyle name="Обычный 4 3 2 4 2 8" xfId="9187"/>
    <cellStyle name="Обычный 4 3 2 4 2 8 2" xfId="25448"/>
    <cellStyle name="Обычный 4 3 2 4 2 8 2 2" xfId="54970"/>
    <cellStyle name="Обычный 4 3 2 4 2 8 3" xfId="38733"/>
    <cellStyle name="Обычный 4 3 2 4 2 9" xfId="10685"/>
    <cellStyle name="Обычный 4 3 2 4 2 9 2" xfId="26924"/>
    <cellStyle name="Обычный 4 3 2 4 2 9 2 2" xfId="56446"/>
    <cellStyle name="Обычный 4 3 2 4 2 9 3" xfId="40209"/>
    <cellStyle name="Обычный 4 3 2 4 20" xfId="29779"/>
    <cellStyle name="Обычный 4 3 2 4 3" xfId="430"/>
    <cellStyle name="Обычный 4 3 2 4 3 10" xfId="13739"/>
    <cellStyle name="Обычный 4 3 2 4 3 10 2" xfId="43262"/>
    <cellStyle name="Обычный 4 3 2 4 3 11" xfId="16692"/>
    <cellStyle name="Обычный 4 3 2 4 3 11 2" xfId="46214"/>
    <cellStyle name="Обычный 4 3 2 4 3 12" xfId="59499"/>
    <cellStyle name="Обычный 4 3 2 4 3 13" xfId="29977"/>
    <cellStyle name="Обычный 4 3 2 4 3 2" xfId="1218"/>
    <cellStyle name="Обычный 4 3 2 4 3 2 10" xfId="17479"/>
    <cellStyle name="Обычный 4 3 2 4 3 2 10 2" xfId="47001"/>
    <cellStyle name="Обычный 4 3 2 4 3 2 11" xfId="60286"/>
    <cellStyle name="Обычный 4 3 2 4 3 2 12" xfId="30764"/>
    <cellStyle name="Обычный 4 3 2 4 3 2 2" xfId="2694"/>
    <cellStyle name="Обычный 4 3 2 4 3 2 2 2" xfId="13048"/>
    <cellStyle name="Обычный 4 3 2 4 3 2 2 2 2" xfId="29287"/>
    <cellStyle name="Обычный 4 3 2 4 3 2 2 2 2 2" xfId="58809"/>
    <cellStyle name="Обычный 4 3 2 4 3 2 2 2 3" xfId="42572"/>
    <cellStyle name="Обычный 4 3 2 4 3 2 2 3" xfId="16003"/>
    <cellStyle name="Обычный 4 3 2 4 3 2 2 3 2" xfId="45525"/>
    <cellStyle name="Обычный 4 3 2 4 3 2 2 4" xfId="18955"/>
    <cellStyle name="Обычный 4 3 2 4 3 2 2 4 2" xfId="48477"/>
    <cellStyle name="Обычный 4 3 2 4 3 2 2 5" xfId="61762"/>
    <cellStyle name="Обычный 4 3 2 4 3 2 2 6" xfId="32240"/>
    <cellStyle name="Обычный 4 3 2 4 3 2 3" xfId="4170"/>
    <cellStyle name="Обычный 4 3 2 4 3 2 3 2" xfId="20431"/>
    <cellStyle name="Обычный 4 3 2 4 3 2 3 2 2" xfId="49953"/>
    <cellStyle name="Обычный 4 3 2 4 3 2 3 3" xfId="33716"/>
    <cellStyle name="Обычный 4 3 2 4 3 2 4" xfId="5646"/>
    <cellStyle name="Обычный 4 3 2 4 3 2 4 2" xfId="21907"/>
    <cellStyle name="Обычный 4 3 2 4 3 2 4 2 2" xfId="51429"/>
    <cellStyle name="Обычный 4 3 2 4 3 2 4 3" xfId="35192"/>
    <cellStyle name="Обычный 4 3 2 4 3 2 5" xfId="7122"/>
    <cellStyle name="Обычный 4 3 2 4 3 2 5 2" xfId="23383"/>
    <cellStyle name="Обычный 4 3 2 4 3 2 5 2 2" xfId="52905"/>
    <cellStyle name="Обычный 4 3 2 4 3 2 5 3" xfId="36668"/>
    <cellStyle name="Обычный 4 3 2 4 3 2 6" xfId="8598"/>
    <cellStyle name="Обычный 4 3 2 4 3 2 6 2" xfId="24859"/>
    <cellStyle name="Обычный 4 3 2 4 3 2 6 2 2" xfId="54381"/>
    <cellStyle name="Обычный 4 3 2 4 3 2 6 3" xfId="38144"/>
    <cellStyle name="Обычный 4 3 2 4 3 2 7" xfId="10074"/>
    <cellStyle name="Обычный 4 3 2 4 3 2 7 2" xfId="26335"/>
    <cellStyle name="Обычный 4 3 2 4 3 2 7 2 2" xfId="55857"/>
    <cellStyle name="Обычный 4 3 2 4 3 2 7 3" xfId="39620"/>
    <cellStyle name="Обычный 4 3 2 4 3 2 8" xfId="11572"/>
    <cellStyle name="Обычный 4 3 2 4 3 2 8 2" xfId="27811"/>
    <cellStyle name="Обычный 4 3 2 4 3 2 8 2 2" xfId="57333"/>
    <cellStyle name="Обычный 4 3 2 4 3 2 8 3" xfId="41096"/>
    <cellStyle name="Обычный 4 3 2 4 3 2 9" xfId="14526"/>
    <cellStyle name="Обычный 4 3 2 4 3 2 9 2" xfId="44049"/>
    <cellStyle name="Обычный 4 3 2 4 3 3" xfId="1907"/>
    <cellStyle name="Обычный 4 3 2 4 3 3 2" xfId="12261"/>
    <cellStyle name="Обычный 4 3 2 4 3 3 2 2" xfId="28500"/>
    <cellStyle name="Обычный 4 3 2 4 3 3 2 2 2" xfId="58022"/>
    <cellStyle name="Обычный 4 3 2 4 3 3 2 3" xfId="41785"/>
    <cellStyle name="Обычный 4 3 2 4 3 3 3" xfId="15216"/>
    <cellStyle name="Обычный 4 3 2 4 3 3 3 2" xfId="44738"/>
    <cellStyle name="Обычный 4 3 2 4 3 3 4" xfId="18168"/>
    <cellStyle name="Обычный 4 3 2 4 3 3 4 2" xfId="47690"/>
    <cellStyle name="Обычный 4 3 2 4 3 3 5" xfId="60975"/>
    <cellStyle name="Обычный 4 3 2 4 3 3 6" xfId="31453"/>
    <cellStyle name="Обычный 4 3 2 4 3 4" xfId="3383"/>
    <cellStyle name="Обычный 4 3 2 4 3 4 2" xfId="19644"/>
    <cellStyle name="Обычный 4 3 2 4 3 4 2 2" xfId="49166"/>
    <cellStyle name="Обычный 4 3 2 4 3 4 3" xfId="32929"/>
    <cellStyle name="Обычный 4 3 2 4 3 5" xfId="4859"/>
    <cellStyle name="Обычный 4 3 2 4 3 5 2" xfId="21120"/>
    <cellStyle name="Обычный 4 3 2 4 3 5 2 2" xfId="50642"/>
    <cellStyle name="Обычный 4 3 2 4 3 5 3" xfId="34405"/>
    <cellStyle name="Обычный 4 3 2 4 3 6" xfId="6335"/>
    <cellStyle name="Обычный 4 3 2 4 3 6 2" xfId="22596"/>
    <cellStyle name="Обычный 4 3 2 4 3 6 2 2" xfId="52118"/>
    <cellStyle name="Обычный 4 3 2 4 3 6 3" xfId="35881"/>
    <cellStyle name="Обычный 4 3 2 4 3 7" xfId="7811"/>
    <cellStyle name="Обычный 4 3 2 4 3 7 2" xfId="24072"/>
    <cellStyle name="Обычный 4 3 2 4 3 7 2 2" xfId="53594"/>
    <cellStyle name="Обычный 4 3 2 4 3 7 3" xfId="37357"/>
    <cellStyle name="Обычный 4 3 2 4 3 8" xfId="9287"/>
    <cellStyle name="Обычный 4 3 2 4 3 8 2" xfId="25548"/>
    <cellStyle name="Обычный 4 3 2 4 3 8 2 2" xfId="55070"/>
    <cellStyle name="Обычный 4 3 2 4 3 8 3" xfId="38833"/>
    <cellStyle name="Обычный 4 3 2 4 3 9" xfId="10785"/>
    <cellStyle name="Обычный 4 3 2 4 3 9 2" xfId="27024"/>
    <cellStyle name="Обычный 4 3 2 4 3 9 2 2" xfId="56546"/>
    <cellStyle name="Обычный 4 3 2 4 3 9 3" xfId="40309"/>
    <cellStyle name="Обычный 4 3 2 4 4" xfId="529"/>
    <cellStyle name="Обычный 4 3 2 4 4 10" xfId="13838"/>
    <cellStyle name="Обычный 4 3 2 4 4 10 2" xfId="43361"/>
    <cellStyle name="Обычный 4 3 2 4 4 11" xfId="16791"/>
    <cellStyle name="Обычный 4 3 2 4 4 11 2" xfId="46313"/>
    <cellStyle name="Обычный 4 3 2 4 4 12" xfId="59598"/>
    <cellStyle name="Обычный 4 3 2 4 4 13" xfId="30076"/>
    <cellStyle name="Обычный 4 3 2 4 4 2" xfId="1317"/>
    <cellStyle name="Обычный 4 3 2 4 4 2 10" xfId="17578"/>
    <cellStyle name="Обычный 4 3 2 4 4 2 10 2" xfId="47100"/>
    <cellStyle name="Обычный 4 3 2 4 4 2 11" xfId="60385"/>
    <cellStyle name="Обычный 4 3 2 4 4 2 12" xfId="30863"/>
    <cellStyle name="Обычный 4 3 2 4 4 2 2" xfId="2793"/>
    <cellStyle name="Обычный 4 3 2 4 4 2 2 2" xfId="13147"/>
    <cellStyle name="Обычный 4 3 2 4 4 2 2 2 2" xfId="29386"/>
    <cellStyle name="Обычный 4 3 2 4 4 2 2 2 2 2" xfId="58908"/>
    <cellStyle name="Обычный 4 3 2 4 4 2 2 2 3" xfId="42671"/>
    <cellStyle name="Обычный 4 3 2 4 4 2 2 3" xfId="16102"/>
    <cellStyle name="Обычный 4 3 2 4 4 2 2 3 2" xfId="45624"/>
    <cellStyle name="Обычный 4 3 2 4 4 2 2 4" xfId="19054"/>
    <cellStyle name="Обычный 4 3 2 4 4 2 2 4 2" xfId="48576"/>
    <cellStyle name="Обычный 4 3 2 4 4 2 2 5" xfId="61861"/>
    <cellStyle name="Обычный 4 3 2 4 4 2 2 6" xfId="32339"/>
    <cellStyle name="Обычный 4 3 2 4 4 2 3" xfId="4269"/>
    <cellStyle name="Обычный 4 3 2 4 4 2 3 2" xfId="20530"/>
    <cellStyle name="Обычный 4 3 2 4 4 2 3 2 2" xfId="50052"/>
    <cellStyle name="Обычный 4 3 2 4 4 2 3 3" xfId="33815"/>
    <cellStyle name="Обычный 4 3 2 4 4 2 4" xfId="5745"/>
    <cellStyle name="Обычный 4 3 2 4 4 2 4 2" xfId="22006"/>
    <cellStyle name="Обычный 4 3 2 4 4 2 4 2 2" xfId="51528"/>
    <cellStyle name="Обычный 4 3 2 4 4 2 4 3" xfId="35291"/>
    <cellStyle name="Обычный 4 3 2 4 4 2 5" xfId="7221"/>
    <cellStyle name="Обычный 4 3 2 4 4 2 5 2" xfId="23482"/>
    <cellStyle name="Обычный 4 3 2 4 4 2 5 2 2" xfId="53004"/>
    <cellStyle name="Обычный 4 3 2 4 4 2 5 3" xfId="36767"/>
    <cellStyle name="Обычный 4 3 2 4 4 2 6" xfId="8697"/>
    <cellStyle name="Обычный 4 3 2 4 4 2 6 2" xfId="24958"/>
    <cellStyle name="Обычный 4 3 2 4 4 2 6 2 2" xfId="54480"/>
    <cellStyle name="Обычный 4 3 2 4 4 2 6 3" xfId="38243"/>
    <cellStyle name="Обычный 4 3 2 4 4 2 7" xfId="10173"/>
    <cellStyle name="Обычный 4 3 2 4 4 2 7 2" xfId="26434"/>
    <cellStyle name="Обычный 4 3 2 4 4 2 7 2 2" xfId="55956"/>
    <cellStyle name="Обычный 4 3 2 4 4 2 7 3" xfId="39719"/>
    <cellStyle name="Обычный 4 3 2 4 4 2 8" xfId="11671"/>
    <cellStyle name="Обычный 4 3 2 4 4 2 8 2" xfId="27910"/>
    <cellStyle name="Обычный 4 3 2 4 4 2 8 2 2" xfId="57432"/>
    <cellStyle name="Обычный 4 3 2 4 4 2 8 3" xfId="41195"/>
    <cellStyle name="Обычный 4 3 2 4 4 2 9" xfId="14625"/>
    <cellStyle name="Обычный 4 3 2 4 4 2 9 2" xfId="44148"/>
    <cellStyle name="Обычный 4 3 2 4 4 3" xfId="2006"/>
    <cellStyle name="Обычный 4 3 2 4 4 3 2" xfId="12360"/>
    <cellStyle name="Обычный 4 3 2 4 4 3 2 2" xfId="28599"/>
    <cellStyle name="Обычный 4 3 2 4 4 3 2 2 2" xfId="58121"/>
    <cellStyle name="Обычный 4 3 2 4 4 3 2 3" xfId="41884"/>
    <cellStyle name="Обычный 4 3 2 4 4 3 3" xfId="15315"/>
    <cellStyle name="Обычный 4 3 2 4 4 3 3 2" xfId="44837"/>
    <cellStyle name="Обычный 4 3 2 4 4 3 4" xfId="18267"/>
    <cellStyle name="Обычный 4 3 2 4 4 3 4 2" xfId="47789"/>
    <cellStyle name="Обычный 4 3 2 4 4 3 5" xfId="61074"/>
    <cellStyle name="Обычный 4 3 2 4 4 3 6" xfId="31552"/>
    <cellStyle name="Обычный 4 3 2 4 4 4" xfId="3482"/>
    <cellStyle name="Обычный 4 3 2 4 4 4 2" xfId="19743"/>
    <cellStyle name="Обычный 4 3 2 4 4 4 2 2" xfId="49265"/>
    <cellStyle name="Обычный 4 3 2 4 4 4 3" xfId="33028"/>
    <cellStyle name="Обычный 4 3 2 4 4 5" xfId="4958"/>
    <cellStyle name="Обычный 4 3 2 4 4 5 2" xfId="21219"/>
    <cellStyle name="Обычный 4 3 2 4 4 5 2 2" xfId="50741"/>
    <cellStyle name="Обычный 4 3 2 4 4 5 3" xfId="34504"/>
    <cellStyle name="Обычный 4 3 2 4 4 6" xfId="6434"/>
    <cellStyle name="Обычный 4 3 2 4 4 6 2" xfId="22695"/>
    <cellStyle name="Обычный 4 3 2 4 4 6 2 2" xfId="52217"/>
    <cellStyle name="Обычный 4 3 2 4 4 6 3" xfId="35980"/>
    <cellStyle name="Обычный 4 3 2 4 4 7" xfId="7910"/>
    <cellStyle name="Обычный 4 3 2 4 4 7 2" xfId="24171"/>
    <cellStyle name="Обычный 4 3 2 4 4 7 2 2" xfId="53693"/>
    <cellStyle name="Обычный 4 3 2 4 4 7 3" xfId="37456"/>
    <cellStyle name="Обычный 4 3 2 4 4 8" xfId="9386"/>
    <cellStyle name="Обычный 4 3 2 4 4 8 2" xfId="25647"/>
    <cellStyle name="Обычный 4 3 2 4 4 8 2 2" xfId="55169"/>
    <cellStyle name="Обычный 4 3 2 4 4 8 3" xfId="38932"/>
    <cellStyle name="Обычный 4 3 2 4 4 9" xfId="10884"/>
    <cellStyle name="Обычный 4 3 2 4 4 9 2" xfId="27123"/>
    <cellStyle name="Обычный 4 3 2 4 4 9 2 2" xfId="56645"/>
    <cellStyle name="Обычный 4 3 2 4 4 9 3" xfId="40408"/>
    <cellStyle name="Обычный 4 3 2 4 5" xfId="627"/>
    <cellStyle name="Обычный 4 3 2 4 5 10" xfId="13936"/>
    <cellStyle name="Обычный 4 3 2 4 5 10 2" xfId="43459"/>
    <cellStyle name="Обычный 4 3 2 4 5 11" xfId="16889"/>
    <cellStyle name="Обычный 4 3 2 4 5 11 2" xfId="46411"/>
    <cellStyle name="Обычный 4 3 2 4 5 12" xfId="59696"/>
    <cellStyle name="Обычный 4 3 2 4 5 13" xfId="30174"/>
    <cellStyle name="Обычный 4 3 2 4 5 2" xfId="1415"/>
    <cellStyle name="Обычный 4 3 2 4 5 2 10" xfId="17676"/>
    <cellStyle name="Обычный 4 3 2 4 5 2 10 2" xfId="47198"/>
    <cellStyle name="Обычный 4 3 2 4 5 2 11" xfId="60483"/>
    <cellStyle name="Обычный 4 3 2 4 5 2 12" xfId="30961"/>
    <cellStyle name="Обычный 4 3 2 4 5 2 2" xfId="2891"/>
    <cellStyle name="Обычный 4 3 2 4 5 2 2 2" xfId="13245"/>
    <cellStyle name="Обычный 4 3 2 4 5 2 2 2 2" xfId="29484"/>
    <cellStyle name="Обычный 4 3 2 4 5 2 2 2 2 2" xfId="59006"/>
    <cellStyle name="Обычный 4 3 2 4 5 2 2 2 3" xfId="42769"/>
    <cellStyle name="Обычный 4 3 2 4 5 2 2 3" xfId="16200"/>
    <cellStyle name="Обычный 4 3 2 4 5 2 2 3 2" xfId="45722"/>
    <cellStyle name="Обычный 4 3 2 4 5 2 2 4" xfId="19152"/>
    <cellStyle name="Обычный 4 3 2 4 5 2 2 4 2" xfId="48674"/>
    <cellStyle name="Обычный 4 3 2 4 5 2 2 5" xfId="61959"/>
    <cellStyle name="Обычный 4 3 2 4 5 2 2 6" xfId="32437"/>
    <cellStyle name="Обычный 4 3 2 4 5 2 3" xfId="4367"/>
    <cellStyle name="Обычный 4 3 2 4 5 2 3 2" xfId="20628"/>
    <cellStyle name="Обычный 4 3 2 4 5 2 3 2 2" xfId="50150"/>
    <cellStyle name="Обычный 4 3 2 4 5 2 3 3" xfId="33913"/>
    <cellStyle name="Обычный 4 3 2 4 5 2 4" xfId="5843"/>
    <cellStyle name="Обычный 4 3 2 4 5 2 4 2" xfId="22104"/>
    <cellStyle name="Обычный 4 3 2 4 5 2 4 2 2" xfId="51626"/>
    <cellStyle name="Обычный 4 3 2 4 5 2 4 3" xfId="35389"/>
    <cellStyle name="Обычный 4 3 2 4 5 2 5" xfId="7319"/>
    <cellStyle name="Обычный 4 3 2 4 5 2 5 2" xfId="23580"/>
    <cellStyle name="Обычный 4 3 2 4 5 2 5 2 2" xfId="53102"/>
    <cellStyle name="Обычный 4 3 2 4 5 2 5 3" xfId="36865"/>
    <cellStyle name="Обычный 4 3 2 4 5 2 6" xfId="8795"/>
    <cellStyle name="Обычный 4 3 2 4 5 2 6 2" xfId="25056"/>
    <cellStyle name="Обычный 4 3 2 4 5 2 6 2 2" xfId="54578"/>
    <cellStyle name="Обычный 4 3 2 4 5 2 6 3" xfId="38341"/>
    <cellStyle name="Обычный 4 3 2 4 5 2 7" xfId="10271"/>
    <cellStyle name="Обычный 4 3 2 4 5 2 7 2" xfId="26532"/>
    <cellStyle name="Обычный 4 3 2 4 5 2 7 2 2" xfId="56054"/>
    <cellStyle name="Обычный 4 3 2 4 5 2 7 3" xfId="39817"/>
    <cellStyle name="Обычный 4 3 2 4 5 2 8" xfId="11769"/>
    <cellStyle name="Обычный 4 3 2 4 5 2 8 2" xfId="28008"/>
    <cellStyle name="Обычный 4 3 2 4 5 2 8 2 2" xfId="57530"/>
    <cellStyle name="Обычный 4 3 2 4 5 2 8 3" xfId="41293"/>
    <cellStyle name="Обычный 4 3 2 4 5 2 9" xfId="14723"/>
    <cellStyle name="Обычный 4 3 2 4 5 2 9 2" xfId="44246"/>
    <cellStyle name="Обычный 4 3 2 4 5 3" xfId="2104"/>
    <cellStyle name="Обычный 4 3 2 4 5 3 2" xfId="12458"/>
    <cellStyle name="Обычный 4 3 2 4 5 3 2 2" xfId="28697"/>
    <cellStyle name="Обычный 4 3 2 4 5 3 2 2 2" xfId="58219"/>
    <cellStyle name="Обычный 4 3 2 4 5 3 2 3" xfId="41982"/>
    <cellStyle name="Обычный 4 3 2 4 5 3 3" xfId="15413"/>
    <cellStyle name="Обычный 4 3 2 4 5 3 3 2" xfId="44935"/>
    <cellStyle name="Обычный 4 3 2 4 5 3 4" xfId="18365"/>
    <cellStyle name="Обычный 4 3 2 4 5 3 4 2" xfId="47887"/>
    <cellStyle name="Обычный 4 3 2 4 5 3 5" xfId="61172"/>
    <cellStyle name="Обычный 4 3 2 4 5 3 6" xfId="31650"/>
    <cellStyle name="Обычный 4 3 2 4 5 4" xfId="3580"/>
    <cellStyle name="Обычный 4 3 2 4 5 4 2" xfId="19841"/>
    <cellStyle name="Обычный 4 3 2 4 5 4 2 2" xfId="49363"/>
    <cellStyle name="Обычный 4 3 2 4 5 4 3" xfId="33126"/>
    <cellStyle name="Обычный 4 3 2 4 5 5" xfId="5056"/>
    <cellStyle name="Обычный 4 3 2 4 5 5 2" xfId="21317"/>
    <cellStyle name="Обычный 4 3 2 4 5 5 2 2" xfId="50839"/>
    <cellStyle name="Обычный 4 3 2 4 5 5 3" xfId="34602"/>
    <cellStyle name="Обычный 4 3 2 4 5 6" xfId="6532"/>
    <cellStyle name="Обычный 4 3 2 4 5 6 2" xfId="22793"/>
    <cellStyle name="Обычный 4 3 2 4 5 6 2 2" xfId="52315"/>
    <cellStyle name="Обычный 4 3 2 4 5 6 3" xfId="36078"/>
    <cellStyle name="Обычный 4 3 2 4 5 7" xfId="8008"/>
    <cellStyle name="Обычный 4 3 2 4 5 7 2" xfId="24269"/>
    <cellStyle name="Обычный 4 3 2 4 5 7 2 2" xfId="53791"/>
    <cellStyle name="Обычный 4 3 2 4 5 7 3" xfId="37554"/>
    <cellStyle name="Обычный 4 3 2 4 5 8" xfId="9484"/>
    <cellStyle name="Обычный 4 3 2 4 5 8 2" xfId="25745"/>
    <cellStyle name="Обычный 4 3 2 4 5 8 2 2" xfId="55267"/>
    <cellStyle name="Обычный 4 3 2 4 5 8 3" xfId="39030"/>
    <cellStyle name="Обычный 4 3 2 4 5 9" xfId="10982"/>
    <cellStyle name="Обычный 4 3 2 4 5 9 2" xfId="27221"/>
    <cellStyle name="Обычный 4 3 2 4 5 9 2 2" xfId="56743"/>
    <cellStyle name="Обычный 4 3 2 4 5 9 3" xfId="40506"/>
    <cellStyle name="Обычный 4 3 2 4 6" xfId="725"/>
    <cellStyle name="Обычный 4 3 2 4 6 10" xfId="14034"/>
    <cellStyle name="Обычный 4 3 2 4 6 10 2" xfId="43557"/>
    <cellStyle name="Обычный 4 3 2 4 6 11" xfId="16987"/>
    <cellStyle name="Обычный 4 3 2 4 6 11 2" xfId="46509"/>
    <cellStyle name="Обычный 4 3 2 4 6 12" xfId="59794"/>
    <cellStyle name="Обычный 4 3 2 4 6 13" xfId="30272"/>
    <cellStyle name="Обычный 4 3 2 4 6 2" xfId="1513"/>
    <cellStyle name="Обычный 4 3 2 4 6 2 10" xfId="17774"/>
    <cellStyle name="Обычный 4 3 2 4 6 2 10 2" xfId="47296"/>
    <cellStyle name="Обычный 4 3 2 4 6 2 11" xfId="60581"/>
    <cellStyle name="Обычный 4 3 2 4 6 2 12" xfId="31059"/>
    <cellStyle name="Обычный 4 3 2 4 6 2 2" xfId="2989"/>
    <cellStyle name="Обычный 4 3 2 4 6 2 2 2" xfId="13343"/>
    <cellStyle name="Обычный 4 3 2 4 6 2 2 2 2" xfId="29582"/>
    <cellStyle name="Обычный 4 3 2 4 6 2 2 2 2 2" xfId="59104"/>
    <cellStyle name="Обычный 4 3 2 4 6 2 2 2 3" xfId="42867"/>
    <cellStyle name="Обычный 4 3 2 4 6 2 2 3" xfId="16298"/>
    <cellStyle name="Обычный 4 3 2 4 6 2 2 3 2" xfId="45820"/>
    <cellStyle name="Обычный 4 3 2 4 6 2 2 4" xfId="19250"/>
    <cellStyle name="Обычный 4 3 2 4 6 2 2 4 2" xfId="48772"/>
    <cellStyle name="Обычный 4 3 2 4 6 2 2 5" xfId="62057"/>
    <cellStyle name="Обычный 4 3 2 4 6 2 2 6" xfId="32535"/>
    <cellStyle name="Обычный 4 3 2 4 6 2 3" xfId="4465"/>
    <cellStyle name="Обычный 4 3 2 4 6 2 3 2" xfId="20726"/>
    <cellStyle name="Обычный 4 3 2 4 6 2 3 2 2" xfId="50248"/>
    <cellStyle name="Обычный 4 3 2 4 6 2 3 3" xfId="34011"/>
    <cellStyle name="Обычный 4 3 2 4 6 2 4" xfId="5941"/>
    <cellStyle name="Обычный 4 3 2 4 6 2 4 2" xfId="22202"/>
    <cellStyle name="Обычный 4 3 2 4 6 2 4 2 2" xfId="51724"/>
    <cellStyle name="Обычный 4 3 2 4 6 2 4 3" xfId="35487"/>
    <cellStyle name="Обычный 4 3 2 4 6 2 5" xfId="7417"/>
    <cellStyle name="Обычный 4 3 2 4 6 2 5 2" xfId="23678"/>
    <cellStyle name="Обычный 4 3 2 4 6 2 5 2 2" xfId="53200"/>
    <cellStyle name="Обычный 4 3 2 4 6 2 5 3" xfId="36963"/>
    <cellStyle name="Обычный 4 3 2 4 6 2 6" xfId="8893"/>
    <cellStyle name="Обычный 4 3 2 4 6 2 6 2" xfId="25154"/>
    <cellStyle name="Обычный 4 3 2 4 6 2 6 2 2" xfId="54676"/>
    <cellStyle name="Обычный 4 3 2 4 6 2 6 3" xfId="38439"/>
    <cellStyle name="Обычный 4 3 2 4 6 2 7" xfId="10369"/>
    <cellStyle name="Обычный 4 3 2 4 6 2 7 2" xfId="26630"/>
    <cellStyle name="Обычный 4 3 2 4 6 2 7 2 2" xfId="56152"/>
    <cellStyle name="Обычный 4 3 2 4 6 2 7 3" xfId="39915"/>
    <cellStyle name="Обычный 4 3 2 4 6 2 8" xfId="11867"/>
    <cellStyle name="Обычный 4 3 2 4 6 2 8 2" xfId="28106"/>
    <cellStyle name="Обычный 4 3 2 4 6 2 8 2 2" xfId="57628"/>
    <cellStyle name="Обычный 4 3 2 4 6 2 8 3" xfId="41391"/>
    <cellStyle name="Обычный 4 3 2 4 6 2 9" xfId="14821"/>
    <cellStyle name="Обычный 4 3 2 4 6 2 9 2" xfId="44344"/>
    <cellStyle name="Обычный 4 3 2 4 6 3" xfId="2202"/>
    <cellStyle name="Обычный 4 3 2 4 6 3 2" xfId="12556"/>
    <cellStyle name="Обычный 4 3 2 4 6 3 2 2" xfId="28795"/>
    <cellStyle name="Обычный 4 3 2 4 6 3 2 2 2" xfId="58317"/>
    <cellStyle name="Обычный 4 3 2 4 6 3 2 3" xfId="42080"/>
    <cellStyle name="Обычный 4 3 2 4 6 3 3" xfId="15511"/>
    <cellStyle name="Обычный 4 3 2 4 6 3 3 2" xfId="45033"/>
    <cellStyle name="Обычный 4 3 2 4 6 3 4" xfId="18463"/>
    <cellStyle name="Обычный 4 3 2 4 6 3 4 2" xfId="47985"/>
    <cellStyle name="Обычный 4 3 2 4 6 3 5" xfId="61270"/>
    <cellStyle name="Обычный 4 3 2 4 6 3 6" xfId="31748"/>
    <cellStyle name="Обычный 4 3 2 4 6 4" xfId="3678"/>
    <cellStyle name="Обычный 4 3 2 4 6 4 2" xfId="19939"/>
    <cellStyle name="Обычный 4 3 2 4 6 4 2 2" xfId="49461"/>
    <cellStyle name="Обычный 4 3 2 4 6 4 3" xfId="33224"/>
    <cellStyle name="Обычный 4 3 2 4 6 5" xfId="5154"/>
    <cellStyle name="Обычный 4 3 2 4 6 5 2" xfId="21415"/>
    <cellStyle name="Обычный 4 3 2 4 6 5 2 2" xfId="50937"/>
    <cellStyle name="Обычный 4 3 2 4 6 5 3" xfId="34700"/>
    <cellStyle name="Обычный 4 3 2 4 6 6" xfId="6630"/>
    <cellStyle name="Обычный 4 3 2 4 6 6 2" xfId="22891"/>
    <cellStyle name="Обычный 4 3 2 4 6 6 2 2" xfId="52413"/>
    <cellStyle name="Обычный 4 3 2 4 6 6 3" xfId="36176"/>
    <cellStyle name="Обычный 4 3 2 4 6 7" xfId="8106"/>
    <cellStyle name="Обычный 4 3 2 4 6 7 2" xfId="24367"/>
    <cellStyle name="Обычный 4 3 2 4 6 7 2 2" xfId="53889"/>
    <cellStyle name="Обычный 4 3 2 4 6 7 3" xfId="37652"/>
    <cellStyle name="Обычный 4 3 2 4 6 8" xfId="9582"/>
    <cellStyle name="Обычный 4 3 2 4 6 8 2" xfId="25843"/>
    <cellStyle name="Обычный 4 3 2 4 6 8 2 2" xfId="55365"/>
    <cellStyle name="Обычный 4 3 2 4 6 8 3" xfId="39128"/>
    <cellStyle name="Обычный 4 3 2 4 6 9" xfId="11080"/>
    <cellStyle name="Обычный 4 3 2 4 6 9 2" xfId="27319"/>
    <cellStyle name="Обычный 4 3 2 4 6 9 2 2" xfId="56841"/>
    <cellStyle name="Обычный 4 3 2 4 6 9 3" xfId="40604"/>
    <cellStyle name="Обычный 4 3 2 4 7" xfId="823"/>
    <cellStyle name="Обычный 4 3 2 4 7 10" xfId="14132"/>
    <cellStyle name="Обычный 4 3 2 4 7 10 2" xfId="43655"/>
    <cellStyle name="Обычный 4 3 2 4 7 11" xfId="17085"/>
    <cellStyle name="Обычный 4 3 2 4 7 11 2" xfId="46607"/>
    <cellStyle name="Обычный 4 3 2 4 7 12" xfId="59892"/>
    <cellStyle name="Обычный 4 3 2 4 7 13" xfId="30370"/>
    <cellStyle name="Обычный 4 3 2 4 7 2" xfId="1611"/>
    <cellStyle name="Обычный 4 3 2 4 7 2 10" xfId="17872"/>
    <cellStyle name="Обычный 4 3 2 4 7 2 10 2" xfId="47394"/>
    <cellStyle name="Обычный 4 3 2 4 7 2 11" xfId="60679"/>
    <cellStyle name="Обычный 4 3 2 4 7 2 12" xfId="31157"/>
    <cellStyle name="Обычный 4 3 2 4 7 2 2" xfId="3087"/>
    <cellStyle name="Обычный 4 3 2 4 7 2 2 2" xfId="13441"/>
    <cellStyle name="Обычный 4 3 2 4 7 2 2 2 2" xfId="29680"/>
    <cellStyle name="Обычный 4 3 2 4 7 2 2 2 2 2" xfId="59202"/>
    <cellStyle name="Обычный 4 3 2 4 7 2 2 2 3" xfId="42965"/>
    <cellStyle name="Обычный 4 3 2 4 7 2 2 3" xfId="16396"/>
    <cellStyle name="Обычный 4 3 2 4 7 2 2 3 2" xfId="45918"/>
    <cellStyle name="Обычный 4 3 2 4 7 2 2 4" xfId="19348"/>
    <cellStyle name="Обычный 4 3 2 4 7 2 2 4 2" xfId="48870"/>
    <cellStyle name="Обычный 4 3 2 4 7 2 2 5" xfId="62155"/>
    <cellStyle name="Обычный 4 3 2 4 7 2 2 6" xfId="32633"/>
    <cellStyle name="Обычный 4 3 2 4 7 2 3" xfId="4563"/>
    <cellStyle name="Обычный 4 3 2 4 7 2 3 2" xfId="20824"/>
    <cellStyle name="Обычный 4 3 2 4 7 2 3 2 2" xfId="50346"/>
    <cellStyle name="Обычный 4 3 2 4 7 2 3 3" xfId="34109"/>
    <cellStyle name="Обычный 4 3 2 4 7 2 4" xfId="6039"/>
    <cellStyle name="Обычный 4 3 2 4 7 2 4 2" xfId="22300"/>
    <cellStyle name="Обычный 4 3 2 4 7 2 4 2 2" xfId="51822"/>
    <cellStyle name="Обычный 4 3 2 4 7 2 4 3" xfId="35585"/>
    <cellStyle name="Обычный 4 3 2 4 7 2 5" xfId="7515"/>
    <cellStyle name="Обычный 4 3 2 4 7 2 5 2" xfId="23776"/>
    <cellStyle name="Обычный 4 3 2 4 7 2 5 2 2" xfId="53298"/>
    <cellStyle name="Обычный 4 3 2 4 7 2 5 3" xfId="37061"/>
    <cellStyle name="Обычный 4 3 2 4 7 2 6" xfId="8991"/>
    <cellStyle name="Обычный 4 3 2 4 7 2 6 2" xfId="25252"/>
    <cellStyle name="Обычный 4 3 2 4 7 2 6 2 2" xfId="54774"/>
    <cellStyle name="Обычный 4 3 2 4 7 2 6 3" xfId="38537"/>
    <cellStyle name="Обычный 4 3 2 4 7 2 7" xfId="10467"/>
    <cellStyle name="Обычный 4 3 2 4 7 2 7 2" xfId="26728"/>
    <cellStyle name="Обычный 4 3 2 4 7 2 7 2 2" xfId="56250"/>
    <cellStyle name="Обычный 4 3 2 4 7 2 7 3" xfId="40013"/>
    <cellStyle name="Обычный 4 3 2 4 7 2 8" xfId="11965"/>
    <cellStyle name="Обычный 4 3 2 4 7 2 8 2" xfId="28204"/>
    <cellStyle name="Обычный 4 3 2 4 7 2 8 2 2" xfId="57726"/>
    <cellStyle name="Обычный 4 3 2 4 7 2 8 3" xfId="41489"/>
    <cellStyle name="Обычный 4 3 2 4 7 2 9" xfId="14919"/>
    <cellStyle name="Обычный 4 3 2 4 7 2 9 2" xfId="44442"/>
    <cellStyle name="Обычный 4 3 2 4 7 3" xfId="2300"/>
    <cellStyle name="Обычный 4 3 2 4 7 3 2" xfId="12654"/>
    <cellStyle name="Обычный 4 3 2 4 7 3 2 2" xfId="28893"/>
    <cellStyle name="Обычный 4 3 2 4 7 3 2 2 2" xfId="58415"/>
    <cellStyle name="Обычный 4 3 2 4 7 3 2 3" xfId="42178"/>
    <cellStyle name="Обычный 4 3 2 4 7 3 3" xfId="15609"/>
    <cellStyle name="Обычный 4 3 2 4 7 3 3 2" xfId="45131"/>
    <cellStyle name="Обычный 4 3 2 4 7 3 4" xfId="18561"/>
    <cellStyle name="Обычный 4 3 2 4 7 3 4 2" xfId="48083"/>
    <cellStyle name="Обычный 4 3 2 4 7 3 5" xfId="61368"/>
    <cellStyle name="Обычный 4 3 2 4 7 3 6" xfId="31846"/>
    <cellStyle name="Обычный 4 3 2 4 7 4" xfId="3776"/>
    <cellStyle name="Обычный 4 3 2 4 7 4 2" xfId="20037"/>
    <cellStyle name="Обычный 4 3 2 4 7 4 2 2" xfId="49559"/>
    <cellStyle name="Обычный 4 3 2 4 7 4 3" xfId="33322"/>
    <cellStyle name="Обычный 4 3 2 4 7 5" xfId="5252"/>
    <cellStyle name="Обычный 4 3 2 4 7 5 2" xfId="21513"/>
    <cellStyle name="Обычный 4 3 2 4 7 5 2 2" xfId="51035"/>
    <cellStyle name="Обычный 4 3 2 4 7 5 3" xfId="34798"/>
    <cellStyle name="Обычный 4 3 2 4 7 6" xfId="6728"/>
    <cellStyle name="Обычный 4 3 2 4 7 6 2" xfId="22989"/>
    <cellStyle name="Обычный 4 3 2 4 7 6 2 2" xfId="52511"/>
    <cellStyle name="Обычный 4 3 2 4 7 6 3" xfId="36274"/>
    <cellStyle name="Обычный 4 3 2 4 7 7" xfId="8204"/>
    <cellStyle name="Обычный 4 3 2 4 7 7 2" xfId="24465"/>
    <cellStyle name="Обычный 4 3 2 4 7 7 2 2" xfId="53987"/>
    <cellStyle name="Обычный 4 3 2 4 7 7 3" xfId="37750"/>
    <cellStyle name="Обычный 4 3 2 4 7 8" xfId="9680"/>
    <cellStyle name="Обычный 4 3 2 4 7 8 2" xfId="25941"/>
    <cellStyle name="Обычный 4 3 2 4 7 8 2 2" xfId="55463"/>
    <cellStyle name="Обычный 4 3 2 4 7 8 3" xfId="39226"/>
    <cellStyle name="Обычный 4 3 2 4 7 9" xfId="11178"/>
    <cellStyle name="Обычный 4 3 2 4 7 9 2" xfId="27417"/>
    <cellStyle name="Обычный 4 3 2 4 7 9 2 2" xfId="56939"/>
    <cellStyle name="Обычный 4 3 2 4 7 9 3" xfId="40702"/>
    <cellStyle name="Обычный 4 3 2 4 8" xfId="922"/>
    <cellStyle name="Обычный 4 3 2 4 8 10" xfId="17183"/>
    <cellStyle name="Обычный 4 3 2 4 8 10 2" xfId="46705"/>
    <cellStyle name="Обычный 4 3 2 4 8 11" xfId="59990"/>
    <cellStyle name="Обычный 4 3 2 4 8 12" xfId="30468"/>
    <cellStyle name="Обычный 4 3 2 4 8 2" xfId="2398"/>
    <cellStyle name="Обычный 4 3 2 4 8 2 2" xfId="12752"/>
    <cellStyle name="Обычный 4 3 2 4 8 2 2 2" xfId="28991"/>
    <cellStyle name="Обычный 4 3 2 4 8 2 2 2 2" xfId="58513"/>
    <cellStyle name="Обычный 4 3 2 4 8 2 2 3" xfId="42276"/>
    <cellStyle name="Обычный 4 3 2 4 8 2 3" xfId="15707"/>
    <cellStyle name="Обычный 4 3 2 4 8 2 3 2" xfId="45229"/>
    <cellStyle name="Обычный 4 3 2 4 8 2 4" xfId="18659"/>
    <cellStyle name="Обычный 4 3 2 4 8 2 4 2" xfId="48181"/>
    <cellStyle name="Обычный 4 3 2 4 8 2 5" xfId="61466"/>
    <cellStyle name="Обычный 4 3 2 4 8 2 6" xfId="31944"/>
    <cellStyle name="Обычный 4 3 2 4 8 3" xfId="3874"/>
    <cellStyle name="Обычный 4 3 2 4 8 3 2" xfId="20135"/>
    <cellStyle name="Обычный 4 3 2 4 8 3 2 2" xfId="49657"/>
    <cellStyle name="Обычный 4 3 2 4 8 3 3" xfId="33420"/>
    <cellStyle name="Обычный 4 3 2 4 8 4" xfId="5350"/>
    <cellStyle name="Обычный 4 3 2 4 8 4 2" xfId="21611"/>
    <cellStyle name="Обычный 4 3 2 4 8 4 2 2" xfId="51133"/>
    <cellStyle name="Обычный 4 3 2 4 8 4 3" xfId="34896"/>
    <cellStyle name="Обычный 4 3 2 4 8 5" xfId="6826"/>
    <cellStyle name="Обычный 4 3 2 4 8 5 2" xfId="23087"/>
    <cellStyle name="Обычный 4 3 2 4 8 5 2 2" xfId="52609"/>
    <cellStyle name="Обычный 4 3 2 4 8 5 3" xfId="36372"/>
    <cellStyle name="Обычный 4 3 2 4 8 6" xfId="8302"/>
    <cellStyle name="Обычный 4 3 2 4 8 6 2" xfId="24563"/>
    <cellStyle name="Обычный 4 3 2 4 8 6 2 2" xfId="54085"/>
    <cellStyle name="Обычный 4 3 2 4 8 6 3" xfId="37848"/>
    <cellStyle name="Обычный 4 3 2 4 8 7" xfId="9778"/>
    <cellStyle name="Обычный 4 3 2 4 8 7 2" xfId="26039"/>
    <cellStyle name="Обычный 4 3 2 4 8 7 2 2" xfId="55561"/>
    <cellStyle name="Обычный 4 3 2 4 8 7 3" xfId="39324"/>
    <cellStyle name="Обычный 4 3 2 4 8 8" xfId="11276"/>
    <cellStyle name="Обычный 4 3 2 4 8 8 2" xfId="27515"/>
    <cellStyle name="Обычный 4 3 2 4 8 8 2 2" xfId="57037"/>
    <cellStyle name="Обычный 4 3 2 4 8 8 3" xfId="40800"/>
    <cellStyle name="Обычный 4 3 2 4 8 9" xfId="14230"/>
    <cellStyle name="Обычный 4 3 2 4 8 9 2" xfId="43753"/>
    <cellStyle name="Обычный 4 3 2 4 9" xfId="1020"/>
    <cellStyle name="Обычный 4 3 2 4 9 10" xfId="17281"/>
    <cellStyle name="Обычный 4 3 2 4 9 10 2" xfId="46803"/>
    <cellStyle name="Обычный 4 3 2 4 9 11" xfId="60088"/>
    <cellStyle name="Обычный 4 3 2 4 9 12" xfId="30566"/>
    <cellStyle name="Обычный 4 3 2 4 9 2" xfId="2496"/>
    <cellStyle name="Обычный 4 3 2 4 9 2 2" xfId="12850"/>
    <cellStyle name="Обычный 4 3 2 4 9 2 2 2" xfId="29089"/>
    <cellStyle name="Обычный 4 3 2 4 9 2 2 2 2" xfId="58611"/>
    <cellStyle name="Обычный 4 3 2 4 9 2 2 3" xfId="42374"/>
    <cellStyle name="Обычный 4 3 2 4 9 2 3" xfId="15805"/>
    <cellStyle name="Обычный 4 3 2 4 9 2 3 2" xfId="45327"/>
    <cellStyle name="Обычный 4 3 2 4 9 2 4" xfId="18757"/>
    <cellStyle name="Обычный 4 3 2 4 9 2 4 2" xfId="48279"/>
    <cellStyle name="Обычный 4 3 2 4 9 2 5" xfId="61564"/>
    <cellStyle name="Обычный 4 3 2 4 9 2 6" xfId="32042"/>
    <cellStyle name="Обычный 4 3 2 4 9 3" xfId="3972"/>
    <cellStyle name="Обычный 4 3 2 4 9 3 2" xfId="20233"/>
    <cellStyle name="Обычный 4 3 2 4 9 3 2 2" xfId="49755"/>
    <cellStyle name="Обычный 4 3 2 4 9 3 3" xfId="33518"/>
    <cellStyle name="Обычный 4 3 2 4 9 4" xfId="5448"/>
    <cellStyle name="Обычный 4 3 2 4 9 4 2" xfId="21709"/>
    <cellStyle name="Обычный 4 3 2 4 9 4 2 2" xfId="51231"/>
    <cellStyle name="Обычный 4 3 2 4 9 4 3" xfId="34994"/>
    <cellStyle name="Обычный 4 3 2 4 9 5" xfId="6924"/>
    <cellStyle name="Обычный 4 3 2 4 9 5 2" xfId="23185"/>
    <cellStyle name="Обычный 4 3 2 4 9 5 2 2" xfId="52707"/>
    <cellStyle name="Обычный 4 3 2 4 9 5 3" xfId="36470"/>
    <cellStyle name="Обычный 4 3 2 4 9 6" xfId="8400"/>
    <cellStyle name="Обычный 4 3 2 4 9 6 2" xfId="24661"/>
    <cellStyle name="Обычный 4 3 2 4 9 6 2 2" xfId="54183"/>
    <cellStyle name="Обычный 4 3 2 4 9 6 3" xfId="37946"/>
    <cellStyle name="Обычный 4 3 2 4 9 7" xfId="9876"/>
    <cellStyle name="Обычный 4 3 2 4 9 7 2" xfId="26137"/>
    <cellStyle name="Обычный 4 3 2 4 9 7 2 2" xfId="55659"/>
    <cellStyle name="Обычный 4 3 2 4 9 7 3" xfId="39422"/>
    <cellStyle name="Обычный 4 3 2 4 9 8" xfId="11374"/>
    <cellStyle name="Обычный 4 3 2 4 9 8 2" xfId="27613"/>
    <cellStyle name="Обычный 4 3 2 4 9 8 2 2" xfId="57135"/>
    <cellStyle name="Обычный 4 3 2 4 9 8 3" xfId="40898"/>
    <cellStyle name="Обычный 4 3 2 4 9 9" xfId="14328"/>
    <cellStyle name="Обычный 4 3 2 4 9 9 2" xfId="43851"/>
    <cellStyle name="Обычный 4 3 2 5" xfId="306"/>
    <cellStyle name="Обычный 4 3 2 5 10" xfId="13615"/>
    <cellStyle name="Обычный 4 3 2 5 10 2" xfId="43138"/>
    <cellStyle name="Обычный 4 3 2 5 11" xfId="16568"/>
    <cellStyle name="Обычный 4 3 2 5 11 2" xfId="46090"/>
    <cellStyle name="Обычный 4 3 2 5 12" xfId="59375"/>
    <cellStyle name="Обычный 4 3 2 5 13" xfId="29853"/>
    <cellStyle name="Обычный 4 3 2 5 2" xfId="1094"/>
    <cellStyle name="Обычный 4 3 2 5 2 10" xfId="17355"/>
    <cellStyle name="Обычный 4 3 2 5 2 10 2" xfId="46877"/>
    <cellStyle name="Обычный 4 3 2 5 2 11" xfId="60162"/>
    <cellStyle name="Обычный 4 3 2 5 2 12" xfId="30640"/>
    <cellStyle name="Обычный 4 3 2 5 2 2" xfId="2570"/>
    <cellStyle name="Обычный 4 3 2 5 2 2 2" xfId="12924"/>
    <cellStyle name="Обычный 4 3 2 5 2 2 2 2" xfId="29163"/>
    <cellStyle name="Обычный 4 3 2 5 2 2 2 2 2" xfId="58685"/>
    <cellStyle name="Обычный 4 3 2 5 2 2 2 3" xfId="42448"/>
    <cellStyle name="Обычный 4 3 2 5 2 2 3" xfId="15879"/>
    <cellStyle name="Обычный 4 3 2 5 2 2 3 2" xfId="45401"/>
    <cellStyle name="Обычный 4 3 2 5 2 2 4" xfId="18831"/>
    <cellStyle name="Обычный 4 3 2 5 2 2 4 2" xfId="48353"/>
    <cellStyle name="Обычный 4 3 2 5 2 2 5" xfId="61638"/>
    <cellStyle name="Обычный 4 3 2 5 2 2 6" xfId="32116"/>
    <cellStyle name="Обычный 4 3 2 5 2 3" xfId="4046"/>
    <cellStyle name="Обычный 4 3 2 5 2 3 2" xfId="20307"/>
    <cellStyle name="Обычный 4 3 2 5 2 3 2 2" xfId="49829"/>
    <cellStyle name="Обычный 4 3 2 5 2 3 3" xfId="33592"/>
    <cellStyle name="Обычный 4 3 2 5 2 4" xfId="5522"/>
    <cellStyle name="Обычный 4 3 2 5 2 4 2" xfId="21783"/>
    <cellStyle name="Обычный 4 3 2 5 2 4 2 2" xfId="51305"/>
    <cellStyle name="Обычный 4 3 2 5 2 4 3" xfId="35068"/>
    <cellStyle name="Обычный 4 3 2 5 2 5" xfId="6998"/>
    <cellStyle name="Обычный 4 3 2 5 2 5 2" xfId="23259"/>
    <cellStyle name="Обычный 4 3 2 5 2 5 2 2" xfId="52781"/>
    <cellStyle name="Обычный 4 3 2 5 2 5 3" xfId="36544"/>
    <cellStyle name="Обычный 4 3 2 5 2 6" xfId="8474"/>
    <cellStyle name="Обычный 4 3 2 5 2 6 2" xfId="24735"/>
    <cellStyle name="Обычный 4 3 2 5 2 6 2 2" xfId="54257"/>
    <cellStyle name="Обычный 4 3 2 5 2 6 3" xfId="38020"/>
    <cellStyle name="Обычный 4 3 2 5 2 7" xfId="9950"/>
    <cellStyle name="Обычный 4 3 2 5 2 7 2" xfId="26211"/>
    <cellStyle name="Обычный 4 3 2 5 2 7 2 2" xfId="55733"/>
    <cellStyle name="Обычный 4 3 2 5 2 7 3" xfId="39496"/>
    <cellStyle name="Обычный 4 3 2 5 2 8" xfId="11448"/>
    <cellStyle name="Обычный 4 3 2 5 2 8 2" xfId="27687"/>
    <cellStyle name="Обычный 4 3 2 5 2 8 2 2" xfId="57209"/>
    <cellStyle name="Обычный 4 3 2 5 2 8 3" xfId="40972"/>
    <cellStyle name="Обычный 4 3 2 5 2 9" xfId="14402"/>
    <cellStyle name="Обычный 4 3 2 5 2 9 2" xfId="43925"/>
    <cellStyle name="Обычный 4 3 2 5 3" xfId="1783"/>
    <cellStyle name="Обычный 4 3 2 5 3 2" xfId="12137"/>
    <cellStyle name="Обычный 4 3 2 5 3 2 2" xfId="28376"/>
    <cellStyle name="Обычный 4 3 2 5 3 2 2 2" xfId="57898"/>
    <cellStyle name="Обычный 4 3 2 5 3 2 3" xfId="41661"/>
    <cellStyle name="Обычный 4 3 2 5 3 3" xfId="15092"/>
    <cellStyle name="Обычный 4 3 2 5 3 3 2" xfId="44614"/>
    <cellStyle name="Обычный 4 3 2 5 3 4" xfId="18044"/>
    <cellStyle name="Обычный 4 3 2 5 3 4 2" xfId="47566"/>
    <cellStyle name="Обычный 4 3 2 5 3 5" xfId="60851"/>
    <cellStyle name="Обычный 4 3 2 5 3 6" xfId="31329"/>
    <cellStyle name="Обычный 4 3 2 5 4" xfId="3259"/>
    <cellStyle name="Обычный 4 3 2 5 4 2" xfId="19520"/>
    <cellStyle name="Обычный 4 3 2 5 4 2 2" xfId="49042"/>
    <cellStyle name="Обычный 4 3 2 5 4 3" xfId="32805"/>
    <cellStyle name="Обычный 4 3 2 5 5" xfId="4735"/>
    <cellStyle name="Обычный 4 3 2 5 5 2" xfId="20996"/>
    <cellStyle name="Обычный 4 3 2 5 5 2 2" xfId="50518"/>
    <cellStyle name="Обычный 4 3 2 5 5 3" xfId="34281"/>
    <cellStyle name="Обычный 4 3 2 5 6" xfId="6211"/>
    <cellStyle name="Обычный 4 3 2 5 6 2" xfId="22472"/>
    <cellStyle name="Обычный 4 3 2 5 6 2 2" xfId="51994"/>
    <cellStyle name="Обычный 4 3 2 5 6 3" xfId="35757"/>
    <cellStyle name="Обычный 4 3 2 5 7" xfId="7687"/>
    <cellStyle name="Обычный 4 3 2 5 7 2" xfId="23948"/>
    <cellStyle name="Обычный 4 3 2 5 7 2 2" xfId="53470"/>
    <cellStyle name="Обычный 4 3 2 5 7 3" xfId="37233"/>
    <cellStyle name="Обычный 4 3 2 5 8" xfId="9163"/>
    <cellStyle name="Обычный 4 3 2 5 8 2" xfId="25424"/>
    <cellStyle name="Обычный 4 3 2 5 8 2 2" xfId="54946"/>
    <cellStyle name="Обычный 4 3 2 5 8 3" xfId="38709"/>
    <cellStyle name="Обычный 4 3 2 5 9" xfId="10661"/>
    <cellStyle name="Обычный 4 3 2 5 9 2" xfId="26900"/>
    <cellStyle name="Обычный 4 3 2 5 9 2 2" xfId="56422"/>
    <cellStyle name="Обычный 4 3 2 5 9 3" xfId="40185"/>
    <cellStyle name="Обычный 4 3 2 6" xfId="406"/>
    <cellStyle name="Обычный 4 3 2 6 10" xfId="13715"/>
    <cellStyle name="Обычный 4 3 2 6 10 2" xfId="43238"/>
    <cellStyle name="Обычный 4 3 2 6 11" xfId="16668"/>
    <cellStyle name="Обычный 4 3 2 6 11 2" xfId="46190"/>
    <cellStyle name="Обычный 4 3 2 6 12" xfId="59475"/>
    <cellStyle name="Обычный 4 3 2 6 13" xfId="29953"/>
    <cellStyle name="Обычный 4 3 2 6 2" xfId="1194"/>
    <cellStyle name="Обычный 4 3 2 6 2 10" xfId="17455"/>
    <cellStyle name="Обычный 4 3 2 6 2 10 2" xfId="46977"/>
    <cellStyle name="Обычный 4 3 2 6 2 11" xfId="60262"/>
    <cellStyle name="Обычный 4 3 2 6 2 12" xfId="30740"/>
    <cellStyle name="Обычный 4 3 2 6 2 2" xfId="2670"/>
    <cellStyle name="Обычный 4 3 2 6 2 2 2" xfId="13024"/>
    <cellStyle name="Обычный 4 3 2 6 2 2 2 2" xfId="29263"/>
    <cellStyle name="Обычный 4 3 2 6 2 2 2 2 2" xfId="58785"/>
    <cellStyle name="Обычный 4 3 2 6 2 2 2 3" xfId="42548"/>
    <cellStyle name="Обычный 4 3 2 6 2 2 3" xfId="15979"/>
    <cellStyle name="Обычный 4 3 2 6 2 2 3 2" xfId="45501"/>
    <cellStyle name="Обычный 4 3 2 6 2 2 4" xfId="18931"/>
    <cellStyle name="Обычный 4 3 2 6 2 2 4 2" xfId="48453"/>
    <cellStyle name="Обычный 4 3 2 6 2 2 5" xfId="61738"/>
    <cellStyle name="Обычный 4 3 2 6 2 2 6" xfId="32216"/>
    <cellStyle name="Обычный 4 3 2 6 2 3" xfId="4146"/>
    <cellStyle name="Обычный 4 3 2 6 2 3 2" xfId="20407"/>
    <cellStyle name="Обычный 4 3 2 6 2 3 2 2" xfId="49929"/>
    <cellStyle name="Обычный 4 3 2 6 2 3 3" xfId="33692"/>
    <cellStyle name="Обычный 4 3 2 6 2 4" xfId="5622"/>
    <cellStyle name="Обычный 4 3 2 6 2 4 2" xfId="21883"/>
    <cellStyle name="Обычный 4 3 2 6 2 4 2 2" xfId="51405"/>
    <cellStyle name="Обычный 4 3 2 6 2 4 3" xfId="35168"/>
    <cellStyle name="Обычный 4 3 2 6 2 5" xfId="7098"/>
    <cellStyle name="Обычный 4 3 2 6 2 5 2" xfId="23359"/>
    <cellStyle name="Обычный 4 3 2 6 2 5 2 2" xfId="52881"/>
    <cellStyle name="Обычный 4 3 2 6 2 5 3" xfId="36644"/>
    <cellStyle name="Обычный 4 3 2 6 2 6" xfId="8574"/>
    <cellStyle name="Обычный 4 3 2 6 2 6 2" xfId="24835"/>
    <cellStyle name="Обычный 4 3 2 6 2 6 2 2" xfId="54357"/>
    <cellStyle name="Обычный 4 3 2 6 2 6 3" xfId="38120"/>
    <cellStyle name="Обычный 4 3 2 6 2 7" xfId="10050"/>
    <cellStyle name="Обычный 4 3 2 6 2 7 2" xfId="26311"/>
    <cellStyle name="Обычный 4 3 2 6 2 7 2 2" xfId="55833"/>
    <cellStyle name="Обычный 4 3 2 6 2 7 3" xfId="39596"/>
    <cellStyle name="Обычный 4 3 2 6 2 8" xfId="11548"/>
    <cellStyle name="Обычный 4 3 2 6 2 8 2" xfId="27787"/>
    <cellStyle name="Обычный 4 3 2 6 2 8 2 2" xfId="57309"/>
    <cellStyle name="Обычный 4 3 2 6 2 8 3" xfId="41072"/>
    <cellStyle name="Обычный 4 3 2 6 2 9" xfId="14502"/>
    <cellStyle name="Обычный 4 3 2 6 2 9 2" xfId="44025"/>
    <cellStyle name="Обычный 4 3 2 6 3" xfId="1883"/>
    <cellStyle name="Обычный 4 3 2 6 3 2" xfId="12237"/>
    <cellStyle name="Обычный 4 3 2 6 3 2 2" xfId="28476"/>
    <cellStyle name="Обычный 4 3 2 6 3 2 2 2" xfId="57998"/>
    <cellStyle name="Обычный 4 3 2 6 3 2 3" xfId="41761"/>
    <cellStyle name="Обычный 4 3 2 6 3 3" xfId="15192"/>
    <cellStyle name="Обычный 4 3 2 6 3 3 2" xfId="44714"/>
    <cellStyle name="Обычный 4 3 2 6 3 4" xfId="18144"/>
    <cellStyle name="Обычный 4 3 2 6 3 4 2" xfId="47666"/>
    <cellStyle name="Обычный 4 3 2 6 3 5" xfId="60951"/>
    <cellStyle name="Обычный 4 3 2 6 3 6" xfId="31429"/>
    <cellStyle name="Обычный 4 3 2 6 4" xfId="3359"/>
    <cellStyle name="Обычный 4 3 2 6 4 2" xfId="19620"/>
    <cellStyle name="Обычный 4 3 2 6 4 2 2" xfId="49142"/>
    <cellStyle name="Обычный 4 3 2 6 4 3" xfId="32905"/>
    <cellStyle name="Обычный 4 3 2 6 5" xfId="4835"/>
    <cellStyle name="Обычный 4 3 2 6 5 2" xfId="21096"/>
    <cellStyle name="Обычный 4 3 2 6 5 2 2" xfId="50618"/>
    <cellStyle name="Обычный 4 3 2 6 5 3" xfId="34381"/>
    <cellStyle name="Обычный 4 3 2 6 6" xfId="6311"/>
    <cellStyle name="Обычный 4 3 2 6 6 2" xfId="22572"/>
    <cellStyle name="Обычный 4 3 2 6 6 2 2" xfId="52094"/>
    <cellStyle name="Обычный 4 3 2 6 6 3" xfId="35857"/>
    <cellStyle name="Обычный 4 3 2 6 7" xfId="7787"/>
    <cellStyle name="Обычный 4 3 2 6 7 2" xfId="24048"/>
    <cellStyle name="Обычный 4 3 2 6 7 2 2" xfId="53570"/>
    <cellStyle name="Обычный 4 3 2 6 7 3" xfId="37333"/>
    <cellStyle name="Обычный 4 3 2 6 8" xfId="9263"/>
    <cellStyle name="Обычный 4 3 2 6 8 2" xfId="25524"/>
    <cellStyle name="Обычный 4 3 2 6 8 2 2" xfId="55046"/>
    <cellStyle name="Обычный 4 3 2 6 8 3" xfId="38809"/>
    <cellStyle name="Обычный 4 3 2 6 9" xfId="10761"/>
    <cellStyle name="Обычный 4 3 2 6 9 2" xfId="27000"/>
    <cellStyle name="Обычный 4 3 2 6 9 2 2" xfId="56522"/>
    <cellStyle name="Обычный 4 3 2 6 9 3" xfId="40285"/>
    <cellStyle name="Обычный 4 3 2 7" xfId="505"/>
    <cellStyle name="Обычный 4 3 2 7 10" xfId="13814"/>
    <cellStyle name="Обычный 4 3 2 7 10 2" xfId="43337"/>
    <cellStyle name="Обычный 4 3 2 7 11" xfId="16767"/>
    <cellStyle name="Обычный 4 3 2 7 11 2" xfId="46289"/>
    <cellStyle name="Обычный 4 3 2 7 12" xfId="59574"/>
    <cellStyle name="Обычный 4 3 2 7 13" xfId="30052"/>
    <cellStyle name="Обычный 4 3 2 7 2" xfId="1293"/>
    <cellStyle name="Обычный 4 3 2 7 2 10" xfId="17554"/>
    <cellStyle name="Обычный 4 3 2 7 2 10 2" xfId="47076"/>
    <cellStyle name="Обычный 4 3 2 7 2 11" xfId="60361"/>
    <cellStyle name="Обычный 4 3 2 7 2 12" xfId="30839"/>
    <cellStyle name="Обычный 4 3 2 7 2 2" xfId="2769"/>
    <cellStyle name="Обычный 4 3 2 7 2 2 2" xfId="13123"/>
    <cellStyle name="Обычный 4 3 2 7 2 2 2 2" xfId="29362"/>
    <cellStyle name="Обычный 4 3 2 7 2 2 2 2 2" xfId="58884"/>
    <cellStyle name="Обычный 4 3 2 7 2 2 2 3" xfId="42647"/>
    <cellStyle name="Обычный 4 3 2 7 2 2 3" xfId="16078"/>
    <cellStyle name="Обычный 4 3 2 7 2 2 3 2" xfId="45600"/>
    <cellStyle name="Обычный 4 3 2 7 2 2 4" xfId="19030"/>
    <cellStyle name="Обычный 4 3 2 7 2 2 4 2" xfId="48552"/>
    <cellStyle name="Обычный 4 3 2 7 2 2 5" xfId="61837"/>
    <cellStyle name="Обычный 4 3 2 7 2 2 6" xfId="32315"/>
    <cellStyle name="Обычный 4 3 2 7 2 3" xfId="4245"/>
    <cellStyle name="Обычный 4 3 2 7 2 3 2" xfId="20506"/>
    <cellStyle name="Обычный 4 3 2 7 2 3 2 2" xfId="50028"/>
    <cellStyle name="Обычный 4 3 2 7 2 3 3" xfId="33791"/>
    <cellStyle name="Обычный 4 3 2 7 2 4" xfId="5721"/>
    <cellStyle name="Обычный 4 3 2 7 2 4 2" xfId="21982"/>
    <cellStyle name="Обычный 4 3 2 7 2 4 2 2" xfId="51504"/>
    <cellStyle name="Обычный 4 3 2 7 2 4 3" xfId="35267"/>
    <cellStyle name="Обычный 4 3 2 7 2 5" xfId="7197"/>
    <cellStyle name="Обычный 4 3 2 7 2 5 2" xfId="23458"/>
    <cellStyle name="Обычный 4 3 2 7 2 5 2 2" xfId="52980"/>
    <cellStyle name="Обычный 4 3 2 7 2 5 3" xfId="36743"/>
    <cellStyle name="Обычный 4 3 2 7 2 6" xfId="8673"/>
    <cellStyle name="Обычный 4 3 2 7 2 6 2" xfId="24934"/>
    <cellStyle name="Обычный 4 3 2 7 2 6 2 2" xfId="54456"/>
    <cellStyle name="Обычный 4 3 2 7 2 6 3" xfId="38219"/>
    <cellStyle name="Обычный 4 3 2 7 2 7" xfId="10149"/>
    <cellStyle name="Обычный 4 3 2 7 2 7 2" xfId="26410"/>
    <cellStyle name="Обычный 4 3 2 7 2 7 2 2" xfId="55932"/>
    <cellStyle name="Обычный 4 3 2 7 2 7 3" xfId="39695"/>
    <cellStyle name="Обычный 4 3 2 7 2 8" xfId="11647"/>
    <cellStyle name="Обычный 4 3 2 7 2 8 2" xfId="27886"/>
    <cellStyle name="Обычный 4 3 2 7 2 8 2 2" xfId="57408"/>
    <cellStyle name="Обычный 4 3 2 7 2 8 3" xfId="41171"/>
    <cellStyle name="Обычный 4 3 2 7 2 9" xfId="14601"/>
    <cellStyle name="Обычный 4 3 2 7 2 9 2" xfId="44124"/>
    <cellStyle name="Обычный 4 3 2 7 3" xfId="1982"/>
    <cellStyle name="Обычный 4 3 2 7 3 2" xfId="12336"/>
    <cellStyle name="Обычный 4 3 2 7 3 2 2" xfId="28575"/>
    <cellStyle name="Обычный 4 3 2 7 3 2 2 2" xfId="58097"/>
    <cellStyle name="Обычный 4 3 2 7 3 2 3" xfId="41860"/>
    <cellStyle name="Обычный 4 3 2 7 3 3" xfId="15291"/>
    <cellStyle name="Обычный 4 3 2 7 3 3 2" xfId="44813"/>
    <cellStyle name="Обычный 4 3 2 7 3 4" xfId="18243"/>
    <cellStyle name="Обычный 4 3 2 7 3 4 2" xfId="47765"/>
    <cellStyle name="Обычный 4 3 2 7 3 5" xfId="61050"/>
    <cellStyle name="Обычный 4 3 2 7 3 6" xfId="31528"/>
    <cellStyle name="Обычный 4 3 2 7 4" xfId="3458"/>
    <cellStyle name="Обычный 4 3 2 7 4 2" xfId="19719"/>
    <cellStyle name="Обычный 4 3 2 7 4 2 2" xfId="49241"/>
    <cellStyle name="Обычный 4 3 2 7 4 3" xfId="33004"/>
    <cellStyle name="Обычный 4 3 2 7 5" xfId="4934"/>
    <cellStyle name="Обычный 4 3 2 7 5 2" xfId="21195"/>
    <cellStyle name="Обычный 4 3 2 7 5 2 2" xfId="50717"/>
    <cellStyle name="Обычный 4 3 2 7 5 3" xfId="34480"/>
    <cellStyle name="Обычный 4 3 2 7 6" xfId="6410"/>
    <cellStyle name="Обычный 4 3 2 7 6 2" xfId="22671"/>
    <cellStyle name="Обычный 4 3 2 7 6 2 2" xfId="52193"/>
    <cellStyle name="Обычный 4 3 2 7 6 3" xfId="35956"/>
    <cellStyle name="Обычный 4 3 2 7 7" xfId="7886"/>
    <cellStyle name="Обычный 4 3 2 7 7 2" xfId="24147"/>
    <cellStyle name="Обычный 4 3 2 7 7 2 2" xfId="53669"/>
    <cellStyle name="Обычный 4 3 2 7 7 3" xfId="37432"/>
    <cellStyle name="Обычный 4 3 2 7 8" xfId="9362"/>
    <cellStyle name="Обычный 4 3 2 7 8 2" xfId="25623"/>
    <cellStyle name="Обычный 4 3 2 7 8 2 2" xfId="55145"/>
    <cellStyle name="Обычный 4 3 2 7 8 3" xfId="38908"/>
    <cellStyle name="Обычный 4 3 2 7 9" xfId="10860"/>
    <cellStyle name="Обычный 4 3 2 7 9 2" xfId="27099"/>
    <cellStyle name="Обычный 4 3 2 7 9 2 2" xfId="56621"/>
    <cellStyle name="Обычный 4 3 2 7 9 3" xfId="40384"/>
    <cellStyle name="Обычный 4 3 2 8" xfId="603"/>
    <cellStyle name="Обычный 4 3 2 8 10" xfId="13912"/>
    <cellStyle name="Обычный 4 3 2 8 10 2" xfId="43435"/>
    <cellStyle name="Обычный 4 3 2 8 11" xfId="16865"/>
    <cellStyle name="Обычный 4 3 2 8 11 2" xfId="46387"/>
    <cellStyle name="Обычный 4 3 2 8 12" xfId="59672"/>
    <cellStyle name="Обычный 4 3 2 8 13" xfId="30150"/>
    <cellStyle name="Обычный 4 3 2 8 2" xfId="1391"/>
    <cellStyle name="Обычный 4 3 2 8 2 10" xfId="17652"/>
    <cellStyle name="Обычный 4 3 2 8 2 10 2" xfId="47174"/>
    <cellStyle name="Обычный 4 3 2 8 2 11" xfId="60459"/>
    <cellStyle name="Обычный 4 3 2 8 2 12" xfId="30937"/>
    <cellStyle name="Обычный 4 3 2 8 2 2" xfId="2867"/>
    <cellStyle name="Обычный 4 3 2 8 2 2 2" xfId="13221"/>
    <cellStyle name="Обычный 4 3 2 8 2 2 2 2" xfId="29460"/>
    <cellStyle name="Обычный 4 3 2 8 2 2 2 2 2" xfId="58982"/>
    <cellStyle name="Обычный 4 3 2 8 2 2 2 3" xfId="42745"/>
    <cellStyle name="Обычный 4 3 2 8 2 2 3" xfId="16176"/>
    <cellStyle name="Обычный 4 3 2 8 2 2 3 2" xfId="45698"/>
    <cellStyle name="Обычный 4 3 2 8 2 2 4" xfId="19128"/>
    <cellStyle name="Обычный 4 3 2 8 2 2 4 2" xfId="48650"/>
    <cellStyle name="Обычный 4 3 2 8 2 2 5" xfId="61935"/>
    <cellStyle name="Обычный 4 3 2 8 2 2 6" xfId="32413"/>
    <cellStyle name="Обычный 4 3 2 8 2 3" xfId="4343"/>
    <cellStyle name="Обычный 4 3 2 8 2 3 2" xfId="20604"/>
    <cellStyle name="Обычный 4 3 2 8 2 3 2 2" xfId="50126"/>
    <cellStyle name="Обычный 4 3 2 8 2 3 3" xfId="33889"/>
    <cellStyle name="Обычный 4 3 2 8 2 4" xfId="5819"/>
    <cellStyle name="Обычный 4 3 2 8 2 4 2" xfId="22080"/>
    <cellStyle name="Обычный 4 3 2 8 2 4 2 2" xfId="51602"/>
    <cellStyle name="Обычный 4 3 2 8 2 4 3" xfId="35365"/>
    <cellStyle name="Обычный 4 3 2 8 2 5" xfId="7295"/>
    <cellStyle name="Обычный 4 3 2 8 2 5 2" xfId="23556"/>
    <cellStyle name="Обычный 4 3 2 8 2 5 2 2" xfId="53078"/>
    <cellStyle name="Обычный 4 3 2 8 2 5 3" xfId="36841"/>
    <cellStyle name="Обычный 4 3 2 8 2 6" xfId="8771"/>
    <cellStyle name="Обычный 4 3 2 8 2 6 2" xfId="25032"/>
    <cellStyle name="Обычный 4 3 2 8 2 6 2 2" xfId="54554"/>
    <cellStyle name="Обычный 4 3 2 8 2 6 3" xfId="38317"/>
    <cellStyle name="Обычный 4 3 2 8 2 7" xfId="10247"/>
    <cellStyle name="Обычный 4 3 2 8 2 7 2" xfId="26508"/>
    <cellStyle name="Обычный 4 3 2 8 2 7 2 2" xfId="56030"/>
    <cellStyle name="Обычный 4 3 2 8 2 7 3" xfId="39793"/>
    <cellStyle name="Обычный 4 3 2 8 2 8" xfId="11745"/>
    <cellStyle name="Обычный 4 3 2 8 2 8 2" xfId="27984"/>
    <cellStyle name="Обычный 4 3 2 8 2 8 2 2" xfId="57506"/>
    <cellStyle name="Обычный 4 3 2 8 2 8 3" xfId="41269"/>
    <cellStyle name="Обычный 4 3 2 8 2 9" xfId="14699"/>
    <cellStyle name="Обычный 4 3 2 8 2 9 2" xfId="44222"/>
    <cellStyle name="Обычный 4 3 2 8 3" xfId="2080"/>
    <cellStyle name="Обычный 4 3 2 8 3 2" xfId="12434"/>
    <cellStyle name="Обычный 4 3 2 8 3 2 2" xfId="28673"/>
    <cellStyle name="Обычный 4 3 2 8 3 2 2 2" xfId="58195"/>
    <cellStyle name="Обычный 4 3 2 8 3 2 3" xfId="41958"/>
    <cellStyle name="Обычный 4 3 2 8 3 3" xfId="15389"/>
    <cellStyle name="Обычный 4 3 2 8 3 3 2" xfId="44911"/>
    <cellStyle name="Обычный 4 3 2 8 3 4" xfId="18341"/>
    <cellStyle name="Обычный 4 3 2 8 3 4 2" xfId="47863"/>
    <cellStyle name="Обычный 4 3 2 8 3 5" xfId="61148"/>
    <cellStyle name="Обычный 4 3 2 8 3 6" xfId="31626"/>
    <cellStyle name="Обычный 4 3 2 8 4" xfId="3556"/>
    <cellStyle name="Обычный 4 3 2 8 4 2" xfId="19817"/>
    <cellStyle name="Обычный 4 3 2 8 4 2 2" xfId="49339"/>
    <cellStyle name="Обычный 4 3 2 8 4 3" xfId="33102"/>
    <cellStyle name="Обычный 4 3 2 8 5" xfId="5032"/>
    <cellStyle name="Обычный 4 3 2 8 5 2" xfId="21293"/>
    <cellStyle name="Обычный 4 3 2 8 5 2 2" xfId="50815"/>
    <cellStyle name="Обычный 4 3 2 8 5 3" xfId="34578"/>
    <cellStyle name="Обычный 4 3 2 8 6" xfId="6508"/>
    <cellStyle name="Обычный 4 3 2 8 6 2" xfId="22769"/>
    <cellStyle name="Обычный 4 3 2 8 6 2 2" xfId="52291"/>
    <cellStyle name="Обычный 4 3 2 8 6 3" xfId="36054"/>
    <cellStyle name="Обычный 4 3 2 8 7" xfId="7984"/>
    <cellStyle name="Обычный 4 3 2 8 7 2" xfId="24245"/>
    <cellStyle name="Обычный 4 3 2 8 7 2 2" xfId="53767"/>
    <cellStyle name="Обычный 4 3 2 8 7 3" xfId="37530"/>
    <cellStyle name="Обычный 4 3 2 8 8" xfId="9460"/>
    <cellStyle name="Обычный 4 3 2 8 8 2" xfId="25721"/>
    <cellStyle name="Обычный 4 3 2 8 8 2 2" xfId="55243"/>
    <cellStyle name="Обычный 4 3 2 8 8 3" xfId="39006"/>
    <cellStyle name="Обычный 4 3 2 8 9" xfId="10958"/>
    <cellStyle name="Обычный 4 3 2 8 9 2" xfId="27197"/>
    <cellStyle name="Обычный 4 3 2 8 9 2 2" xfId="56719"/>
    <cellStyle name="Обычный 4 3 2 8 9 3" xfId="40482"/>
    <cellStyle name="Обычный 4 3 2 9" xfId="701"/>
    <cellStyle name="Обычный 4 3 2 9 10" xfId="14010"/>
    <cellStyle name="Обычный 4 3 2 9 10 2" xfId="43533"/>
    <cellStyle name="Обычный 4 3 2 9 11" xfId="16963"/>
    <cellStyle name="Обычный 4 3 2 9 11 2" xfId="46485"/>
    <cellStyle name="Обычный 4 3 2 9 12" xfId="59770"/>
    <cellStyle name="Обычный 4 3 2 9 13" xfId="30248"/>
    <cellStyle name="Обычный 4 3 2 9 2" xfId="1489"/>
    <cellStyle name="Обычный 4 3 2 9 2 10" xfId="17750"/>
    <cellStyle name="Обычный 4 3 2 9 2 10 2" xfId="47272"/>
    <cellStyle name="Обычный 4 3 2 9 2 11" xfId="60557"/>
    <cellStyle name="Обычный 4 3 2 9 2 12" xfId="31035"/>
    <cellStyle name="Обычный 4 3 2 9 2 2" xfId="2965"/>
    <cellStyle name="Обычный 4 3 2 9 2 2 2" xfId="13319"/>
    <cellStyle name="Обычный 4 3 2 9 2 2 2 2" xfId="29558"/>
    <cellStyle name="Обычный 4 3 2 9 2 2 2 2 2" xfId="59080"/>
    <cellStyle name="Обычный 4 3 2 9 2 2 2 3" xfId="42843"/>
    <cellStyle name="Обычный 4 3 2 9 2 2 3" xfId="16274"/>
    <cellStyle name="Обычный 4 3 2 9 2 2 3 2" xfId="45796"/>
    <cellStyle name="Обычный 4 3 2 9 2 2 4" xfId="19226"/>
    <cellStyle name="Обычный 4 3 2 9 2 2 4 2" xfId="48748"/>
    <cellStyle name="Обычный 4 3 2 9 2 2 5" xfId="62033"/>
    <cellStyle name="Обычный 4 3 2 9 2 2 6" xfId="32511"/>
    <cellStyle name="Обычный 4 3 2 9 2 3" xfId="4441"/>
    <cellStyle name="Обычный 4 3 2 9 2 3 2" xfId="20702"/>
    <cellStyle name="Обычный 4 3 2 9 2 3 2 2" xfId="50224"/>
    <cellStyle name="Обычный 4 3 2 9 2 3 3" xfId="33987"/>
    <cellStyle name="Обычный 4 3 2 9 2 4" xfId="5917"/>
    <cellStyle name="Обычный 4 3 2 9 2 4 2" xfId="22178"/>
    <cellStyle name="Обычный 4 3 2 9 2 4 2 2" xfId="51700"/>
    <cellStyle name="Обычный 4 3 2 9 2 4 3" xfId="35463"/>
    <cellStyle name="Обычный 4 3 2 9 2 5" xfId="7393"/>
    <cellStyle name="Обычный 4 3 2 9 2 5 2" xfId="23654"/>
    <cellStyle name="Обычный 4 3 2 9 2 5 2 2" xfId="53176"/>
    <cellStyle name="Обычный 4 3 2 9 2 5 3" xfId="36939"/>
    <cellStyle name="Обычный 4 3 2 9 2 6" xfId="8869"/>
    <cellStyle name="Обычный 4 3 2 9 2 6 2" xfId="25130"/>
    <cellStyle name="Обычный 4 3 2 9 2 6 2 2" xfId="54652"/>
    <cellStyle name="Обычный 4 3 2 9 2 6 3" xfId="38415"/>
    <cellStyle name="Обычный 4 3 2 9 2 7" xfId="10345"/>
    <cellStyle name="Обычный 4 3 2 9 2 7 2" xfId="26606"/>
    <cellStyle name="Обычный 4 3 2 9 2 7 2 2" xfId="56128"/>
    <cellStyle name="Обычный 4 3 2 9 2 7 3" xfId="39891"/>
    <cellStyle name="Обычный 4 3 2 9 2 8" xfId="11843"/>
    <cellStyle name="Обычный 4 3 2 9 2 8 2" xfId="28082"/>
    <cellStyle name="Обычный 4 3 2 9 2 8 2 2" xfId="57604"/>
    <cellStyle name="Обычный 4 3 2 9 2 8 3" xfId="41367"/>
    <cellStyle name="Обычный 4 3 2 9 2 9" xfId="14797"/>
    <cellStyle name="Обычный 4 3 2 9 2 9 2" xfId="44320"/>
    <cellStyle name="Обычный 4 3 2 9 3" xfId="2178"/>
    <cellStyle name="Обычный 4 3 2 9 3 2" xfId="12532"/>
    <cellStyle name="Обычный 4 3 2 9 3 2 2" xfId="28771"/>
    <cellStyle name="Обычный 4 3 2 9 3 2 2 2" xfId="58293"/>
    <cellStyle name="Обычный 4 3 2 9 3 2 3" xfId="42056"/>
    <cellStyle name="Обычный 4 3 2 9 3 3" xfId="15487"/>
    <cellStyle name="Обычный 4 3 2 9 3 3 2" xfId="45009"/>
    <cellStyle name="Обычный 4 3 2 9 3 4" xfId="18439"/>
    <cellStyle name="Обычный 4 3 2 9 3 4 2" xfId="47961"/>
    <cellStyle name="Обычный 4 3 2 9 3 5" xfId="61246"/>
    <cellStyle name="Обычный 4 3 2 9 3 6" xfId="31724"/>
    <cellStyle name="Обычный 4 3 2 9 4" xfId="3654"/>
    <cellStyle name="Обычный 4 3 2 9 4 2" xfId="19915"/>
    <cellStyle name="Обычный 4 3 2 9 4 2 2" xfId="49437"/>
    <cellStyle name="Обычный 4 3 2 9 4 3" xfId="33200"/>
    <cellStyle name="Обычный 4 3 2 9 5" xfId="5130"/>
    <cellStyle name="Обычный 4 3 2 9 5 2" xfId="21391"/>
    <cellStyle name="Обычный 4 3 2 9 5 2 2" xfId="50913"/>
    <cellStyle name="Обычный 4 3 2 9 5 3" xfId="34676"/>
    <cellStyle name="Обычный 4 3 2 9 6" xfId="6606"/>
    <cellStyle name="Обычный 4 3 2 9 6 2" xfId="22867"/>
    <cellStyle name="Обычный 4 3 2 9 6 2 2" xfId="52389"/>
    <cellStyle name="Обычный 4 3 2 9 6 3" xfId="36152"/>
    <cellStyle name="Обычный 4 3 2 9 7" xfId="8082"/>
    <cellStyle name="Обычный 4 3 2 9 7 2" xfId="24343"/>
    <cellStyle name="Обычный 4 3 2 9 7 2 2" xfId="53865"/>
    <cellStyle name="Обычный 4 3 2 9 7 3" xfId="37628"/>
    <cellStyle name="Обычный 4 3 2 9 8" xfId="9558"/>
    <cellStyle name="Обычный 4 3 2 9 8 2" xfId="25819"/>
    <cellStyle name="Обычный 4 3 2 9 8 2 2" xfId="55341"/>
    <cellStyle name="Обычный 4 3 2 9 8 3" xfId="39104"/>
    <cellStyle name="Обычный 4 3 2 9 9" xfId="11056"/>
    <cellStyle name="Обычный 4 3 2 9 9 2" xfId="27295"/>
    <cellStyle name="Обычный 4 3 2 9 9 2 2" xfId="56817"/>
    <cellStyle name="Обычный 4 3 2 9 9 3" xfId="40580"/>
    <cellStyle name="Обычный 4 3 20" xfId="10551"/>
    <cellStyle name="Обычный 4 3 20 2" xfId="26790"/>
    <cellStyle name="Обычный 4 3 20 2 2" xfId="56312"/>
    <cellStyle name="Обычный 4 3 20 3" xfId="40075"/>
    <cellStyle name="Обычный 4 3 21" xfId="13505"/>
    <cellStyle name="Обычный 4 3 21 2" xfId="43028"/>
    <cellStyle name="Обычный 4 3 22" xfId="16458"/>
    <cellStyle name="Обычный 4 3 22 2" xfId="45980"/>
    <cellStyle name="Обычный 4 3 23" xfId="59265"/>
    <cellStyle name="Обычный 4 3 24" xfId="29743"/>
    <cellStyle name="Обычный 4 3 3" xfId="244"/>
    <cellStyle name="Обычный 4 3 3 10" xfId="1721"/>
    <cellStyle name="Обычный 4 3 3 10 2" xfId="12075"/>
    <cellStyle name="Обычный 4 3 3 10 2 2" xfId="28314"/>
    <cellStyle name="Обычный 4 3 3 10 2 2 2" xfId="57836"/>
    <cellStyle name="Обычный 4 3 3 10 2 3" xfId="41599"/>
    <cellStyle name="Обычный 4 3 3 10 3" xfId="15030"/>
    <cellStyle name="Обычный 4 3 3 10 3 2" xfId="44552"/>
    <cellStyle name="Обычный 4 3 3 10 4" xfId="17982"/>
    <cellStyle name="Обычный 4 3 3 10 4 2" xfId="47504"/>
    <cellStyle name="Обычный 4 3 3 10 5" xfId="60789"/>
    <cellStyle name="Обычный 4 3 3 10 6" xfId="31267"/>
    <cellStyle name="Обычный 4 3 3 11" xfId="3197"/>
    <cellStyle name="Обычный 4 3 3 11 2" xfId="19458"/>
    <cellStyle name="Обычный 4 3 3 11 2 2" xfId="48980"/>
    <cellStyle name="Обычный 4 3 3 11 3" xfId="32743"/>
    <cellStyle name="Обычный 4 3 3 12" xfId="4673"/>
    <cellStyle name="Обычный 4 3 3 12 2" xfId="20934"/>
    <cellStyle name="Обычный 4 3 3 12 2 2" xfId="50456"/>
    <cellStyle name="Обычный 4 3 3 12 3" xfId="34219"/>
    <cellStyle name="Обычный 4 3 3 13" xfId="6149"/>
    <cellStyle name="Обычный 4 3 3 13 2" xfId="22410"/>
    <cellStyle name="Обычный 4 3 3 13 2 2" xfId="51932"/>
    <cellStyle name="Обычный 4 3 3 13 3" xfId="35695"/>
    <cellStyle name="Обычный 4 3 3 14" xfId="7625"/>
    <cellStyle name="Обычный 4 3 3 14 2" xfId="23886"/>
    <cellStyle name="Обычный 4 3 3 14 2 2" xfId="53408"/>
    <cellStyle name="Обычный 4 3 3 14 3" xfId="37171"/>
    <cellStyle name="Обычный 4 3 3 15" xfId="9101"/>
    <cellStyle name="Обычный 4 3 3 15 2" xfId="25362"/>
    <cellStyle name="Обычный 4 3 3 15 2 2" xfId="54884"/>
    <cellStyle name="Обычный 4 3 3 15 3" xfId="38647"/>
    <cellStyle name="Обычный 4 3 3 16" xfId="10599"/>
    <cellStyle name="Обычный 4 3 3 16 2" xfId="26838"/>
    <cellStyle name="Обычный 4 3 3 16 2 2" xfId="56360"/>
    <cellStyle name="Обычный 4 3 3 16 3" xfId="40123"/>
    <cellStyle name="Обычный 4 3 3 17" xfId="13553"/>
    <cellStyle name="Обычный 4 3 3 17 2" xfId="43076"/>
    <cellStyle name="Обычный 4 3 3 18" xfId="16506"/>
    <cellStyle name="Обычный 4 3 3 18 2" xfId="46028"/>
    <cellStyle name="Обычный 4 3 3 19" xfId="59313"/>
    <cellStyle name="Обычный 4 3 3 2" xfId="342"/>
    <cellStyle name="Обычный 4 3 3 2 10" xfId="13651"/>
    <cellStyle name="Обычный 4 3 3 2 10 2" xfId="43174"/>
    <cellStyle name="Обычный 4 3 3 2 11" xfId="16604"/>
    <cellStyle name="Обычный 4 3 3 2 11 2" xfId="46126"/>
    <cellStyle name="Обычный 4 3 3 2 12" xfId="59411"/>
    <cellStyle name="Обычный 4 3 3 2 13" xfId="29889"/>
    <cellStyle name="Обычный 4 3 3 2 2" xfId="1130"/>
    <cellStyle name="Обычный 4 3 3 2 2 10" xfId="17391"/>
    <cellStyle name="Обычный 4 3 3 2 2 10 2" xfId="46913"/>
    <cellStyle name="Обычный 4 3 3 2 2 11" xfId="60198"/>
    <cellStyle name="Обычный 4 3 3 2 2 12" xfId="30676"/>
    <cellStyle name="Обычный 4 3 3 2 2 2" xfId="2606"/>
    <cellStyle name="Обычный 4 3 3 2 2 2 2" xfId="12960"/>
    <cellStyle name="Обычный 4 3 3 2 2 2 2 2" xfId="29199"/>
    <cellStyle name="Обычный 4 3 3 2 2 2 2 2 2" xfId="58721"/>
    <cellStyle name="Обычный 4 3 3 2 2 2 2 3" xfId="42484"/>
    <cellStyle name="Обычный 4 3 3 2 2 2 3" xfId="15915"/>
    <cellStyle name="Обычный 4 3 3 2 2 2 3 2" xfId="45437"/>
    <cellStyle name="Обычный 4 3 3 2 2 2 4" xfId="18867"/>
    <cellStyle name="Обычный 4 3 3 2 2 2 4 2" xfId="48389"/>
    <cellStyle name="Обычный 4 3 3 2 2 2 5" xfId="61674"/>
    <cellStyle name="Обычный 4 3 3 2 2 2 6" xfId="32152"/>
    <cellStyle name="Обычный 4 3 3 2 2 3" xfId="4082"/>
    <cellStyle name="Обычный 4 3 3 2 2 3 2" xfId="20343"/>
    <cellStyle name="Обычный 4 3 3 2 2 3 2 2" xfId="49865"/>
    <cellStyle name="Обычный 4 3 3 2 2 3 3" xfId="33628"/>
    <cellStyle name="Обычный 4 3 3 2 2 4" xfId="5558"/>
    <cellStyle name="Обычный 4 3 3 2 2 4 2" xfId="21819"/>
    <cellStyle name="Обычный 4 3 3 2 2 4 2 2" xfId="51341"/>
    <cellStyle name="Обычный 4 3 3 2 2 4 3" xfId="35104"/>
    <cellStyle name="Обычный 4 3 3 2 2 5" xfId="7034"/>
    <cellStyle name="Обычный 4 3 3 2 2 5 2" xfId="23295"/>
    <cellStyle name="Обычный 4 3 3 2 2 5 2 2" xfId="52817"/>
    <cellStyle name="Обычный 4 3 3 2 2 5 3" xfId="36580"/>
    <cellStyle name="Обычный 4 3 3 2 2 6" xfId="8510"/>
    <cellStyle name="Обычный 4 3 3 2 2 6 2" xfId="24771"/>
    <cellStyle name="Обычный 4 3 3 2 2 6 2 2" xfId="54293"/>
    <cellStyle name="Обычный 4 3 3 2 2 6 3" xfId="38056"/>
    <cellStyle name="Обычный 4 3 3 2 2 7" xfId="9986"/>
    <cellStyle name="Обычный 4 3 3 2 2 7 2" xfId="26247"/>
    <cellStyle name="Обычный 4 3 3 2 2 7 2 2" xfId="55769"/>
    <cellStyle name="Обычный 4 3 3 2 2 7 3" xfId="39532"/>
    <cellStyle name="Обычный 4 3 3 2 2 8" xfId="11484"/>
    <cellStyle name="Обычный 4 3 3 2 2 8 2" xfId="27723"/>
    <cellStyle name="Обычный 4 3 3 2 2 8 2 2" xfId="57245"/>
    <cellStyle name="Обычный 4 3 3 2 2 8 3" xfId="41008"/>
    <cellStyle name="Обычный 4 3 3 2 2 9" xfId="14438"/>
    <cellStyle name="Обычный 4 3 3 2 2 9 2" xfId="43961"/>
    <cellStyle name="Обычный 4 3 3 2 3" xfId="1819"/>
    <cellStyle name="Обычный 4 3 3 2 3 2" xfId="12173"/>
    <cellStyle name="Обычный 4 3 3 2 3 2 2" xfId="28412"/>
    <cellStyle name="Обычный 4 3 3 2 3 2 2 2" xfId="57934"/>
    <cellStyle name="Обычный 4 3 3 2 3 2 3" xfId="41697"/>
    <cellStyle name="Обычный 4 3 3 2 3 3" xfId="15128"/>
    <cellStyle name="Обычный 4 3 3 2 3 3 2" xfId="44650"/>
    <cellStyle name="Обычный 4 3 3 2 3 4" xfId="18080"/>
    <cellStyle name="Обычный 4 3 3 2 3 4 2" xfId="47602"/>
    <cellStyle name="Обычный 4 3 3 2 3 5" xfId="60887"/>
    <cellStyle name="Обычный 4 3 3 2 3 6" xfId="31365"/>
    <cellStyle name="Обычный 4 3 3 2 4" xfId="3295"/>
    <cellStyle name="Обычный 4 3 3 2 4 2" xfId="19556"/>
    <cellStyle name="Обычный 4 3 3 2 4 2 2" xfId="49078"/>
    <cellStyle name="Обычный 4 3 3 2 4 3" xfId="32841"/>
    <cellStyle name="Обычный 4 3 3 2 5" xfId="4771"/>
    <cellStyle name="Обычный 4 3 3 2 5 2" xfId="21032"/>
    <cellStyle name="Обычный 4 3 3 2 5 2 2" xfId="50554"/>
    <cellStyle name="Обычный 4 3 3 2 5 3" xfId="34317"/>
    <cellStyle name="Обычный 4 3 3 2 6" xfId="6247"/>
    <cellStyle name="Обычный 4 3 3 2 6 2" xfId="22508"/>
    <cellStyle name="Обычный 4 3 3 2 6 2 2" xfId="52030"/>
    <cellStyle name="Обычный 4 3 3 2 6 3" xfId="35793"/>
    <cellStyle name="Обычный 4 3 3 2 7" xfId="7723"/>
    <cellStyle name="Обычный 4 3 3 2 7 2" xfId="23984"/>
    <cellStyle name="Обычный 4 3 3 2 7 2 2" xfId="53506"/>
    <cellStyle name="Обычный 4 3 3 2 7 3" xfId="37269"/>
    <cellStyle name="Обычный 4 3 3 2 8" xfId="9199"/>
    <cellStyle name="Обычный 4 3 3 2 8 2" xfId="25460"/>
    <cellStyle name="Обычный 4 3 3 2 8 2 2" xfId="54982"/>
    <cellStyle name="Обычный 4 3 3 2 8 3" xfId="38745"/>
    <cellStyle name="Обычный 4 3 3 2 9" xfId="10697"/>
    <cellStyle name="Обычный 4 3 3 2 9 2" xfId="26936"/>
    <cellStyle name="Обычный 4 3 3 2 9 2 2" xfId="56458"/>
    <cellStyle name="Обычный 4 3 3 2 9 3" xfId="40221"/>
    <cellStyle name="Обычный 4 3 3 20" xfId="29791"/>
    <cellStyle name="Обычный 4 3 3 3" xfId="442"/>
    <cellStyle name="Обычный 4 3 3 3 10" xfId="13751"/>
    <cellStyle name="Обычный 4 3 3 3 10 2" xfId="43274"/>
    <cellStyle name="Обычный 4 3 3 3 11" xfId="16704"/>
    <cellStyle name="Обычный 4 3 3 3 11 2" xfId="46226"/>
    <cellStyle name="Обычный 4 3 3 3 12" xfId="59511"/>
    <cellStyle name="Обычный 4 3 3 3 13" xfId="29989"/>
    <cellStyle name="Обычный 4 3 3 3 2" xfId="1230"/>
    <cellStyle name="Обычный 4 3 3 3 2 10" xfId="17491"/>
    <cellStyle name="Обычный 4 3 3 3 2 10 2" xfId="47013"/>
    <cellStyle name="Обычный 4 3 3 3 2 11" xfId="60298"/>
    <cellStyle name="Обычный 4 3 3 3 2 12" xfId="30776"/>
    <cellStyle name="Обычный 4 3 3 3 2 2" xfId="2706"/>
    <cellStyle name="Обычный 4 3 3 3 2 2 2" xfId="13060"/>
    <cellStyle name="Обычный 4 3 3 3 2 2 2 2" xfId="29299"/>
    <cellStyle name="Обычный 4 3 3 3 2 2 2 2 2" xfId="58821"/>
    <cellStyle name="Обычный 4 3 3 3 2 2 2 3" xfId="42584"/>
    <cellStyle name="Обычный 4 3 3 3 2 2 3" xfId="16015"/>
    <cellStyle name="Обычный 4 3 3 3 2 2 3 2" xfId="45537"/>
    <cellStyle name="Обычный 4 3 3 3 2 2 4" xfId="18967"/>
    <cellStyle name="Обычный 4 3 3 3 2 2 4 2" xfId="48489"/>
    <cellStyle name="Обычный 4 3 3 3 2 2 5" xfId="61774"/>
    <cellStyle name="Обычный 4 3 3 3 2 2 6" xfId="32252"/>
    <cellStyle name="Обычный 4 3 3 3 2 3" xfId="4182"/>
    <cellStyle name="Обычный 4 3 3 3 2 3 2" xfId="20443"/>
    <cellStyle name="Обычный 4 3 3 3 2 3 2 2" xfId="49965"/>
    <cellStyle name="Обычный 4 3 3 3 2 3 3" xfId="33728"/>
    <cellStyle name="Обычный 4 3 3 3 2 4" xfId="5658"/>
    <cellStyle name="Обычный 4 3 3 3 2 4 2" xfId="21919"/>
    <cellStyle name="Обычный 4 3 3 3 2 4 2 2" xfId="51441"/>
    <cellStyle name="Обычный 4 3 3 3 2 4 3" xfId="35204"/>
    <cellStyle name="Обычный 4 3 3 3 2 5" xfId="7134"/>
    <cellStyle name="Обычный 4 3 3 3 2 5 2" xfId="23395"/>
    <cellStyle name="Обычный 4 3 3 3 2 5 2 2" xfId="52917"/>
    <cellStyle name="Обычный 4 3 3 3 2 5 3" xfId="36680"/>
    <cellStyle name="Обычный 4 3 3 3 2 6" xfId="8610"/>
    <cellStyle name="Обычный 4 3 3 3 2 6 2" xfId="24871"/>
    <cellStyle name="Обычный 4 3 3 3 2 6 2 2" xfId="54393"/>
    <cellStyle name="Обычный 4 3 3 3 2 6 3" xfId="38156"/>
    <cellStyle name="Обычный 4 3 3 3 2 7" xfId="10086"/>
    <cellStyle name="Обычный 4 3 3 3 2 7 2" xfId="26347"/>
    <cellStyle name="Обычный 4 3 3 3 2 7 2 2" xfId="55869"/>
    <cellStyle name="Обычный 4 3 3 3 2 7 3" xfId="39632"/>
    <cellStyle name="Обычный 4 3 3 3 2 8" xfId="11584"/>
    <cellStyle name="Обычный 4 3 3 3 2 8 2" xfId="27823"/>
    <cellStyle name="Обычный 4 3 3 3 2 8 2 2" xfId="57345"/>
    <cellStyle name="Обычный 4 3 3 3 2 8 3" xfId="41108"/>
    <cellStyle name="Обычный 4 3 3 3 2 9" xfId="14538"/>
    <cellStyle name="Обычный 4 3 3 3 2 9 2" xfId="44061"/>
    <cellStyle name="Обычный 4 3 3 3 3" xfId="1919"/>
    <cellStyle name="Обычный 4 3 3 3 3 2" xfId="12273"/>
    <cellStyle name="Обычный 4 3 3 3 3 2 2" xfId="28512"/>
    <cellStyle name="Обычный 4 3 3 3 3 2 2 2" xfId="58034"/>
    <cellStyle name="Обычный 4 3 3 3 3 2 3" xfId="41797"/>
    <cellStyle name="Обычный 4 3 3 3 3 3" xfId="15228"/>
    <cellStyle name="Обычный 4 3 3 3 3 3 2" xfId="44750"/>
    <cellStyle name="Обычный 4 3 3 3 3 4" xfId="18180"/>
    <cellStyle name="Обычный 4 3 3 3 3 4 2" xfId="47702"/>
    <cellStyle name="Обычный 4 3 3 3 3 5" xfId="60987"/>
    <cellStyle name="Обычный 4 3 3 3 3 6" xfId="31465"/>
    <cellStyle name="Обычный 4 3 3 3 4" xfId="3395"/>
    <cellStyle name="Обычный 4 3 3 3 4 2" xfId="19656"/>
    <cellStyle name="Обычный 4 3 3 3 4 2 2" xfId="49178"/>
    <cellStyle name="Обычный 4 3 3 3 4 3" xfId="32941"/>
    <cellStyle name="Обычный 4 3 3 3 5" xfId="4871"/>
    <cellStyle name="Обычный 4 3 3 3 5 2" xfId="21132"/>
    <cellStyle name="Обычный 4 3 3 3 5 2 2" xfId="50654"/>
    <cellStyle name="Обычный 4 3 3 3 5 3" xfId="34417"/>
    <cellStyle name="Обычный 4 3 3 3 6" xfId="6347"/>
    <cellStyle name="Обычный 4 3 3 3 6 2" xfId="22608"/>
    <cellStyle name="Обычный 4 3 3 3 6 2 2" xfId="52130"/>
    <cellStyle name="Обычный 4 3 3 3 6 3" xfId="35893"/>
    <cellStyle name="Обычный 4 3 3 3 7" xfId="7823"/>
    <cellStyle name="Обычный 4 3 3 3 7 2" xfId="24084"/>
    <cellStyle name="Обычный 4 3 3 3 7 2 2" xfId="53606"/>
    <cellStyle name="Обычный 4 3 3 3 7 3" xfId="37369"/>
    <cellStyle name="Обычный 4 3 3 3 8" xfId="9299"/>
    <cellStyle name="Обычный 4 3 3 3 8 2" xfId="25560"/>
    <cellStyle name="Обычный 4 3 3 3 8 2 2" xfId="55082"/>
    <cellStyle name="Обычный 4 3 3 3 8 3" xfId="38845"/>
    <cellStyle name="Обычный 4 3 3 3 9" xfId="10797"/>
    <cellStyle name="Обычный 4 3 3 3 9 2" xfId="27036"/>
    <cellStyle name="Обычный 4 3 3 3 9 2 2" xfId="56558"/>
    <cellStyle name="Обычный 4 3 3 3 9 3" xfId="40321"/>
    <cellStyle name="Обычный 4 3 3 4" xfId="541"/>
    <cellStyle name="Обычный 4 3 3 4 10" xfId="13850"/>
    <cellStyle name="Обычный 4 3 3 4 10 2" xfId="43373"/>
    <cellStyle name="Обычный 4 3 3 4 11" xfId="16803"/>
    <cellStyle name="Обычный 4 3 3 4 11 2" xfId="46325"/>
    <cellStyle name="Обычный 4 3 3 4 12" xfId="59610"/>
    <cellStyle name="Обычный 4 3 3 4 13" xfId="30088"/>
    <cellStyle name="Обычный 4 3 3 4 2" xfId="1329"/>
    <cellStyle name="Обычный 4 3 3 4 2 10" xfId="17590"/>
    <cellStyle name="Обычный 4 3 3 4 2 10 2" xfId="47112"/>
    <cellStyle name="Обычный 4 3 3 4 2 11" xfId="60397"/>
    <cellStyle name="Обычный 4 3 3 4 2 12" xfId="30875"/>
    <cellStyle name="Обычный 4 3 3 4 2 2" xfId="2805"/>
    <cellStyle name="Обычный 4 3 3 4 2 2 2" xfId="13159"/>
    <cellStyle name="Обычный 4 3 3 4 2 2 2 2" xfId="29398"/>
    <cellStyle name="Обычный 4 3 3 4 2 2 2 2 2" xfId="58920"/>
    <cellStyle name="Обычный 4 3 3 4 2 2 2 3" xfId="42683"/>
    <cellStyle name="Обычный 4 3 3 4 2 2 3" xfId="16114"/>
    <cellStyle name="Обычный 4 3 3 4 2 2 3 2" xfId="45636"/>
    <cellStyle name="Обычный 4 3 3 4 2 2 4" xfId="19066"/>
    <cellStyle name="Обычный 4 3 3 4 2 2 4 2" xfId="48588"/>
    <cellStyle name="Обычный 4 3 3 4 2 2 5" xfId="61873"/>
    <cellStyle name="Обычный 4 3 3 4 2 2 6" xfId="32351"/>
    <cellStyle name="Обычный 4 3 3 4 2 3" xfId="4281"/>
    <cellStyle name="Обычный 4 3 3 4 2 3 2" xfId="20542"/>
    <cellStyle name="Обычный 4 3 3 4 2 3 2 2" xfId="50064"/>
    <cellStyle name="Обычный 4 3 3 4 2 3 3" xfId="33827"/>
    <cellStyle name="Обычный 4 3 3 4 2 4" xfId="5757"/>
    <cellStyle name="Обычный 4 3 3 4 2 4 2" xfId="22018"/>
    <cellStyle name="Обычный 4 3 3 4 2 4 2 2" xfId="51540"/>
    <cellStyle name="Обычный 4 3 3 4 2 4 3" xfId="35303"/>
    <cellStyle name="Обычный 4 3 3 4 2 5" xfId="7233"/>
    <cellStyle name="Обычный 4 3 3 4 2 5 2" xfId="23494"/>
    <cellStyle name="Обычный 4 3 3 4 2 5 2 2" xfId="53016"/>
    <cellStyle name="Обычный 4 3 3 4 2 5 3" xfId="36779"/>
    <cellStyle name="Обычный 4 3 3 4 2 6" xfId="8709"/>
    <cellStyle name="Обычный 4 3 3 4 2 6 2" xfId="24970"/>
    <cellStyle name="Обычный 4 3 3 4 2 6 2 2" xfId="54492"/>
    <cellStyle name="Обычный 4 3 3 4 2 6 3" xfId="38255"/>
    <cellStyle name="Обычный 4 3 3 4 2 7" xfId="10185"/>
    <cellStyle name="Обычный 4 3 3 4 2 7 2" xfId="26446"/>
    <cellStyle name="Обычный 4 3 3 4 2 7 2 2" xfId="55968"/>
    <cellStyle name="Обычный 4 3 3 4 2 7 3" xfId="39731"/>
    <cellStyle name="Обычный 4 3 3 4 2 8" xfId="11683"/>
    <cellStyle name="Обычный 4 3 3 4 2 8 2" xfId="27922"/>
    <cellStyle name="Обычный 4 3 3 4 2 8 2 2" xfId="57444"/>
    <cellStyle name="Обычный 4 3 3 4 2 8 3" xfId="41207"/>
    <cellStyle name="Обычный 4 3 3 4 2 9" xfId="14637"/>
    <cellStyle name="Обычный 4 3 3 4 2 9 2" xfId="44160"/>
    <cellStyle name="Обычный 4 3 3 4 3" xfId="2018"/>
    <cellStyle name="Обычный 4 3 3 4 3 2" xfId="12372"/>
    <cellStyle name="Обычный 4 3 3 4 3 2 2" xfId="28611"/>
    <cellStyle name="Обычный 4 3 3 4 3 2 2 2" xfId="58133"/>
    <cellStyle name="Обычный 4 3 3 4 3 2 3" xfId="41896"/>
    <cellStyle name="Обычный 4 3 3 4 3 3" xfId="15327"/>
    <cellStyle name="Обычный 4 3 3 4 3 3 2" xfId="44849"/>
    <cellStyle name="Обычный 4 3 3 4 3 4" xfId="18279"/>
    <cellStyle name="Обычный 4 3 3 4 3 4 2" xfId="47801"/>
    <cellStyle name="Обычный 4 3 3 4 3 5" xfId="61086"/>
    <cellStyle name="Обычный 4 3 3 4 3 6" xfId="31564"/>
    <cellStyle name="Обычный 4 3 3 4 4" xfId="3494"/>
    <cellStyle name="Обычный 4 3 3 4 4 2" xfId="19755"/>
    <cellStyle name="Обычный 4 3 3 4 4 2 2" xfId="49277"/>
    <cellStyle name="Обычный 4 3 3 4 4 3" xfId="33040"/>
    <cellStyle name="Обычный 4 3 3 4 5" xfId="4970"/>
    <cellStyle name="Обычный 4 3 3 4 5 2" xfId="21231"/>
    <cellStyle name="Обычный 4 3 3 4 5 2 2" xfId="50753"/>
    <cellStyle name="Обычный 4 3 3 4 5 3" xfId="34516"/>
    <cellStyle name="Обычный 4 3 3 4 6" xfId="6446"/>
    <cellStyle name="Обычный 4 3 3 4 6 2" xfId="22707"/>
    <cellStyle name="Обычный 4 3 3 4 6 2 2" xfId="52229"/>
    <cellStyle name="Обычный 4 3 3 4 6 3" xfId="35992"/>
    <cellStyle name="Обычный 4 3 3 4 7" xfId="7922"/>
    <cellStyle name="Обычный 4 3 3 4 7 2" xfId="24183"/>
    <cellStyle name="Обычный 4 3 3 4 7 2 2" xfId="53705"/>
    <cellStyle name="Обычный 4 3 3 4 7 3" xfId="37468"/>
    <cellStyle name="Обычный 4 3 3 4 8" xfId="9398"/>
    <cellStyle name="Обычный 4 3 3 4 8 2" xfId="25659"/>
    <cellStyle name="Обычный 4 3 3 4 8 2 2" xfId="55181"/>
    <cellStyle name="Обычный 4 3 3 4 8 3" xfId="38944"/>
    <cellStyle name="Обычный 4 3 3 4 9" xfId="10896"/>
    <cellStyle name="Обычный 4 3 3 4 9 2" xfId="27135"/>
    <cellStyle name="Обычный 4 3 3 4 9 2 2" xfId="56657"/>
    <cellStyle name="Обычный 4 3 3 4 9 3" xfId="40420"/>
    <cellStyle name="Обычный 4 3 3 5" xfId="639"/>
    <cellStyle name="Обычный 4 3 3 5 10" xfId="13948"/>
    <cellStyle name="Обычный 4 3 3 5 10 2" xfId="43471"/>
    <cellStyle name="Обычный 4 3 3 5 11" xfId="16901"/>
    <cellStyle name="Обычный 4 3 3 5 11 2" xfId="46423"/>
    <cellStyle name="Обычный 4 3 3 5 12" xfId="59708"/>
    <cellStyle name="Обычный 4 3 3 5 13" xfId="30186"/>
    <cellStyle name="Обычный 4 3 3 5 2" xfId="1427"/>
    <cellStyle name="Обычный 4 3 3 5 2 10" xfId="17688"/>
    <cellStyle name="Обычный 4 3 3 5 2 10 2" xfId="47210"/>
    <cellStyle name="Обычный 4 3 3 5 2 11" xfId="60495"/>
    <cellStyle name="Обычный 4 3 3 5 2 12" xfId="30973"/>
    <cellStyle name="Обычный 4 3 3 5 2 2" xfId="2903"/>
    <cellStyle name="Обычный 4 3 3 5 2 2 2" xfId="13257"/>
    <cellStyle name="Обычный 4 3 3 5 2 2 2 2" xfId="29496"/>
    <cellStyle name="Обычный 4 3 3 5 2 2 2 2 2" xfId="59018"/>
    <cellStyle name="Обычный 4 3 3 5 2 2 2 3" xfId="42781"/>
    <cellStyle name="Обычный 4 3 3 5 2 2 3" xfId="16212"/>
    <cellStyle name="Обычный 4 3 3 5 2 2 3 2" xfId="45734"/>
    <cellStyle name="Обычный 4 3 3 5 2 2 4" xfId="19164"/>
    <cellStyle name="Обычный 4 3 3 5 2 2 4 2" xfId="48686"/>
    <cellStyle name="Обычный 4 3 3 5 2 2 5" xfId="61971"/>
    <cellStyle name="Обычный 4 3 3 5 2 2 6" xfId="32449"/>
    <cellStyle name="Обычный 4 3 3 5 2 3" xfId="4379"/>
    <cellStyle name="Обычный 4 3 3 5 2 3 2" xfId="20640"/>
    <cellStyle name="Обычный 4 3 3 5 2 3 2 2" xfId="50162"/>
    <cellStyle name="Обычный 4 3 3 5 2 3 3" xfId="33925"/>
    <cellStyle name="Обычный 4 3 3 5 2 4" xfId="5855"/>
    <cellStyle name="Обычный 4 3 3 5 2 4 2" xfId="22116"/>
    <cellStyle name="Обычный 4 3 3 5 2 4 2 2" xfId="51638"/>
    <cellStyle name="Обычный 4 3 3 5 2 4 3" xfId="35401"/>
    <cellStyle name="Обычный 4 3 3 5 2 5" xfId="7331"/>
    <cellStyle name="Обычный 4 3 3 5 2 5 2" xfId="23592"/>
    <cellStyle name="Обычный 4 3 3 5 2 5 2 2" xfId="53114"/>
    <cellStyle name="Обычный 4 3 3 5 2 5 3" xfId="36877"/>
    <cellStyle name="Обычный 4 3 3 5 2 6" xfId="8807"/>
    <cellStyle name="Обычный 4 3 3 5 2 6 2" xfId="25068"/>
    <cellStyle name="Обычный 4 3 3 5 2 6 2 2" xfId="54590"/>
    <cellStyle name="Обычный 4 3 3 5 2 6 3" xfId="38353"/>
    <cellStyle name="Обычный 4 3 3 5 2 7" xfId="10283"/>
    <cellStyle name="Обычный 4 3 3 5 2 7 2" xfId="26544"/>
    <cellStyle name="Обычный 4 3 3 5 2 7 2 2" xfId="56066"/>
    <cellStyle name="Обычный 4 3 3 5 2 7 3" xfId="39829"/>
    <cellStyle name="Обычный 4 3 3 5 2 8" xfId="11781"/>
    <cellStyle name="Обычный 4 3 3 5 2 8 2" xfId="28020"/>
    <cellStyle name="Обычный 4 3 3 5 2 8 2 2" xfId="57542"/>
    <cellStyle name="Обычный 4 3 3 5 2 8 3" xfId="41305"/>
    <cellStyle name="Обычный 4 3 3 5 2 9" xfId="14735"/>
    <cellStyle name="Обычный 4 3 3 5 2 9 2" xfId="44258"/>
    <cellStyle name="Обычный 4 3 3 5 3" xfId="2116"/>
    <cellStyle name="Обычный 4 3 3 5 3 2" xfId="12470"/>
    <cellStyle name="Обычный 4 3 3 5 3 2 2" xfId="28709"/>
    <cellStyle name="Обычный 4 3 3 5 3 2 2 2" xfId="58231"/>
    <cellStyle name="Обычный 4 3 3 5 3 2 3" xfId="41994"/>
    <cellStyle name="Обычный 4 3 3 5 3 3" xfId="15425"/>
    <cellStyle name="Обычный 4 3 3 5 3 3 2" xfId="44947"/>
    <cellStyle name="Обычный 4 3 3 5 3 4" xfId="18377"/>
    <cellStyle name="Обычный 4 3 3 5 3 4 2" xfId="47899"/>
    <cellStyle name="Обычный 4 3 3 5 3 5" xfId="61184"/>
    <cellStyle name="Обычный 4 3 3 5 3 6" xfId="31662"/>
    <cellStyle name="Обычный 4 3 3 5 4" xfId="3592"/>
    <cellStyle name="Обычный 4 3 3 5 4 2" xfId="19853"/>
    <cellStyle name="Обычный 4 3 3 5 4 2 2" xfId="49375"/>
    <cellStyle name="Обычный 4 3 3 5 4 3" xfId="33138"/>
    <cellStyle name="Обычный 4 3 3 5 5" xfId="5068"/>
    <cellStyle name="Обычный 4 3 3 5 5 2" xfId="21329"/>
    <cellStyle name="Обычный 4 3 3 5 5 2 2" xfId="50851"/>
    <cellStyle name="Обычный 4 3 3 5 5 3" xfId="34614"/>
    <cellStyle name="Обычный 4 3 3 5 6" xfId="6544"/>
    <cellStyle name="Обычный 4 3 3 5 6 2" xfId="22805"/>
    <cellStyle name="Обычный 4 3 3 5 6 2 2" xfId="52327"/>
    <cellStyle name="Обычный 4 3 3 5 6 3" xfId="36090"/>
    <cellStyle name="Обычный 4 3 3 5 7" xfId="8020"/>
    <cellStyle name="Обычный 4 3 3 5 7 2" xfId="24281"/>
    <cellStyle name="Обычный 4 3 3 5 7 2 2" xfId="53803"/>
    <cellStyle name="Обычный 4 3 3 5 7 3" xfId="37566"/>
    <cellStyle name="Обычный 4 3 3 5 8" xfId="9496"/>
    <cellStyle name="Обычный 4 3 3 5 8 2" xfId="25757"/>
    <cellStyle name="Обычный 4 3 3 5 8 2 2" xfId="55279"/>
    <cellStyle name="Обычный 4 3 3 5 8 3" xfId="39042"/>
    <cellStyle name="Обычный 4 3 3 5 9" xfId="10994"/>
    <cellStyle name="Обычный 4 3 3 5 9 2" xfId="27233"/>
    <cellStyle name="Обычный 4 3 3 5 9 2 2" xfId="56755"/>
    <cellStyle name="Обычный 4 3 3 5 9 3" xfId="40518"/>
    <cellStyle name="Обычный 4 3 3 6" xfId="737"/>
    <cellStyle name="Обычный 4 3 3 6 10" xfId="14046"/>
    <cellStyle name="Обычный 4 3 3 6 10 2" xfId="43569"/>
    <cellStyle name="Обычный 4 3 3 6 11" xfId="16999"/>
    <cellStyle name="Обычный 4 3 3 6 11 2" xfId="46521"/>
    <cellStyle name="Обычный 4 3 3 6 12" xfId="59806"/>
    <cellStyle name="Обычный 4 3 3 6 13" xfId="30284"/>
    <cellStyle name="Обычный 4 3 3 6 2" xfId="1525"/>
    <cellStyle name="Обычный 4 3 3 6 2 10" xfId="17786"/>
    <cellStyle name="Обычный 4 3 3 6 2 10 2" xfId="47308"/>
    <cellStyle name="Обычный 4 3 3 6 2 11" xfId="60593"/>
    <cellStyle name="Обычный 4 3 3 6 2 12" xfId="31071"/>
    <cellStyle name="Обычный 4 3 3 6 2 2" xfId="3001"/>
    <cellStyle name="Обычный 4 3 3 6 2 2 2" xfId="13355"/>
    <cellStyle name="Обычный 4 3 3 6 2 2 2 2" xfId="29594"/>
    <cellStyle name="Обычный 4 3 3 6 2 2 2 2 2" xfId="59116"/>
    <cellStyle name="Обычный 4 3 3 6 2 2 2 3" xfId="42879"/>
    <cellStyle name="Обычный 4 3 3 6 2 2 3" xfId="16310"/>
    <cellStyle name="Обычный 4 3 3 6 2 2 3 2" xfId="45832"/>
    <cellStyle name="Обычный 4 3 3 6 2 2 4" xfId="19262"/>
    <cellStyle name="Обычный 4 3 3 6 2 2 4 2" xfId="48784"/>
    <cellStyle name="Обычный 4 3 3 6 2 2 5" xfId="62069"/>
    <cellStyle name="Обычный 4 3 3 6 2 2 6" xfId="32547"/>
    <cellStyle name="Обычный 4 3 3 6 2 3" xfId="4477"/>
    <cellStyle name="Обычный 4 3 3 6 2 3 2" xfId="20738"/>
    <cellStyle name="Обычный 4 3 3 6 2 3 2 2" xfId="50260"/>
    <cellStyle name="Обычный 4 3 3 6 2 3 3" xfId="34023"/>
    <cellStyle name="Обычный 4 3 3 6 2 4" xfId="5953"/>
    <cellStyle name="Обычный 4 3 3 6 2 4 2" xfId="22214"/>
    <cellStyle name="Обычный 4 3 3 6 2 4 2 2" xfId="51736"/>
    <cellStyle name="Обычный 4 3 3 6 2 4 3" xfId="35499"/>
    <cellStyle name="Обычный 4 3 3 6 2 5" xfId="7429"/>
    <cellStyle name="Обычный 4 3 3 6 2 5 2" xfId="23690"/>
    <cellStyle name="Обычный 4 3 3 6 2 5 2 2" xfId="53212"/>
    <cellStyle name="Обычный 4 3 3 6 2 5 3" xfId="36975"/>
    <cellStyle name="Обычный 4 3 3 6 2 6" xfId="8905"/>
    <cellStyle name="Обычный 4 3 3 6 2 6 2" xfId="25166"/>
    <cellStyle name="Обычный 4 3 3 6 2 6 2 2" xfId="54688"/>
    <cellStyle name="Обычный 4 3 3 6 2 6 3" xfId="38451"/>
    <cellStyle name="Обычный 4 3 3 6 2 7" xfId="10381"/>
    <cellStyle name="Обычный 4 3 3 6 2 7 2" xfId="26642"/>
    <cellStyle name="Обычный 4 3 3 6 2 7 2 2" xfId="56164"/>
    <cellStyle name="Обычный 4 3 3 6 2 7 3" xfId="39927"/>
    <cellStyle name="Обычный 4 3 3 6 2 8" xfId="11879"/>
    <cellStyle name="Обычный 4 3 3 6 2 8 2" xfId="28118"/>
    <cellStyle name="Обычный 4 3 3 6 2 8 2 2" xfId="57640"/>
    <cellStyle name="Обычный 4 3 3 6 2 8 3" xfId="41403"/>
    <cellStyle name="Обычный 4 3 3 6 2 9" xfId="14833"/>
    <cellStyle name="Обычный 4 3 3 6 2 9 2" xfId="44356"/>
    <cellStyle name="Обычный 4 3 3 6 3" xfId="2214"/>
    <cellStyle name="Обычный 4 3 3 6 3 2" xfId="12568"/>
    <cellStyle name="Обычный 4 3 3 6 3 2 2" xfId="28807"/>
    <cellStyle name="Обычный 4 3 3 6 3 2 2 2" xfId="58329"/>
    <cellStyle name="Обычный 4 3 3 6 3 2 3" xfId="42092"/>
    <cellStyle name="Обычный 4 3 3 6 3 3" xfId="15523"/>
    <cellStyle name="Обычный 4 3 3 6 3 3 2" xfId="45045"/>
    <cellStyle name="Обычный 4 3 3 6 3 4" xfId="18475"/>
    <cellStyle name="Обычный 4 3 3 6 3 4 2" xfId="47997"/>
    <cellStyle name="Обычный 4 3 3 6 3 5" xfId="61282"/>
    <cellStyle name="Обычный 4 3 3 6 3 6" xfId="31760"/>
    <cellStyle name="Обычный 4 3 3 6 4" xfId="3690"/>
    <cellStyle name="Обычный 4 3 3 6 4 2" xfId="19951"/>
    <cellStyle name="Обычный 4 3 3 6 4 2 2" xfId="49473"/>
    <cellStyle name="Обычный 4 3 3 6 4 3" xfId="33236"/>
    <cellStyle name="Обычный 4 3 3 6 5" xfId="5166"/>
    <cellStyle name="Обычный 4 3 3 6 5 2" xfId="21427"/>
    <cellStyle name="Обычный 4 3 3 6 5 2 2" xfId="50949"/>
    <cellStyle name="Обычный 4 3 3 6 5 3" xfId="34712"/>
    <cellStyle name="Обычный 4 3 3 6 6" xfId="6642"/>
    <cellStyle name="Обычный 4 3 3 6 6 2" xfId="22903"/>
    <cellStyle name="Обычный 4 3 3 6 6 2 2" xfId="52425"/>
    <cellStyle name="Обычный 4 3 3 6 6 3" xfId="36188"/>
    <cellStyle name="Обычный 4 3 3 6 7" xfId="8118"/>
    <cellStyle name="Обычный 4 3 3 6 7 2" xfId="24379"/>
    <cellStyle name="Обычный 4 3 3 6 7 2 2" xfId="53901"/>
    <cellStyle name="Обычный 4 3 3 6 7 3" xfId="37664"/>
    <cellStyle name="Обычный 4 3 3 6 8" xfId="9594"/>
    <cellStyle name="Обычный 4 3 3 6 8 2" xfId="25855"/>
    <cellStyle name="Обычный 4 3 3 6 8 2 2" xfId="55377"/>
    <cellStyle name="Обычный 4 3 3 6 8 3" xfId="39140"/>
    <cellStyle name="Обычный 4 3 3 6 9" xfId="11092"/>
    <cellStyle name="Обычный 4 3 3 6 9 2" xfId="27331"/>
    <cellStyle name="Обычный 4 3 3 6 9 2 2" xfId="56853"/>
    <cellStyle name="Обычный 4 3 3 6 9 3" xfId="40616"/>
    <cellStyle name="Обычный 4 3 3 7" xfId="835"/>
    <cellStyle name="Обычный 4 3 3 7 10" xfId="14144"/>
    <cellStyle name="Обычный 4 3 3 7 10 2" xfId="43667"/>
    <cellStyle name="Обычный 4 3 3 7 11" xfId="17097"/>
    <cellStyle name="Обычный 4 3 3 7 11 2" xfId="46619"/>
    <cellStyle name="Обычный 4 3 3 7 12" xfId="59904"/>
    <cellStyle name="Обычный 4 3 3 7 13" xfId="30382"/>
    <cellStyle name="Обычный 4 3 3 7 2" xfId="1623"/>
    <cellStyle name="Обычный 4 3 3 7 2 10" xfId="17884"/>
    <cellStyle name="Обычный 4 3 3 7 2 10 2" xfId="47406"/>
    <cellStyle name="Обычный 4 3 3 7 2 11" xfId="60691"/>
    <cellStyle name="Обычный 4 3 3 7 2 12" xfId="31169"/>
    <cellStyle name="Обычный 4 3 3 7 2 2" xfId="3099"/>
    <cellStyle name="Обычный 4 3 3 7 2 2 2" xfId="13453"/>
    <cellStyle name="Обычный 4 3 3 7 2 2 2 2" xfId="29692"/>
    <cellStyle name="Обычный 4 3 3 7 2 2 2 2 2" xfId="59214"/>
    <cellStyle name="Обычный 4 3 3 7 2 2 2 3" xfId="42977"/>
    <cellStyle name="Обычный 4 3 3 7 2 2 3" xfId="16408"/>
    <cellStyle name="Обычный 4 3 3 7 2 2 3 2" xfId="45930"/>
    <cellStyle name="Обычный 4 3 3 7 2 2 4" xfId="19360"/>
    <cellStyle name="Обычный 4 3 3 7 2 2 4 2" xfId="48882"/>
    <cellStyle name="Обычный 4 3 3 7 2 2 5" xfId="62167"/>
    <cellStyle name="Обычный 4 3 3 7 2 2 6" xfId="32645"/>
    <cellStyle name="Обычный 4 3 3 7 2 3" xfId="4575"/>
    <cellStyle name="Обычный 4 3 3 7 2 3 2" xfId="20836"/>
    <cellStyle name="Обычный 4 3 3 7 2 3 2 2" xfId="50358"/>
    <cellStyle name="Обычный 4 3 3 7 2 3 3" xfId="34121"/>
    <cellStyle name="Обычный 4 3 3 7 2 4" xfId="6051"/>
    <cellStyle name="Обычный 4 3 3 7 2 4 2" xfId="22312"/>
    <cellStyle name="Обычный 4 3 3 7 2 4 2 2" xfId="51834"/>
    <cellStyle name="Обычный 4 3 3 7 2 4 3" xfId="35597"/>
    <cellStyle name="Обычный 4 3 3 7 2 5" xfId="7527"/>
    <cellStyle name="Обычный 4 3 3 7 2 5 2" xfId="23788"/>
    <cellStyle name="Обычный 4 3 3 7 2 5 2 2" xfId="53310"/>
    <cellStyle name="Обычный 4 3 3 7 2 5 3" xfId="37073"/>
    <cellStyle name="Обычный 4 3 3 7 2 6" xfId="9003"/>
    <cellStyle name="Обычный 4 3 3 7 2 6 2" xfId="25264"/>
    <cellStyle name="Обычный 4 3 3 7 2 6 2 2" xfId="54786"/>
    <cellStyle name="Обычный 4 3 3 7 2 6 3" xfId="38549"/>
    <cellStyle name="Обычный 4 3 3 7 2 7" xfId="10479"/>
    <cellStyle name="Обычный 4 3 3 7 2 7 2" xfId="26740"/>
    <cellStyle name="Обычный 4 3 3 7 2 7 2 2" xfId="56262"/>
    <cellStyle name="Обычный 4 3 3 7 2 7 3" xfId="40025"/>
    <cellStyle name="Обычный 4 3 3 7 2 8" xfId="11977"/>
    <cellStyle name="Обычный 4 3 3 7 2 8 2" xfId="28216"/>
    <cellStyle name="Обычный 4 3 3 7 2 8 2 2" xfId="57738"/>
    <cellStyle name="Обычный 4 3 3 7 2 8 3" xfId="41501"/>
    <cellStyle name="Обычный 4 3 3 7 2 9" xfId="14931"/>
    <cellStyle name="Обычный 4 3 3 7 2 9 2" xfId="44454"/>
    <cellStyle name="Обычный 4 3 3 7 3" xfId="2312"/>
    <cellStyle name="Обычный 4 3 3 7 3 2" xfId="12666"/>
    <cellStyle name="Обычный 4 3 3 7 3 2 2" xfId="28905"/>
    <cellStyle name="Обычный 4 3 3 7 3 2 2 2" xfId="58427"/>
    <cellStyle name="Обычный 4 3 3 7 3 2 3" xfId="42190"/>
    <cellStyle name="Обычный 4 3 3 7 3 3" xfId="15621"/>
    <cellStyle name="Обычный 4 3 3 7 3 3 2" xfId="45143"/>
    <cellStyle name="Обычный 4 3 3 7 3 4" xfId="18573"/>
    <cellStyle name="Обычный 4 3 3 7 3 4 2" xfId="48095"/>
    <cellStyle name="Обычный 4 3 3 7 3 5" xfId="61380"/>
    <cellStyle name="Обычный 4 3 3 7 3 6" xfId="31858"/>
    <cellStyle name="Обычный 4 3 3 7 4" xfId="3788"/>
    <cellStyle name="Обычный 4 3 3 7 4 2" xfId="20049"/>
    <cellStyle name="Обычный 4 3 3 7 4 2 2" xfId="49571"/>
    <cellStyle name="Обычный 4 3 3 7 4 3" xfId="33334"/>
    <cellStyle name="Обычный 4 3 3 7 5" xfId="5264"/>
    <cellStyle name="Обычный 4 3 3 7 5 2" xfId="21525"/>
    <cellStyle name="Обычный 4 3 3 7 5 2 2" xfId="51047"/>
    <cellStyle name="Обычный 4 3 3 7 5 3" xfId="34810"/>
    <cellStyle name="Обычный 4 3 3 7 6" xfId="6740"/>
    <cellStyle name="Обычный 4 3 3 7 6 2" xfId="23001"/>
    <cellStyle name="Обычный 4 3 3 7 6 2 2" xfId="52523"/>
    <cellStyle name="Обычный 4 3 3 7 6 3" xfId="36286"/>
    <cellStyle name="Обычный 4 3 3 7 7" xfId="8216"/>
    <cellStyle name="Обычный 4 3 3 7 7 2" xfId="24477"/>
    <cellStyle name="Обычный 4 3 3 7 7 2 2" xfId="53999"/>
    <cellStyle name="Обычный 4 3 3 7 7 3" xfId="37762"/>
    <cellStyle name="Обычный 4 3 3 7 8" xfId="9692"/>
    <cellStyle name="Обычный 4 3 3 7 8 2" xfId="25953"/>
    <cellStyle name="Обычный 4 3 3 7 8 2 2" xfId="55475"/>
    <cellStyle name="Обычный 4 3 3 7 8 3" xfId="39238"/>
    <cellStyle name="Обычный 4 3 3 7 9" xfId="11190"/>
    <cellStyle name="Обычный 4 3 3 7 9 2" xfId="27429"/>
    <cellStyle name="Обычный 4 3 3 7 9 2 2" xfId="56951"/>
    <cellStyle name="Обычный 4 3 3 7 9 3" xfId="40714"/>
    <cellStyle name="Обычный 4 3 3 8" xfId="934"/>
    <cellStyle name="Обычный 4 3 3 8 10" xfId="17195"/>
    <cellStyle name="Обычный 4 3 3 8 10 2" xfId="46717"/>
    <cellStyle name="Обычный 4 3 3 8 11" xfId="60002"/>
    <cellStyle name="Обычный 4 3 3 8 12" xfId="30480"/>
    <cellStyle name="Обычный 4 3 3 8 2" xfId="2410"/>
    <cellStyle name="Обычный 4 3 3 8 2 2" xfId="12764"/>
    <cellStyle name="Обычный 4 3 3 8 2 2 2" xfId="29003"/>
    <cellStyle name="Обычный 4 3 3 8 2 2 2 2" xfId="58525"/>
    <cellStyle name="Обычный 4 3 3 8 2 2 3" xfId="42288"/>
    <cellStyle name="Обычный 4 3 3 8 2 3" xfId="15719"/>
    <cellStyle name="Обычный 4 3 3 8 2 3 2" xfId="45241"/>
    <cellStyle name="Обычный 4 3 3 8 2 4" xfId="18671"/>
    <cellStyle name="Обычный 4 3 3 8 2 4 2" xfId="48193"/>
    <cellStyle name="Обычный 4 3 3 8 2 5" xfId="61478"/>
    <cellStyle name="Обычный 4 3 3 8 2 6" xfId="31956"/>
    <cellStyle name="Обычный 4 3 3 8 3" xfId="3886"/>
    <cellStyle name="Обычный 4 3 3 8 3 2" xfId="20147"/>
    <cellStyle name="Обычный 4 3 3 8 3 2 2" xfId="49669"/>
    <cellStyle name="Обычный 4 3 3 8 3 3" xfId="33432"/>
    <cellStyle name="Обычный 4 3 3 8 4" xfId="5362"/>
    <cellStyle name="Обычный 4 3 3 8 4 2" xfId="21623"/>
    <cellStyle name="Обычный 4 3 3 8 4 2 2" xfId="51145"/>
    <cellStyle name="Обычный 4 3 3 8 4 3" xfId="34908"/>
    <cellStyle name="Обычный 4 3 3 8 5" xfId="6838"/>
    <cellStyle name="Обычный 4 3 3 8 5 2" xfId="23099"/>
    <cellStyle name="Обычный 4 3 3 8 5 2 2" xfId="52621"/>
    <cellStyle name="Обычный 4 3 3 8 5 3" xfId="36384"/>
    <cellStyle name="Обычный 4 3 3 8 6" xfId="8314"/>
    <cellStyle name="Обычный 4 3 3 8 6 2" xfId="24575"/>
    <cellStyle name="Обычный 4 3 3 8 6 2 2" xfId="54097"/>
    <cellStyle name="Обычный 4 3 3 8 6 3" xfId="37860"/>
    <cellStyle name="Обычный 4 3 3 8 7" xfId="9790"/>
    <cellStyle name="Обычный 4 3 3 8 7 2" xfId="26051"/>
    <cellStyle name="Обычный 4 3 3 8 7 2 2" xfId="55573"/>
    <cellStyle name="Обычный 4 3 3 8 7 3" xfId="39336"/>
    <cellStyle name="Обычный 4 3 3 8 8" xfId="11288"/>
    <cellStyle name="Обычный 4 3 3 8 8 2" xfId="27527"/>
    <cellStyle name="Обычный 4 3 3 8 8 2 2" xfId="57049"/>
    <cellStyle name="Обычный 4 3 3 8 8 3" xfId="40812"/>
    <cellStyle name="Обычный 4 3 3 8 9" xfId="14242"/>
    <cellStyle name="Обычный 4 3 3 8 9 2" xfId="43765"/>
    <cellStyle name="Обычный 4 3 3 9" xfId="1032"/>
    <cellStyle name="Обычный 4 3 3 9 10" xfId="17293"/>
    <cellStyle name="Обычный 4 3 3 9 10 2" xfId="46815"/>
    <cellStyle name="Обычный 4 3 3 9 11" xfId="60100"/>
    <cellStyle name="Обычный 4 3 3 9 12" xfId="30578"/>
    <cellStyle name="Обычный 4 3 3 9 2" xfId="2508"/>
    <cellStyle name="Обычный 4 3 3 9 2 2" xfId="12862"/>
    <cellStyle name="Обычный 4 3 3 9 2 2 2" xfId="29101"/>
    <cellStyle name="Обычный 4 3 3 9 2 2 2 2" xfId="58623"/>
    <cellStyle name="Обычный 4 3 3 9 2 2 3" xfId="42386"/>
    <cellStyle name="Обычный 4 3 3 9 2 3" xfId="15817"/>
    <cellStyle name="Обычный 4 3 3 9 2 3 2" xfId="45339"/>
    <cellStyle name="Обычный 4 3 3 9 2 4" xfId="18769"/>
    <cellStyle name="Обычный 4 3 3 9 2 4 2" xfId="48291"/>
    <cellStyle name="Обычный 4 3 3 9 2 5" xfId="61576"/>
    <cellStyle name="Обычный 4 3 3 9 2 6" xfId="32054"/>
    <cellStyle name="Обычный 4 3 3 9 3" xfId="3984"/>
    <cellStyle name="Обычный 4 3 3 9 3 2" xfId="20245"/>
    <cellStyle name="Обычный 4 3 3 9 3 2 2" xfId="49767"/>
    <cellStyle name="Обычный 4 3 3 9 3 3" xfId="33530"/>
    <cellStyle name="Обычный 4 3 3 9 4" xfId="5460"/>
    <cellStyle name="Обычный 4 3 3 9 4 2" xfId="21721"/>
    <cellStyle name="Обычный 4 3 3 9 4 2 2" xfId="51243"/>
    <cellStyle name="Обычный 4 3 3 9 4 3" xfId="35006"/>
    <cellStyle name="Обычный 4 3 3 9 5" xfId="6936"/>
    <cellStyle name="Обычный 4 3 3 9 5 2" xfId="23197"/>
    <cellStyle name="Обычный 4 3 3 9 5 2 2" xfId="52719"/>
    <cellStyle name="Обычный 4 3 3 9 5 3" xfId="36482"/>
    <cellStyle name="Обычный 4 3 3 9 6" xfId="8412"/>
    <cellStyle name="Обычный 4 3 3 9 6 2" xfId="24673"/>
    <cellStyle name="Обычный 4 3 3 9 6 2 2" xfId="54195"/>
    <cellStyle name="Обычный 4 3 3 9 6 3" xfId="37958"/>
    <cellStyle name="Обычный 4 3 3 9 7" xfId="9888"/>
    <cellStyle name="Обычный 4 3 3 9 7 2" xfId="26149"/>
    <cellStyle name="Обычный 4 3 3 9 7 2 2" xfId="55671"/>
    <cellStyle name="Обычный 4 3 3 9 7 3" xfId="39434"/>
    <cellStyle name="Обычный 4 3 3 9 8" xfId="11386"/>
    <cellStyle name="Обычный 4 3 3 9 8 2" xfId="27625"/>
    <cellStyle name="Обычный 4 3 3 9 8 2 2" xfId="57147"/>
    <cellStyle name="Обычный 4 3 3 9 8 3" xfId="40910"/>
    <cellStyle name="Обычный 4 3 3 9 9" xfId="14340"/>
    <cellStyle name="Обычный 4 3 3 9 9 2" xfId="43863"/>
    <cellStyle name="Обычный 4 3 4" xfId="268"/>
    <cellStyle name="Обычный 4 3 4 10" xfId="1745"/>
    <cellStyle name="Обычный 4 3 4 10 2" xfId="12099"/>
    <cellStyle name="Обычный 4 3 4 10 2 2" xfId="28338"/>
    <cellStyle name="Обычный 4 3 4 10 2 2 2" xfId="57860"/>
    <cellStyle name="Обычный 4 3 4 10 2 3" xfId="41623"/>
    <cellStyle name="Обычный 4 3 4 10 3" xfId="15054"/>
    <cellStyle name="Обычный 4 3 4 10 3 2" xfId="44576"/>
    <cellStyle name="Обычный 4 3 4 10 4" xfId="18006"/>
    <cellStyle name="Обычный 4 3 4 10 4 2" xfId="47528"/>
    <cellStyle name="Обычный 4 3 4 10 5" xfId="60813"/>
    <cellStyle name="Обычный 4 3 4 10 6" xfId="31291"/>
    <cellStyle name="Обычный 4 3 4 11" xfId="3221"/>
    <cellStyle name="Обычный 4 3 4 11 2" xfId="19482"/>
    <cellStyle name="Обычный 4 3 4 11 2 2" xfId="49004"/>
    <cellStyle name="Обычный 4 3 4 11 3" xfId="32767"/>
    <cellStyle name="Обычный 4 3 4 12" xfId="4697"/>
    <cellStyle name="Обычный 4 3 4 12 2" xfId="20958"/>
    <cellStyle name="Обычный 4 3 4 12 2 2" xfId="50480"/>
    <cellStyle name="Обычный 4 3 4 12 3" xfId="34243"/>
    <cellStyle name="Обычный 4 3 4 13" xfId="6173"/>
    <cellStyle name="Обычный 4 3 4 13 2" xfId="22434"/>
    <cellStyle name="Обычный 4 3 4 13 2 2" xfId="51956"/>
    <cellStyle name="Обычный 4 3 4 13 3" xfId="35719"/>
    <cellStyle name="Обычный 4 3 4 14" xfId="7649"/>
    <cellStyle name="Обычный 4 3 4 14 2" xfId="23910"/>
    <cellStyle name="Обычный 4 3 4 14 2 2" xfId="53432"/>
    <cellStyle name="Обычный 4 3 4 14 3" xfId="37195"/>
    <cellStyle name="Обычный 4 3 4 15" xfId="9125"/>
    <cellStyle name="Обычный 4 3 4 15 2" xfId="25386"/>
    <cellStyle name="Обычный 4 3 4 15 2 2" xfId="54908"/>
    <cellStyle name="Обычный 4 3 4 15 3" xfId="38671"/>
    <cellStyle name="Обычный 4 3 4 16" xfId="10623"/>
    <cellStyle name="Обычный 4 3 4 16 2" xfId="26862"/>
    <cellStyle name="Обычный 4 3 4 16 2 2" xfId="56384"/>
    <cellStyle name="Обычный 4 3 4 16 3" xfId="40147"/>
    <cellStyle name="Обычный 4 3 4 17" xfId="13577"/>
    <cellStyle name="Обычный 4 3 4 17 2" xfId="43100"/>
    <cellStyle name="Обычный 4 3 4 18" xfId="16530"/>
    <cellStyle name="Обычный 4 3 4 18 2" xfId="46052"/>
    <cellStyle name="Обычный 4 3 4 19" xfId="59337"/>
    <cellStyle name="Обычный 4 3 4 2" xfId="366"/>
    <cellStyle name="Обычный 4 3 4 2 10" xfId="13675"/>
    <cellStyle name="Обычный 4 3 4 2 10 2" xfId="43198"/>
    <cellStyle name="Обычный 4 3 4 2 11" xfId="16628"/>
    <cellStyle name="Обычный 4 3 4 2 11 2" xfId="46150"/>
    <cellStyle name="Обычный 4 3 4 2 12" xfId="59435"/>
    <cellStyle name="Обычный 4 3 4 2 13" xfId="29913"/>
    <cellStyle name="Обычный 4 3 4 2 2" xfId="1154"/>
    <cellStyle name="Обычный 4 3 4 2 2 10" xfId="17415"/>
    <cellStyle name="Обычный 4 3 4 2 2 10 2" xfId="46937"/>
    <cellStyle name="Обычный 4 3 4 2 2 11" xfId="60222"/>
    <cellStyle name="Обычный 4 3 4 2 2 12" xfId="30700"/>
    <cellStyle name="Обычный 4 3 4 2 2 2" xfId="2630"/>
    <cellStyle name="Обычный 4 3 4 2 2 2 2" xfId="12984"/>
    <cellStyle name="Обычный 4 3 4 2 2 2 2 2" xfId="29223"/>
    <cellStyle name="Обычный 4 3 4 2 2 2 2 2 2" xfId="58745"/>
    <cellStyle name="Обычный 4 3 4 2 2 2 2 3" xfId="42508"/>
    <cellStyle name="Обычный 4 3 4 2 2 2 3" xfId="15939"/>
    <cellStyle name="Обычный 4 3 4 2 2 2 3 2" xfId="45461"/>
    <cellStyle name="Обычный 4 3 4 2 2 2 4" xfId="18891"/>
    <cellStyle name="Обычный 4 3 4 2 2 2 4 2" xfId="48413"/>
    <cellStyle name="Обычный 4 3 4 2 2 2 5" xfId="61698"/>
    <cellStyle name="Обычный 4 3 4 2 2 2 6" xfId="32176"/>
    <cellStyle name="Обычный 4 3 4 2 2 3" xfId="4106"/>
    <cellStyle name="Обычный 4 3 4 2 2 3 2" xfId="20367"/>
    <cellStyle name="Обычный 4 3 4 2 2 3 2 2" xfId="49889"/>
    <cellStyle name="Обычный 4 3 4 2 2 3 3" xfId="33652"/>
    <cellStyle name="Обычный 4 3 4 2 2 4" xfId="5582"/>
    <cellStyle name="Обычный 4 3 4 2 2 4 2" xfId="21843"/>
    <cellStyle name="Обычный 4 3 4 2 2 4 2 2" xfId="51365"/>
    <cellStyle name="Обычный 4 3 4 2 2 4 3" xfId="35128"/>
    <cellStyle name="Обычный 4 3 4 2 2 5" xfId="7058"/>
    <cellStyle name="Обычный 4 3 4 2 2 5 2" xfId="23319"/>
    <cellStyle name="Обычный 4 3 4 2 2 5 2 2" xfId="52841"/>
    <cellStyle name="Обычный 4 3 4 2 2 5 3" xfId="36604"/>
    <cellStyle name="Обычный 4 3 4 2 2 6" xfId="8534"/>
    <cellStyle name="Обычный 4 3 4 2 2 6 2" xfId="24795"/>
    <cellStyle name="Обычный 4 3 4 2 2 6 2 2" xfId="54317"/>
    <cellStyle name="Обычный 4 3 4 2 2 6 3" xfId="38080"/>
    <cellStyle name="Обычный 4 3 4 2 2 7" xfId="10010"/>
    <cellStyle name="Обычный 4 3 4 2 2 7 2" xfId="26271"/>
    <cellStyle name="Обычный 4 3 4 2 2 7 2 2" xfId="55793"/>
    <cellStyle name="Обычный 4 3 4 2 2 7 3" xfId="39556"/>
    <cellStyle name="Обычный 4 3 4 2 2 8" xfId="11508"/>
    <cellStyle name="Обычный 4 3 4 2 2 8 2" xfId="27747"/>
    <cellStyle name="Обычный 4 3 4 2 2 8 2 2" xfId="57269"/>
    <cellStyle name="Обычный 4 3 4 2 2 8 3" xfId="41032"/>
    <cellStyle name="Обычный 4 3 4 2 2 9" xfId="14462"/>
    <cellStyle name="Обычный 4 3 4 2 2 9 2" xfId="43985"/>
    <cellStyle name="Обычный 4 3 4 2 3" xfId="1843"/>
    <cellStyle name="Обычный 4 3 4 2 3 2" xfId="12197"/>
    <cellStyle name="Обычный 4 3 4 2 3 2 2" xfId="28436"/>
    <cellStyle name="Обычный 4 3 4 2 3 2 2 2" xfId="57958"/>
    <cellStyle name="Обычный 4 3 4 2 3 2 3" xfId="41721"/>
    <cellStyle name="Обычный 4 3 4 2 3 3" xfId="15152"/>
    <cellStyle name="Обычный 4 3 4 2 3 3 2" xfId="44674"/>
    <cellStyle name="Обычный 4 3 4 2 3 4" xfId="18104"/>
    <cellStyle name="Обычный 4 3 4 2 3 4 2" xfId="47626"/>
    <cellStyle name="Обычный 4 3 4 2 3 5" xfId="60911"/>
    <cellStyle name="Обычный 4 3 4 2 3 6" xfId="31389"/>
    <cellStyle name="Обычный 4 3 4 2 4" xfId="3319"/>
    <cellStyle name="Обычный 4 3 4 2 4 2" xfId="19580"/>
    <cellStyle name="Обычный 4 3 4 2 4 2 2" xfId="49102"/>
    <cellStyle name="Обычный 4 3 4 2 4 3" xfId="32865"/>
    <cellStyle name="Обычный 4 3 4 2 5" xfId="4795"/>
    <cellStyle name="Обычный 4 3 4 2 5 2" xfId="21056"/>
    <cellStyle name="Обычный 4 3 4 2 5 2 2" xfId="50578"/>
    <cellStyle name="Обычный 4 3 4 2 5 3" xfId="34341"/>
    <cellStyle name="Обычный 4 3 4 2 6" xfId="6271"/>
    <cellStyle name="Обычный 4 3 4 2 6 2" xfId="22532"/>
    <cellStyle name="Обычный 4 3 4 2 6 2 2" xfId="52054"/>
    <cellStyle name="Обычный 4 3 4 2 6 3" xfId="35817"/>
    <cellStyle name="Обычный 4 3 4 2 7" xfId="7747"/>
    <cellStyle name="Обычный 4 3 4 2 7 2" xfId="24008"/>
    <cellStyle name="Обычный 4 3 4 2 7 2 2" xfId="53530"/>
    <cellStyle name="Обычный 4 3 4 2 7 3" xfId="37293"/>
    <cellStyle name="Обычный 4 3 4 2 8" xfId="9223"/>
    <cellStyle name="Обычный 4 3 4 2 8 2" xfId="25484"/>
    <cellStyle name="Обычный 4 3 4 2 8 2 2" xfId="55006"/>
    <cellStyle name="Обычный 4 3 4 2 8 3" xfId="38769"/>
    <cellStyle name="Обычный 4 3 4 2 9" xfId="10721"/>
    <cellStyle name="Обычный 4 3 4 2 9 2" xfId="26960"/>
    <cellStyle name="Обычный 4 3 4 2 9 2 2" xfId="56482"/>
    <cellStyle name="Обычный 4 3 4 2 9 3" xfId="40245"/>
    <cellStyle name="Обычный 4 3 4 20" xfId="29815"/>
    <cellStyle name="Обычный 4 3 4 3" xfId="466"/>
    <cellStyle name="Обычный 4 3 4 3 10" xfId="13775"/>
    <cellStyle name="Обычный 4 3 4 3 10 2" xfId="43298"/>
    <cellStyle name="Обычный 4 3 4 3 11" xfId="16728"/>
    <cellStyle name="Обычный 4 3 4 3 11 2" xfId="46250"/>
    <cellStyle name="Обычный 4 3 4 3 12" xfId="59535"/>
    <cellStyle name="Обычный 4 3 4 3 13" xfId="30013"/>
    <cellStyle name="Обычный 4 3 4 3 2" xfId="1254"/>
    <cellStyle name="Обычный 4 3 4 3 2 10" xfId="17515"/>
    <cellStyle name="Обычный 4 3 4 3 2 10 2" xfId="47037"/>
    <cellStyle name="Обычный 4 3 4 3 2 11" xfId="60322"/>
    <cellStyle name="Обычный 4 3 4 3 2 12" xfId="30800"/>
    <cellStyle name="Обычный 4 3 4 3 2 2" xfId="2730"/>
    <cellStyle name="Обычный 4 3 4 3 2 2 2" xfId="13084"/>
    <cellStyle name="Обычный 4 3 4 3 2 2 2 2" xfId="29323"/>
    <cellStyle name="Обычный 4 3 4 3 2 2 2 2 2" xfId="58845"/>
    <cellStyle name="Обычный 4 3 4 3 2 2 2 3" xfId="42608"/>
    <cellStyle name="Обычный 4 3 4 3 2 2 3" xfId="16039"/>
    <cellStyle name="Обычный 4 3 4 3 2 2 3 2" xfId="45561"/>
    <cellStyle name="Обычный 4 3 4 3 2 2 4" xfId="18991"/>
    <cellStyle name="Обычный 4 3 4 3 2 2 4 2" xfId="48513"/>
    <cellStyle name="Обычный 4 3 4 3 2 2 5" xfId="61798"/>
    <cellStyle name="Обычный 4 3 4 3 2 2 6" xfId="32276"/>
    <cellStyle name="Обычный 4 3 4 3 2 3" xfId="4206"/>
    <cellStyle name="Обычный 4 3 4 3 2 3 2" xfId="20467"/>
    <cellStyle name="Обычный 4 3 4 3 2 3 2 2" xfId="49989"/>
    <cellStyle name="Обычный 4 3 4 3 2 3 3" xfId="33752"/>
    <cellStyle name="Обычный 4 3 4 3 2 4" xfId="5682"/>
    <cellStyle name="Обычный 4 3 4 3 2 4 2" xfId="21943"/>
    <cellStyle name="Обычный 4 3 4 3 2 4 2 2" xfId="51465"/>
    <cellStyle name="Обычный 4 3 4 3 2 4 3" xfId="35228"/>
    <cellStyle name="Обычный 4 3 4 3 2 5" xfId="7158"/>
    <cellStyle name="Обычный 4 3 4 3 2 5 2" xfId="23419"/>
    <cellStyle name="Обычный 4 3 4 3 2 5 2 2" xfId="52941"/>
    <cellStyle name="Обычный 4 3 4 3 2 5 3" xfId="36704"/>
    <cellStyle name="Обычный 4 3 4 3 2 6" xfId="8634"/>
    <cellStyle name="Обычный 4 3 4 3 2 6 2" xfId="24895"/>
    <cellStyle name="Обычный 4 3 4 3 2 6 2 2" xfId="54417"/>
    <cellStyle name="Обычный 4 3 4 3 2 6 3" xfId="38180"/>
    <cellStyle name="Обычный 4 3 4 3 2 7" xfId="10110"/>
    <cellStyle name="Обычный 4 3 4 3 2 7 2" xfId="26371"/>
    <cellStyle name="Обычный 4 3 4 3 2 7 2 2" xfId="55893"/>
    <cellStyle name="Обычный 4 3 4 3 2 7 3" xfId="39656"/>
    <cellStyle name="Обычный 4 3 4 3 2 8" xfId="11608"/>
    <cellStyle name="Обычный 4 3 4 3 2 8 2" xfId="27847"/>
    <cellStyle name="Обычный 4 3 4 3 2 8 2 2" xfId="57369"/>
    <cellStyle name="Обычный 4 3 4 3 2 8 3" xfId="41132"/>
    <cellStyle name="Обычный 4 3 4 3 2 9" xfId="14562"/>
    <cellStyle name="Обычный 4 3 4 3 2 9 2" xfId="44085"/>
    <cellStyle name="Обычный 4 3 4 3 3" xfId="1943"/>
    <cellStyle name="Обычный 4 3 4 3 3 2" xfId="12297"/>
    <cellStyle name="Обычный 4 3 4 3 3 2 2" xfId="28536"/>
    <cellStyle name="Обычный 4 3 4 3 3 2 2 2" xfId="58058"/>
    <cellStyle name="Обычный 4 3 4 3 3 2 3" xfId="41821"/>
    <cellStyle name="Обычный 4 3 4 3 3 3" xfId="15252"/>
    <cellStyle name="Обычный 4 3 4 3 3 3 2" xfId="44774"/>
    <cellStyle name="Обычный 4 3 4 3 3 4" xfId="18204"/>
    <cellStyle name="Обычный 4 3 4 3 3 4 2" xfId="47726"/>
    <cellStyle name="Обычный 4 3 4 3 3 5" xfId="61011"/>
    <cellStyle name="Обычный 4 3 4 3 3 6" xfId="31489"/>
    <cellStyle name="Обычный 4 3 4 3 4" xfId="3419"/>
    <cellStyle name="Обычный 4 3 4 3 4 2" xfId="19680"/>
    <cellStyle name="Обычный 4 3 4 3 4 2 2" xfId="49202"/>
    <cellStyle name="Обычный 4 3 4 3 4 3" xfId="32965"/>
    <cellStyle name="Обычный 4 3 4 3 5" xfId="4895"/>
    <cellStyle name="Обычный 4 3 4 3 5 2" xfId="21156"/>
    <cellStyle name="Обычный 4 3 4 3 5 2 2" xfId="50678"/>
    <cellStyle name="Обычный 4 3 4 3 5 3" xfId="34441"/>
    <cellStyle name="Обычный 4 3 4 3 6" xfId="6371"/>
    <cellStyle name="Обычный 4 3 4 3 6 2" xfId="22632"/>
    <cellStyle name="Обычный 4 3 4 3 6 2 2" xfId="52154"/>
    <cellStyle name="Обычный 4 3 4 3 6 3" xfId="35917"/>
    <cellStyle name="Обычный 4 3 4 3 7" xfId="7847"/>
    <cellStyle name="Обычный 4 3 4 3 7 2" xfId="24108"/>
    <cellStyle name="Обычный 4 3 4 3 7 2 2" xfId="53630"/>
    <cellStyle name="Обычный 4 3 4 3 7 3" xfId="37393"/>
    <cellStyle name="Обычный 4 3 4 3 8" xfId="9323"/>
    <cellStyle name="Обычный 4 3 4 3 8 2" xfId="25584"/>
    <cellStyle name="Обычный 4 3 4 3 8 2 2" xfId="55106"/>
    <cellStyle name="Обычный 4 3 4 3 8 3" xfId="38869"/>
    <cellStyle name="Обычный 4 3 4 3 9" xfId="10821"/>
    <cellStyle name="Обычный 4 3 4 3 9 2" xfId="27060"/>
    <cellStyle name="Обычный 4 3 4 3 9 2 2" xfId="56582"/>
    <cellStyle name="Обычный 4 3 4 3 9 3" xfId="40345"/>
    <cellStyle name="Обычный 4 3 4 4" xfId="565"/>
    <cellStyle name="Обычный 4 3 4 4 10" xfId="13874"/>
    <cellStyle name="Обычный 4 3 4 4 10 2" xfId="43397"/>
    <cellStyle name="Обычный 4 3 4 4 11" xfId="16827"/>
    <cellStyle name="Обычный 4 3 4 4 11 2" xfId="46349"/>
    <cellStyle name="Обычный 4 3 4 4 12" xfId="59634"/>
    <cellStyle name="Обычный 4 3 4 4 13" xfId="30112"/>
    <cellStyle name="Обычный 4 3 4 4 2" xfId="1353"/>
    <cellStyle name="Обычный 4 3 4 4 2 10" xfId="17614"/>
    <cellStyle name="Обычный 4 3 4 4 2 10 2" xfId="47136"/>
    <cellStyle name="Обычный 4 3 4 4 2 11" xfId="60421"/>
    <cellStyle name="Обычный 4 3 4 4 2 12" xfId="30899"/>
    <cellStyle name="Обычный 4 3 4 4 2 2" xfId="2829"/>
    <cellStyle name="Обычный 4 3 4 4 2 2 2" xfId="13183"/>
    <cellStyle name="Обычный 4 3 4 4 2 2 2 2" xfId="29422"/>
    <cellStyle name="Обычный 4 3 4 4 2 2 2 2 2" xfId="58944"/>
    <cellStyle name="Обычный 4 3 4 4 2 2 2 3" xfId="42707"/>
    <cellStyle name="Обычный 4 3 4 4 2 2 3" xfId="16138"/>
    <cellStyle name="Обычный 4 3 4 4 2 2 3 2" xfId="45660"/>
    <cellStyle name="Обычный 4 3 4 4 2 2 4" xfId="19090"/>
    <cellStyle name="Обычный 4 3 4 4 2 2 4 2" xfId="48612"/>
    <cellStyle name="Обычный 4 3 4 4 2 2 5" xfId="61897"/>
    <cellStyle name="Обычный 4 3 4 4 2 2 6" xfId="32375"/>
    <cellStyle name="Обычный 4 3 4 4 2 3" xfId="4305"/>
    <cellStyle name="Обычный 4 3 4 4 2 3 2" xfId="20566"/>
    <cellStyle name="Обычный 4 3 4 4 2 3 2 2" xfId="50088"/>
    <cellStyle name="Обычный 4 3 4 4 2 3 3" xfId="33851"/>
    <cellStyle name="Обычный 4 3 4 4 2 4" xfId="5781"/>
    <cellStyle name="Обычный 4 3 4 4 2 4 2" xfId="22042"/>
    <cellStyle name="Обычный 4 3 4 4 2 4 2 2" xfId="51564"/>
    <cellStyle name="Обычный 4 3 4 4 2 4 3" xfId="35327"/>
    <cellStyle name="Обычный 4 3 4 4 2 5" xfId="7257"/>
    <cellStyle name="Обычный 4 3 4 4 2 5 2" xfId="23518"/>
    <cellStyle name="Обычный 4 3 4 4 2 5 2 2" xfId="53040"/>
    <cellStyle name="Обычный 4 3 4 4 2 5 3" xfId="36803"/>
    <cellStyle name="Обычный 4 3 4 4 2 6" xfId="8733"/>
    <cellStyle name="Обычный 4 3 4 4 2 6 2" xfId="24994"/>
    <cellStyle name="Обычный 4 3 4 4 2 6 2 2" xfId="54516"/>
    <cellStyle name="Обычный 4 3 4 4 2 6 3" xfId="38279"/>
    <cellStyle name="Обычный 4 3 4 4 2 7" xfId="10209"/>
    <cellStyle name="Обычный 4 3 4 4 2 7 2" xfId="26470"/>
    <cellStyle name="Обычный 4 3 4 4 2 7 2 2" xfId="55992"/>
    <cellStyle name="Обычный 4 3 4 4 2 7 3" xfId="39755"/>
    <cellStyle name="Обычный 4 3 4 4 2 8" xfId="11707"/>
    <cellStyle name="Обычный 4 3 4 4 2 8 2" xfId="27946"/>
    <cellStyle name="Обычный 4 3 4 4 2 8 2 2" xfId="57468"/>
    <cellStyle name="Обычный 4 3 4 4 2 8 3" xfId="41231"/>
    <cellStyle name="Обычный 4 3 4 4 2 9" xfId="14661"/>
    <cellStyle name="Обычный 4 3 4 4 2 9 2" xfId="44184"/>
    <cellStyle name="Обычный 4 3 4 4 3" xfId="2042"/>
    <cellStyle name="Обычный 4 3 4 4 3 2" xfId="12396"/>
    <cellStyle name="Обычный 4 3 4 4 3 2 2" xfId="28635"/>
    <cellStyle name="Обычный 4 3 4 4 3 2 2 2" xfId="58157"/>
    <cellStyle name="Обычный 4 3 4 4 3 2 3" xfId="41920"/>
    <cellStyle name="Обычный 4 3 4 4 3 3" xfId="15351"/>
    <cellStyle name="Обычный 4 3 4 4 3 3 2" xfId="44873"/>
    <cellStyle name="Обычный 4 3 4 4 3 4" xfId="18303"/>
    <cellStyle name="Обычный 4 3 4 4 3 4 2" xfId="47825"/>
    <cellStyle name="Обычный 4 3 4 4 3 5" xfId="61110"/>
    <cellStyle name="Обычный 4 3 4 4 3 6" xfId="31588"/>
    <cellStyle name="Обычный 4 3 4 4 4" xfId="3518"/>
    <cellStyle name="Обычный 4 3 4 4 4 2" xfId="19779"/>
    <cellStyle name="Обычный 4 3 4 4 4 2 2" xfId="49301"/>
    <cellStyle name="Обычный 4 3 4 4 4 3" xfId="33064"/>
    <cellStyle name="Обычный 4 3 4 4 5" xfId="4994"/>
    <cellStyle name="Обычный 4 3 4 4 5 2" xfId="21255"/>
    <cellStyle name="Обычный 4 3 4 4 5 2 2" xfId="50777"/>
    <cellStyle name="Обычный 4 3 4 4 5 3" xfId="34540"/>
    <cellStyle name="Обычный 4 3 4 4 6" xfId="6470"/>
    <cellStyle name="Обычный 4 3 4 4 6 2" xfId="22731"/>
    <cellStyle name="Обычный 4 3 4 4 6 2 2" xfId="52253"/>
    <cellStyle name="Обычный 4 3 4 4 6 3" xfId="36016"/>
    <cellStyle name="Обычный 4 3 4 4 7" xfId="7946"/>
    <cellStyle name="Обычный 4 3 4 4 7 2" xfId="24207"/>
    <cellStyle name="Обычный 4 3 4 4 7 2 2" xfId="53729"/>
    <cellStyle name="Обычный 4 3 4 4 7 3" xfId="37492"/>
    <cellStyle name="Обычный 4 3 4 4 8" xfId="9422"/>
    <cellStyle name="Обычный 4 3 4 4 8 2" xfId="25683"/>
    <cellStyle name="Обычный 4 3 4 4 8 2 2" xfId="55205"/>
    <cellStyle name="Обычный 4 3 4 4 8 3" xfId="38968"/>
    <cellStyle name="Обычный 4 3 4 4 9" xfId="10920"/>
    <cellStyle name="Обычный 4 3 4 4 9 2" xfId="27159"/>
    <cellStyle name="Обычный 4 3 4 4 9 2 2" xfId="56681"/>
    <cellStyle name="Обычный 4 3 4 4 9 3" xfId="40444"/>
    <cellStyle name="Обычный 4 3 4 5" xfId="663"/>
    <cellStyle name="Обычный 4 3 4 5 10" xfId="13972"/>
    <cellStyle name="Обычный 4 3 4 5 10 2" xfId="43495"/>
    <cellStyle name="Обычный 4 3 4 5 11" xfId="16925"/>
    <cellStyle name="Обычный 4 3 4 5 11 2" xfId="46447"/>
    <cellStyle name="Обычный 4 3 4 5 12" xfId="59732"/>
    <cellStyle name="Обычный 4 3 4 5 13" xfId="30210"/>
    <cellStyle name="Обычный 4 3 4 5 2" xfId="1451"/>
    <cellStyle name="Обычный 4 3 4 5 2 10" xfId="17712"/>
    <cellStyle name="Обычный 4 3 4 5 2 10 2" xfId="47234"/>
    <cellStyle name="Обычный 4 3 4 5 2 11" xfId="60519"/>
    <cellStyle name="Обычный 4 3 4 5 2 12" xfId="30997"/>
    <cellStyle name="Обычный 4 3 4 5 2 2" xfId="2927"/>
    <cellStyle name="Обычный 4 3 4 5 2 2 2" xfId="13281"/>
    <cellStyle name="Обычный 4 3 4 5 2 2 2 2" xfId="29520"/>
    <cellStyle name="Обычный 4 3 4 5 2 2 2 2 2" xfId="59042"/>
    <cellStyle name="Обычный 4 3 4 5 2 2 2 3" xfId="42805"/>
    <cellStyle name="Обычный 4 3 4 5 2 2 3" xfId="16236"/>
    <cellStyle name="Обычный 4 3 4 5 2 2 3 2" xfId="45758"/>
    <cellStyle name="Обычный 4 3 4 5 2 2 4" xfId="19188"/>
    <cellStyle name="Обычный 4 3 4 5 2 2 4 2" xfId="48710"/>
    <cellStyle name="Обычный 4 3 4 5 2 2 5" xfId="61995"/>
    <cellStyle name="Обычный 4 3 4 5 2 2 6" xfId="32473"/>
    <cellStyle name="Обычный 4 3 4 5 2 3" xfId="4403"/>
    <cellStyle name="Обычный 4 3 4 5 2 3 2" xfId="20664"/>
    <cellStyle name="Обычный 4 3 4 5 2 3 2 2" xfId="50186"/>
    <cellStyle name="Обычный 4 3 4 5 2 3 3" xfId="33949"/>
    <cellStyle name="Обычный 4 3 4 5 2 4" xfId="5879"/>
    <cellStyle name="Обычный 4 3 4 5 2 4 2" xfId="22140"/>
    <cellStyle name="Обычный 4 3 4 5 2 4 2 2" xfId="51662"/>
    <cellStyle name="Обычный 4 3 4 5 2 4 3" xfId="35425"/>
    <cellStyle name="Обычный 4 3 4 5 2 5" xfId="7355"/>
    <cellStyle name="Обычный 4 3 4 5 2 5 2" xfId="23616"/>
    <cellStyle name="Обычный 4 3 4 5 2 5 2 2" xfId="53138"/>
    <cellStyle name="Обычный 4 3 4 5 2 5 3" xfId="36901"/>
    <cellStyle name="Обычный 4 3 4 5 2 6" xfId="8831"/>
    <cellStyle name="Обычный 4 3 4 5 2 6 2" xfId="25092"/>
    <cellStyle name="Обычный 4 3 4 5 2 6 2 2" xfId="54614"/>
    <cellStyle name="Обычный 4 3 4 5 2 6 3" xfId="38377"/>
    <cellStyle name="Обычный 4 3 4 5 2 7" xfId="10307"/>
    <cellStyle name="Обычный 4 3 4 5 2 7 2" xfId="26568"/>
    <cellStyle name="Обычный 4 3 4 5 2 7 2 2" xfId="56090"/>
    <cellStyle name="Обычный 4 3 4 5 2 7 3" xfId="39853"/>
    <cellStyle name="Обычный 4 3 4 5 2 8" xfId="11805"/>
    <cellStyle name="Обычный 4 3 4 5 2 8 2" xfId="28044"/>
    <cellStyle name="Обычный 4 3 4 5 2 8 2 2" xfId="57566"/>
    <cellStyle name="Обычный 4 3 4 5 2 8 3" xfId="41329"/>
    <cellStyle name="Обычный 4 3 4 5 2 9" xfId="14759"/>
    <cellStyle name="Обычный 4 3 4 5 2 9 2" xfId="44282"/>
    <cellStyle name="Обычный 4 3 4 5 3" xfId="2140"/>
    <cellStyle name="Обычный 4 3 4 5 3 2" xfId="12494"/>
    <cellStyle name="Обычный 4 3 4 5 3 2 2" xfId="28733"/>
    <cellStyle name="Обычный 4 3 4 5 3 2 2 2" xfId="58255"/>
    <cellStyle name="Обычный 4 3 4 5 3 2 3" xfId="42018"/>
    <cellStyle name="Обычный 4 3 4 5 3 3" xfId="15449"/>
    <cellStyle name="Обычный 4 3 4 5 3 3 2" xfId="44971"/>
    <cellStyle name="Обычный 4 3 4 5 3 4" xfId="18401"/>
    <cellStyle name="Обычный 4 3 4 5 3 4 2" xfId="47923"/>
    <cellStyle name="Обычный 4 3 4 5 3 5" xfId="61208"/>
    <cellStyle name="Обычный 4 3 4 5 3 6" xfId="31686"/>
    <cellStyle name="Обычный 4 3 4 5 4" xfId="3616"/>
    <cellStyle name="Обычный 4 3 4 5 4 2" xfId="19877"/>
    <cellStyle name="Обычный 4 3 4 5 4 2 2" xfId="49399"/>
    <cellStyle name="Обычный 4 3 4 5 4 3" xfId="33162"/>
    <cellStyle name="Обычный 4 3 4 5 5" xfId="5092"/>
    <cellStyle name="Обычный 4 3 4 5 5 2" xfId="21353"/>
    <cellStyle name="Обычный 4 3 4 5 5 2 2" xfId="50875"/>
    <cellStyle name="Обычный 4 3 4 5 5 3" xfId="34638"/>
    <cellStyle name="Обычный 4 3 4 5 6" xfId="6568"/>
    <cellStyle name="Обычный 4 3 4 5 6 2" xfId="22829"/>
    <cellStyle name="Обычный 4 3 4 5 6 2 2" xfId="52351"/>
    <cellStyle name="Обычный 4 3 4 5 6 3" xfId="36114"/>
    <cellStyle name="Обычный 4 3 4 5 7" xfId="8044"/>
    <cellStyle name="Обычный 4 3 4 5 7 2" xfId="24305"/>
    <cellStyle name="Обычный 4 3 4 5 7 2 2" xfId="53827"/>
    <cellStyle name="Обычный 4 3 4 5 7 3" xfId="37590"/>
    <cellStyle name="Обычный 4 3 4 5 8" xfId="9520"/>
    <cellStyle name="Обычный 4 3 4 5 8 2" xfId="25781"/>
    <cellStyle name="Обычный 4 3 4 5 8 2 2" xfId="55303"/>
    <cellStyle name="Обычный 4 3 4 5 8 3" xfId="39066"/>
    <cellStyle name="Обычный 4 3 4 5 9" xfId="11018"/>
    <cellStyle name="Обычный 4 3 4 5 9 2" xfId="27257"/>
    <cellStyle name="Обычный 4 3 4 5 9 2 2" xfId="56779"/>
    <cellStyle name="Обычный 4 3 4 5 9 3" xfId="40542"/>
    <cellStyle name="Обычный 4 3 4 6" xfId="761"/>
    <cellStyle name="Обычный 4 3 4 6 10" xfId="14070"/>
    <cellStyle name="Обычный 4 3 4 6 10 2" xfId="43593"/>
    <cellStyle name="Обычный 4 3 4 6 11" xfId="17023"/>
    <cellStyle name="Обычный 4 3 4 6 11 2" xfId="46545"/>
    <cellStyle name="Обычный 4 3 4 6 12" xfId="59830"/>
    <cellStyle name="Обычный 4 3 4 6 13" xfId="30308"/>
    <cellStyle name="Обычный 4 3 4 6 2" xfId="1549"/>
    <cellStyle name="Обычный 4 3 4 6 2 10" xfId="17810"/>
    <cellStyle name="Обычный 4 3 4 6 2 10 2" xfId="47332"/>
    <cellStyle name="Обычный 4 3 4 6 2 11" xfId="60617"/>
    <cellStyle name="Обычный 4 3 4 6 2 12" xfId="31095"/>
    <cellStyle name="Обычный 4 3 4 6 2 2" xfId="3025"/>
    <cellStyle name="Обычный 4 3 4 6 2 2 2" xfId="13379"/>
    <cellStyle name="Обычный 4 3 4 6 2 2 2 2" xfId="29618"/>
    <cellStyle name="Обычный 4 3 4 6 2 2 2 2 2" xfId="59140"/>
    <cellStyle name="Обычный 4 3 4 6 2 2 2 3" xfId="42903"/>
    <cellStyle name="Обычный 4 3 4 6 2 2 3" xfId="16334"/>
    <cellStyle name="Обычный 4 3 4 6 2 2 3 2" xfId="45856"/>
    <cellStyle name="Обычный 4 3 4 6 2 2 4" xfId="19286"/>
    <cellStyle name="Обычный 4 3 4 6 2 2 4 2" xfId="48808"/>
    <cellStyle name="Обычный 4 3 4 6 2 2 5" xfId="62093"/>
    <cellStyle name="Обычный 4 3 4 6 2 2 6" xfId="32571"/>
    <cellStyle name="Обычный 4 3 4 6 2 3" xfId="4501"/>
    <cellStyle name="Обычный 4 3 4 6 2 3 2" xfId="20762"/>
    <cellStyle name="Обычный 4 3 4 6 2 3 2 2" xfId="50284"/>
    <cellStyle name="Обычный 4 3 4 6 2 3 3" xfId="34047"/>
    <cellStyle name="Обычный 4 3 4 6 2 4" xfId="5977"/>
    <cellStyle name="Обычный 4 3 4 6 2 4 2" xfId="22238"/>
    <cellStyle name="Обычный 4 3 4 6 2 4 2 2" xfId="51760"/>
    <cellStyle name="Обычный 4 3 4 6 2 4 3" xfId="35523"/>
    <cellStyle name="Обычный 4 3 4 6 2 5" xfId="7453"/>
    <cellStyle name="Обычный 4 3 4 6 2 5 2" xfId="23714"/>
    <cellStyle name="Обычный 4 3 4 6 2 5 2 2" xfId="53236"/>
    <cellStyle name="Обычный 4 3 4 6 2 5 3" xfId="36999"/>
    <cellStyle name="Обычный 4 3 4 6 2 6" xfId="8929"/>
    <cellStyle name="Обычный 4 3 4 6 2 6 2" xfId="25190"/>
    <cellStyle name="Обычный 4 3 4 6 2 6 2 2" xfId="54712"/>
    <cellStyle name="Обычный 4 3 4 6 2 6 3" xfId="38475"/>
    <cellStyle name="Обычный 4 3 4 6 2 7" xfId="10405"/>
    <cellStyle name="Обычный 4 3 4 6 2 7 2" xfId="26666"/>
    <cellStyle name="Обычный 4 3 4 6 2 7 2 2" xfId="56188"/>
    <cellStyle name="Обычный 4 3 4 6 2 7 3" xfId="39951"/>
    <cellStyle name="Обычный 4 3 4 6 2 8" xfId="11903"/>
    <cellStyle name="Обычный 4 3 4 6 2 8 2" xfId="28142"/>
    <cellStyle name="Обычный 4 3 4 6 2 8 2 2" xfId="57664"/>
    <cellStyle name="Обычный 4 3 4 6 2 8 3" xfId="41427"/>
    <cellStyle name="Обычный 4 3 4 6 2 9" xfId="14857"/>
    <cellStyle name="Обычный 4 3 4 6 2 9 2" xfId="44380"/>
    <cellStyle name="Обычный 4 3 4 6 3" xfId="2238"/>
    <cellStyle name="Обычный 4 3 4 6 3 2" xfId="12592"/>
    <cellStyle name="Обычный 4 3 4 6 3 2 2" xfId="28831"/>
    <cellStyle name="Обычный 4 3 4 6 3 2 2 2" xfId="58353"/>
    <cellStyle name="Обычный 4 3 4 6 3 2 3" xfId="42116"/>
    <cellStyle name="Обычный 4 3 4 6 3 3" xfId="15547"/>
    <cellStyle name="Обычный 4 3 4 6 3 3 2" xfId="45069"/>
    <cellStyle name="Обычный 4 3 4 6 3 4" xfId="18499"/>
    <cellStyle name="Обычный 4 3 4 6 3 4 2" xfId="48021"/>
    <cellStyle name="Обычный 4 3 4 6 3 5" xfId="61306"/>
    <cellStyle name="Обычный 4 3 4 6 3 6" xfId="31784"/>
    <cellStyle name="Обычный 4 3 4 6 4" xfId="3714"/>
    <cellStyle name="Обычный 4 3 4 6 4 2" xfId="19975"/>
    <cellStyle name="Обычный 4 3 4 6 4 2 2" xfId="49497"/>
    <cellStyle name="Обычный 4 3 4 6 4 3" xfId="33260"/>
    <cellStyle name="Обычный 4 3 4 6 5" xfId="5190"/>
    <cellStyle name="Обычный 4 3 4 6 5 2" xfId="21451"/>
    <cellStyle name="Обычный 4 3 4 6 5 2 2" xfId="50973"/>
    <cellStyle name="Обычный 4 3 4 6 5 3" xfId="34736"/>
    <cellStyle name="Обычный 4 3 4 6 6" xfId="6666"/>
    <cellStyle name="Обычный 4 3 4 6 6 2" xfId="22927"/>
    <cellStyle name="Обычный 4 3 4 6 6 2 2" xfId="52449"/>
    <cellStyle name="Обычный 4 3 4 6 6 3" xfId="36212"/>
    <cellStyle name="Обычный 4 3 4 6 7" xfId="8142"/>
    <cellStyle name="Обычный 4 3 4 6 7 2" xfId="24403"/>
    <cellStyle name="Обычный 4 3 4 6 7 2 2" xfId="53925"/>
    <cellStyle name="Обычный 4 3 4 6 7 3" xfId="37688"/>
    <cellStyle name="Обычный 4 3 4 6 8" xfId="9618"/>
    <cellStyle name="Обычный 4 3 4 6 8 2" xfId="25879"/>
    <cellStyle name="Обычный 4 3 4 6 8 2 2" xfId="55401"/>
    <cellStyle name="Обычный 4 3 4 6 8 3" xfId="39164"/>
    <cellStyle name="Обычный 4 3 4 6 9" xfId="11116"/>
    <cellStyle name="Обычный 4 3 4 6 9 2" xfId="27355"/>
    <cellStyle name="Обычный 4 3 4 6 9 2 2" xfId="56877"/>
    <cellStyle name="Обычный 4 3 4 6 9 3" xfId="40640"/>
    <cellStyle name="Обычный 4 3 4 7" xfId="859"/>
    <cellStyle name="Обычный 4 3 4 7 10" xfId="14168"/>
    <cellStyle name="Обычный 4 3 4 7 10 2" xfId="43691"/>
    <cellStyle name="Обычный 4 3 4 7 11" xfId="17121"/>
    <cellStyle name="Обычный 4 3 4 7 11 2" xfId="46643"/>
    <cellStyle name="Обычный 4 3 4 7 12" xfId="59928"/>
    <cellStyle name="Обычный 4 3 4 7 13" xfId="30406"/>
    <cellStyle name="Обычный 4 3 4 7 2" xfId="1647"/>
    <cellStyle name="Обычный 4 3 4 7 2 10" xfId="17908"/>
    <cellStyle name="Обычный 4 3 4 7 2 10 2" xfId="47430"/>
    <cellStyle name="Обычный 4 3 4 7 2 11" xfId="60715"/>
    <cellStyle name="Обычный 4 3 4 7 2 12" xfId="31193"/>
    <cellStyle name="Обычный 4 3 4 7 2 2" xfId="3123"/>
    <cellStyle name="Обычный 4 3 4 7 2 2 2" xfId="13477"/>
    <cellStyle name="Обычный 4 3 4 7 2 2 2 2" xfId="29716"/>
    <cellStyle name="Обычный 4 3 4 7 2 2 2 2 2" xfId="59238"/>
    <cellStyle name="Обычный 4 3 4 7 2 2 2 3" xfId="43001"/>
    <cellStyle name="Обычный 4 3 4 7 2 2 3" xfId="16432"/>
    <cellStyle name="Обычный 4 3 4 7 2 2 3 2" xfId="45954"/>
    <cellStyle name="Обычный 4 3 4 7 2 2 4" xfId="19384"/>
    <cellStyle name="Обычный 4 3 4 7 2 2 4 2" xfId="48906"/>
    <cellStyle name="Обычный 4 3 4 7 2 2 5" xfId="62191"/>
    <cellStyle name="Обычный 4 3 4 7 2 2 6" xfId="32669"/>
    <cellStyle name="Обычный 4 3 4 7 2 3" xfId="4599"/>
    <cellStyle name="Обычный 4 3 4 7 2 3 2" xfId="20860"/>
    <cellStyle name="Обычный 4 3 4 7 2 3 2 2" xfId="50382"/>
    <cellStyle name="Обычный 4 3 4 7 2 3 3" xfId="34145"/>
    <cellStyle name="Обычный 4 3 4 7 2 4" xfId="6075"/>
    <cellStyle name="Обычный 4 3 4 7 2 4 2" xfId="22336"/>
    <cellStyle name="Обычный 4 3 4 7 2 4 2 2" xfId="51858"/>
    <cellStyle name="Обычный 4 3 4 7 2 4 3" xfId="35621"/>
    <cellStyle name="Обычный 4 3 4 7 2 5" xfId="7551"/>
    <cellStyle name="Обычный 4 3 4 7 2 5 2" xfId="23812"/>
    <cellStyle name="Обычный 4 3 4 7 2 5 2 2" xfId="53334"/>
    <cellStyle name="Обычный 4 3 4 7 2 5 3" xfId="37097"/>
    <cellStyle name="Обычный 4 3 4 7 2 6" xfId="9027"/>
    <cellStyle name="Обычный 4 3 4 7 2 6 2" xfId="25288"/>
    <cellStyle name="Обычный 4 3 4 7 2 6 2 2" xfId="54810"/>
    <cellStyle name="Обычный 4 3 4 7 2 6 3" xfId="38573"/>
    <cellStyle name="Обычный 4 3 4 7 2 7" xfId="10503"/>
    <cellStyle name="Обычный 4 3 4 7 2 7 2" xfId="26764"/>
    <cellStyle name="Обычный 4 3 4 7 2 7 2 2" xfId="56286"/>
    <cellStyle name="Обычный 4 3 4 7 2 7 3" xfId="40049"/>
    <cellStyle name="Обычный 4 3 4 7 2 8" xfId="12001"/>
    <cellStyle name="Обычный 4 3 4 7 2 8 2" xfId="28240"/>
    <cellStyle name="Обычный 4 3 4 7 2 8 2 2" xfId="57762"/>
    <cellStyle name="Обычный 4 3 4 7 2 8 3" xfId="41525"/>
    <cellStyle name="Обычный 4 3 4 7 2 9" xfId="14955"/>
    <cellStyle name="Обычный 4 3 4 7 2 9 2" xfId="44478"/>
    <cellStyle name="Обычный 4 3 4 7 3" xfId="2336"/>
    <cellStyle name="Обычный 4 3 4 7 3 2" xfId="12690"/>
    <cellStyle name="Обычный 4 3 4 7 3 2 2" xfId="28929"/>
    <cellStyle name="Обычный 4 3 4 7 3 2 2 2" xfId="58451"/>
    <cellStyle name="Обычный 4 3 4 7 3 2 3" xfId="42214"/>
    <cellStyle name="Обычный 4 3 4 7 3 3" xfId="15645"/>
    <cellStyle name="Обычный 4 3 4 7 3 3 2" xfId="45167"/>
    <cellStyle name="Обычный 4 3 4 7 3 4" xfId="18597"/>
    <cellStyle name="Обычный 4 3 4 7 3 4 2" xfId="48119"/>
    <cellStyle name="Обычный 4 3 4 7 3 5" xfId="61404"/>
    <cellStyle name="Обычный 4 3 4 7 3 6" xfId="31882"/>
    <cellStyle name="Обычный 4 3 4 7 4" xfId="3812"/>
    <cellStyle name="Обычный 4 3 4 7 4 2" xfId="20073"/>
    <cellStyle name="Обычный 4 3 4 7 4 2 2" xfId="49595"/>
    <cellStyle name="Обычный 4 3 4 7 4 3" xfId="33358"/>
    <cellStyle name="Обычный 4 3 4 7 5" xfId="5288"/>
    <cellStyle name="Обычный 4 3 4 7 5 2" xfId="21549"/>
    <cellStyle name="Обычный 4 3 4 7 5 2 2" xfId="51071"/>
    <cellStyle name="Обычный 4 3 4 7 5 3" xfId="34834"/>
    <cellStyle name="Обычный 4 3 4 7 6" xfId="6764"/>
    <cellStyle name="Обычный 4 3 4 7 6 2" xfId="23025"/>
    <cellStyle name="Обычный 4 3 4 7 6 2 2" xfId="52547"/>
    <cellStyle name="Обычный 4 3 4 7 6 3" xfId="36310"/>
    <cellStyle name="Обычный 4 3 4 7 7" xfId="8240"/>
    <cellStyle name="Обычный 4 3 4 7 7 2" xfId="24501"/>
    <cellStyle name="Обычный 4 3 4 7 7 2 2" xfId="54023"/>
    <cellStyle name="Обычный 4 3 4 7 7 3" xfId="37786"/>
    <cellStyle name="Обычный 4 3 4 7 8" xfId="9716"/>
    <cellStyle name="Обычный 4 3 4 7 8 2" xfId="25977"/>
    <cellStyle name="Обычный 4 3 4 7 8 2 2" xfId="55499"/>
    <cellStyle name="Обычный 4 3 4 7 8 3" xfId="39262"/>
    <cellStyle name="Обычный 4 3 4 7 9" xfId="11214"/>
    <cellStyle name="Обычный 4 3 4 7 9 2" xfId="27453"/>
    <cellStyle name="Обычный 4 3 4 7 9 2 2" xfId="56975"/>
    <cellStyle name="Обычный 4 3 4 7 9 3" xfId="40738"/>
    <cellStyle name="Обычный 4 3 4 8" xfId="958"/>
    <cellStyle name="Обычный 4 3 4 8 10" xfId="17219"/>
    <cellStyle name="Обычный 4 3 4 8 10 2" xfId="46741"/>
    <cellStyle name="Обычный 4 3 4 8 11" xfId="60026"/>
    <cellStyle name="Обычный 4 3 4 8 12" xfId="30504"/>
    <cellStyle name="Обычный 4 3 4 8 2" xfId="2434"/>
    <cellStyle name="Обычный 4 3 4 8 2 2" xfId="12788"/>
    <cellStyle name="Обычный 4 3 4 8 2 2 2" xfId="29027"/>
    <cellStyle name="Обычный 4 3 4 8 2 2 2 2" xfId="58549"/>
    <cellStyle name="Обычный 4 3 4 8 2 2 3" xfId="42312"/>
    <cellStyle name="Обычный 4 3 4 8 2 3" xfId="15743"/>
    <cellStyle name="Обычный 4 3 4 8 2 3 2" xfId="45265"/>
    <cellStyle name="Обычный 4 3 4 8 2 4" xfId="18695"/>
    <cellStyle name="Обычный 4 3 4 8 2 4 2" xfId="48217"/>
    <cellStyle name="Обычный 4 3 4 8 2 5" xfId="61502"/>
    <cellStyle name="Обычный 4 3 4 8 2 6" xfId="31980"/>
    <cellStyle name="Обычный 4 3 4 8 3" xfId="3910"/>
    <cellStyle name="Обычный 4 3 4 8 3 2" xfId="20171"/>
    <cellStyle name="Обычный 4 3 4 8 3 2 2" xfId="49693"/>
    <cellStyle name="Обычный 4 3 4 8 3 3" xfId="33456"/>
    <cellStyle name="Обычный 4 3 4 8 4" xfId="5386"/>
    <cellStyle name="Обычный 4 3 4 8 4 2" xfId="21647"/>
    <cellStyle name="Обычный 4 3 4 8 4 2 2" xfId="51169"/>
    <cellStyle name="Обычный 4 3 4 8 4 3" xfId="34932"/>
    <cellStyle name="Обычный 4 3 4 8 5" xfId="6862"/>
    <cellStyle name="Обычный 4 3 4 8 5 2" xfId="23123"/>
    <cellStyle name="Обычный 4 3 4 8 5 2 2" xfId="52645"/>
    <cellStyle name="Обычный 4 3 4 8 5 3" xfId="36408"/>
    <cellStyle name="Обычный 4 3 4 8 6" xfId="8338"/>
    <cellStyle name="Обычный 4 3 4 8 6 2" xfId="24599"/>
    <cellStyle name="Обычный 4 3 4 8 6 2 2" xfId="54121"/>
    <cellStyle name="Обычный 4 3 4 8 6 3" xfId="37884"/>
    <cellStyle name="Обычный 4 3 4 8 7" xfId="9814"/>
    <cellStyle name="Обычный 4 3 4 8 7 2" xfId="26075"/>
    <cellStyle name="Обычный 4 3 4 8 7 2 2" xfId="55597"/>
    <cellStyle name="Обычный 4 3 4 8 7 3" xfId="39360"/>
    <cellStyle name="Обычный 4 3 4 8 8" xfId="11312"/>
    <cellStyle name="Обычный 4 3 4 8 8 2" xfId="27551"/>
    <cellStyle name="Обычный 4 3 4 8 8 2 2" xfId="57073"/>
    <cellStyle name="Обычный 4 3 4 8 8 3" xfId="40836"/>
    <cellStyle name="Обычный 4 3 4 8 9" xfId="14266"/>
    <cellStyle name="Обычный 4 3 4 8 9 2" xfId="43789"/>
    <cellStyle name="Обычный 4 3 4 9" xfId="1056"/>
    <cellStyle name="Обычный 4 3 4 9 10" xfId="17317"/>
    <cellStyle name="Обычный 4 3 4 9 10 2" xfId="46839"/>
    <cellStyle name="Обычный 4 3 4 9 11" xfId="60124"/>
    <cellStyle name="Обычный 4 3 4 9 12" xfId="30602"/>
    <cellStyle name="Обычный 4 3 4 9 2" xfId="2532"/>
    <cellStyle name="Обычный 4 3 4 9 2 2" xfId="12886"/>
    <cellStyle name="Обычный 4 3 4 9 2 2 2" xfId="29125"/>
    <cellStyle name="Обычный 4 3 4 9 2 2 2 2" xfId="58647"/>
    <cellStyle name="Обычный 4 3 4 9 2 2 3" xfId="42410"/>
    <cellStyle name="Обычный 4 3 4 9 2 3" xfId="15841"/>
    <cellStyle name="Обычный 4 3 4 9 2 3 2" xfId="45363"/>
    <cellStyle name="Обычный 4 3 4 9 2 4" xfId="18793"/>
    <cellStyle name="Обычный 4 3 4 9 2 4 2" xfId="48315"/>
    <cellStyle name="Обычный 4 3 4 9 2 5" xfId="61600"/>
    <cellStyle name="Обычный 4 3 4 9 2 6" xfId="32078"/>
    <cellStyle name="Обычный 4 3 4 9 3" xfId="4008"/>
    <cellStyle name="Обычный 4 3 4 9 3 2" xfId="20269"/>
    <cellStyle name="Обычный 4 3 4 9 3 2 2" xfId="49791"/>
    <cellStyle name="Обычный 4 3 4 9 3 3" xfId="33554"/>
    <cellStyle name="Обычный 4 3 4 9 4" xfId="5484"/>
    <cellStyle name="Обычный 4 3 4 9 4 2" xfId="21745"/>
    <cellStyle name="Обычный 4 3 4 9 4 2 2" xfId="51267"/>
    <cellStyle name="Обычный 4 3 4 9 4 3" xfId="35030"/>
    <cellStyle name="Обычный 4 3 4 9 5" xfId="6960"/>
    <cellStyle name="Обычный 4 3 4 9 5 2" xfId="23221"/>
    <cellStyle name="Обычный 4 3 4 9 5 2 2" xfId="52743"/>
    <cellStyle name="Обычный 4 3 4 9 5 3" xfId="36506"/>
    <cellStyle name="Обычный 4 3 4 9 6" xfId="8436"/>
    <cellStyle name="Обычный 4 3 4 9 6 2" xfId="24697"/>
    <cellStyle name="Обычный 4 3 4 9 6 2 2" xfId="54219"/>
    <cellStyle name="Обычный 4 3 4 9 6 3" xfId="37982"/>
    <cellStyle name="Обычный 4 3 4 9 7" xfId="9912"/>
    <cellStyle name="Обычный 4 3 4 9 7 2" xfId="26173"/>
    <cellStyle name="Обычный 4 3 4 9 7 2 2" xfId="55695"/>
    <cellStyle name="Обычный 4 3 4 9 7 3" xfId="39458"/>
    <cellStyle name="Обычный 4 3 4 9 8" xfId="11410"/>
    <cellStyle name="Обычный 4 3 4 9 8 2" xfId="27649"/>
    <cellStyle name="Обычный 4 3 4 9 8 2 2" xfId="57171"/>
    <cellStyle name="Обычный 4 3 4 9 8 3" xfId="40934"/>
    <cellStyle name="Обычный 4 3 4 9 9" xfId="14364"/>
    <cellStyle name="Обычный 4 3 4 9 9 2" xfId="43887"/>
    <cellStyle name="Обычный 4 3 5" xfId="220"/>
    <cellStyle name="Обычный 4 3 5 10" xfId="1697"/>
    <cellStyle name="Обычный 4 3 5 10 2" xfId="12051"/>
    <cellStyle name="Обычный 4 3 5 10 2 2" xfId="28290"/>
    <cellStyle name="Обычный 4 3 5 10 2 2 2" xfId="57812"/>
    <cellStyle name="Обычный 4 3 5 10 2 3" xfId="41575"/>
    <cellStyle name="Обычный 4 3 5 10 3" xfId="15006"/>
    <cellStyle name="Обычный 4 3 5 10 3 2" xfId="44528"/>
    <cellStyle name="Обычный 4 3 5 10 4" xfId="17958"/>
    <cellStyle name="Обычный 4 3 5 10 4 2" xfId="47480"/>
    <cellStyle name="Обычный 4 3 5 10 5" xfId="60765"/>
    <cellStyle name="Обычный 4 3 5 10 6" xfId="31243"/>
    <cellStyle name="Обычный 4 3 5 11" xfId="3173"/>
    <cellStyle name="Обычный 4 3 5 11 2" xfId="19434"/>
    <cellStyle name="Обычный 4 3 5 11 2 2" xfId="48956"/>
    <cellStyle name="Обычный 4 3 5 11 3" xfId="32719"/>
    <cellStyle name="Обычный 4 3 5 12" xfId="4649"/>
    <cellStyle name="Обычный 4 3 5 12 2" xfId="20910"/>
    <cellStyle name="Обычный 4 3 5 12 2 2" xfId="50432"/>
    <cellStyle name="Обычный 4 3 5 12 3" xfId="34195"/>
    <cellStyle name="Обычный 4 3 5 13" xfId="6125"/>
    <cellStyle name="Обычный 4 3 5 13 2" xfId="22386"/>
    <cellStyle name="Обычный 4 3 5 13 2 2" xfId="51908"/>
    <cellStyle name="Обычный 4 3 5 13 3" xfId="35671"/>
    <cellStyle name="Обычный 4 3 5 14" xfId="7601"/>
    <cellStyle name="Обычный 4 3 5 14 2" xfId="23862"/>
    <cellStyle name="Обычный 4 3 5 14 2 2" xfId="53384"/>
    <cellStyle name="Обычный 4 3 5 14 3" xfId="37147"/>
    <cellStyle name="Обычный 4 3 5 15" xfId="9077"/>
    <cellStyle name="Обычный 4 3 5 15 2" xfId="25338"/>
    <cellStyle name="Обычный 4 3 5 15 2 2" xfId="54860"/>
    <cellStyle name="Обычный 4 3 5 15 3" xfId="38623"/>
    <cellStyle name="Обычный 4 3 5 16" xfId="10575"/>
    <cellStyle name="Обычный 4 3 5 16 2" xfId="26814"/>
    <cellStyle name="Обычный 4 3 5 16 2 2" xfId="56336"/>
    <cellStyle name="Обычный 4 3 5 16 3" xfId="40099"/>
    <cellStyle name="Обычный 4 3 5 17" xfId="13529"/>
    <cellStyle name="Обычный 4 3 5 17 2" xfId="43052"/>
    <cellStyle name="Обычный 4 3 5 18" xfId="16482"/>
    <cellStyle name="Обычный 4 3 5 18 2" xfId="46004"/>
    <cellStyle name="Обычный 4 3 5 19" xfId="59289"/>
    <cellStyle name="Обычный 4 3 5 2" xfId="318"/>
    <cellStyle name="Обычный 4 3 5 2 10" xfId="13627"/>
    <cellStyle name="Обычный 4 3 5 2 10 2" xfId="43150"/>
    <cellStyle name="Обычный 4 3 5 2 11" xfId="16580"/>
    <cellStyle name="Обычный 4 3 5 2 11 2" xfId="46102"/>
    <cellStyle name="Обычный 4 3 5 2 12" xfId="59387"/>
    <cellStyle name="Обычный 4 3 5 2 13" xfId="29865"/>
    <cellStyle name="Обычный 4 3 5 2 2" xfId="1106"/>
    <cellStyle name="Обычный 4 3 5 2 2 10" xfId="17367"/>
    <cellStyle name="Обычный 4 3 5 2 2 10 2" xfId="46889"/>
    <cellStyle name="Обычный 4 3 5 2 2 11" xfId="60174"/>
    <cellStyle name="Обычный 4 3 5 2 2 12" xfId="30652"/>
    <cellStyle name="Обычный 4 3 5 2 2 2" xfId="2582"/>
    <cellStyle name="Обычный 4 3 5 2 2 2 2" xfId="12936"/>
    <cellStyle name="Обычный 4 3 5 2 2 2 2 2" xfId="29175"/>
    <cellStyle name="Обычный 4 3 5 2 2 2 2 2 2" xfId="58697"/>
    <cellStyle name="Обычный 4 3 5 2 2 2 2 3" xfId="42460"/>
    <cellStyle name="Обычный 4 3 5 2 2 2 3" xfId="15891"/>
    <cellStyle name="Обычный 4 3 5 2 2 2 3 2" xfId="45413"/>
    <cellStyle name="Обычный 4 3 5 2 2 2 4" xfId="18843"/>
    <cellStyle name="Обычный 4 3 5 2 2 2 4 2" xfId="48365"/>
    <cellStyle name="Обычный 4 3 5 2 2 2 5" xfId="61650"/>
    <cellStyle name="Обычный 4 3 5 2 2 2 6" xfId="32128"/>
    <cellStyle name="Обычный 4 3 5 2 2 3" xfId="4058"/>
    <cellStyle name="Обычный 4 3 5 2 2 3 2" xfId="20319"/>
    <cellStyle name="Обычный 4 3 5 2 2 3 2 2" xfId="49841"/>
    <cellStyle name="Обычный 4 3 5 2 2 3 3" xfId="33604"/>
    <cellStyle name="Обычный 4 3 5 2 2 4" xfId="5534"/>
    <cellStyle name="Обычный 4 3 5 2 2 4 2" xfId="21795"/>
    <cellStyle name="Обычный 4 3 5 2 2 4 2 2" xfId="51317"/>
    <cellStyle name="Обычный 4 3 5 2 2 4 3" xfId="35080"/>
    <cellStyle name="Обычный 4 3 5 2 2 5" xfId="7010"/>
    <cellStyle name="Обычный 4 3 5 2 2 5 2" xfId="23271"/>
    <cellStyle name="Обычный 4 3 5 2 2 5 2 2" xfId="52793"/>
    <cellStyle name="Обычный 4 3 5 2 2 5 3" xfId="36556"/>
    <cellStyle name="Обычный 4 3 5 2 2 6" xfId="8486"/>
    <cellStyle name="Обычный 4 3 5 2 2 6 2" xfId="24747"/>
    <cellStyle name="Обычный 4 3 5 2 2 6 2 2" xfId="54269"/>
    <cellStyle name="Обычный 4 3 5 2 2 6 3" xfId="38032"/>
    <cellStyle name="Обычный 4 3 5 2 2 7" xfId="9962"/>
    <cellStyle name="Обычный 4 3 5 2 2 7 2" xfId="26223"/>
    <cellStyle name="Обычный 4 3 5 2 2 7 2 2" xfId="55745"/>
    <cellStyle name="Обычный 4 3 5 2 2 7 3" xfId="39508"/>
    <cellStyle name="Обычный 4 3 5 2 2 8" xfId="11460"/>
    <cellStyle name="Обычный 4 3 5 2 2 8 2" xfId="27699"/>
    <cellStyle name="Обычный 4 3 5 2 2 8 2 2" xfId="57221"/>
    <cellStyle name="Обычный 4 3 5 2 2 8 3" xfId="40984"/>
    <cellStyle name="Обычный 4 3 5 2 2 9" xfId="14414"/>
    <cellStyle name="Обычный 4 3 5 2 2 9 2" xfId="43937"/>
    <cellStyle name="Обычный 4 3 5 2 3" xfId="1795"/>
    <cellStyle name="Обычный 4 3 5 2 3 2" xfId="12149"/>
    <cellStyle name="Обычный 4 3 5 2 3 2 2" xfId="28388"/>
    <cellStyle name="Обычный 4 3 5 2 3 2 2 2" xfId="57910"/>
    <cellStyle name="Обычный 4 3 5 2 3 2 3" xfId="41673"/>
    <cellStyle name="Обычный 4 3 5 2 3 3" xfId="15104"/>
    <cellStyle name="Обычный 4 3 5 2 3 3 2" xfId="44626"/>
    <cellStyle name="Обычный 4 3 5 2 3 4" xfId="18056"/>
    <cellStyle name="Обычный 4 3 5 2 3 4 2" xfId="47578"/>
    <cellStyle name="Обычный 4 3 5 2 3 5" xfId="60863"/>
    <cellStyle name="Обычный 4 3 5 2 3 6" xfId="31341"/>
    <cellStyle name="Обычный 4 3 5 2 4" xfId="3271"/>
    <cellStyle name="Обычный 4 3 5 2 4 2" xfId="19532"/>
    <cellStyle name="Обычный 4 3 5 2 4 2 2" xfId="49054"/>
    <cellStyle name="Обычный 4 3 5 2 4 3" xfId="32817"/>
    <cellStyle name="Обычный 4 3 5 2 5" xfId="4747"/>
    <cellStyle name="Обычный 4 3 5 2 5 2" xfId="21008"/>
    <cellStyle name="Обычный 4 3 5 2 5 2 2" xfId="50530"/>
    <cellStyle name="Обычный 4 3 5 2 5 3" xfId="34293"/>
    <cellStyle name="Обычный 4 3 5 2 6" xfId="6223"/>
    <cellStyle name="Обычный 4 3 5 2 6 2" xfId="22484"/>
    <cellStyle name="Обычный 4 3 5 2 6 2 2" xfId="52006"/>
    <cellStyle name="Обычный 4 3 5 2 6 3" xfId="35769"/>
    <cellStyle name="Обычный 4 3 5 2 7" xfId="7699"/>
    <cellStyle name="Обычный 4 3 5 2 7 2" xfId="23960"/>
    <cellStyle name="Обычный 4 3 5 2 7 2 2" xfId="53482"/>
    <cellStyle name="Обычный 4 3 5 2 7 3" xfId="37245"/>
    <cellStyle name="Обычный 4 3 5 2 8" xfId="9175"/>
    <cellStyle name="Обычный 4 3 5 2 8 2" xfId="25436"/>
    <cellStyle name="Обычный 4 3 5 2 8 2 2" xfId="54958"/>
    <cellStyle name="Обычный 4 3 5 2 8 3" xfId="38721"/>
    <cellStyle name="Обычный 4 3 5 2 9" xfId="10673"/>
    <cellStyle name="Обычный 4 3 5 2 9 2" xfId="26912"/>
    <cellStyle name="Обычный 4 3 5 2 9 2 2" xfId="56434"/>
    <cellStyle name="Обычный 4 3 5 2 9 3" xfId="40197"/>
    <cellStyle name="Обычный 4 3 5 20" xfId="29767"/>
    <cellStyle name="Обычный 4 3 5 3" xfId="418"/>
    <cellStyle name="Обычный 4 3 5 3 10" xfId="13727"/>
    <cellStyle name="Обычный 4 3 5 3 10 2" xfId="43250"/>
    <cellStyle name="Обычный 4 3 5 3 11" xfId="16680"/>
    <cellStyle name="Обычный 4 3 5 3 11 2" xfId="46202"/>
    <cellStyle name="Обычный 4 3 5 3 12" xfId="59487"/>
    <cellStyle name="Обычный 4 3 5 3 13" xfId="29965"/>
    <cellStyle name="Обычный 4 3 5 3 2" xfId="1206"/>
    <cellStyle name="Обычный 4 3 5 3 2 10" xfId="17467"/>
    <cellStyle name="Обычный 4 3 5 3 2 10 2" xfId="46989"/>
    <cellStyle name="Обычный 4 3 5 3 2 11" xfId="60274"/>
    <cellStyle name="Обычный 4 3 5 3 2 12" xfId="30752"/>
    <cellStyle name="Обычный 4 3 5 3 2 2" xfId="2682"/>
    <cellStyle name="Обычный 4 3 5 3 2 2 2" xfId="13036"/>
    <cellStyle name="Обычный 4 3 5 3 2 2 2 2" xfId="29275"/>
    <cellStyle name="Обычный 4 3 5 3 2 2 2 2 2" xfId="58797"/>
    <cellStyle name="Обычный 4 3 5 3 2 2 2 3" xfId="42560"/>
    <cellStyle name="Обычный 4 3 5 3 2 2 3" xfId="15991"/>
    <cellStyle name="Обычный 4 3 5 3 2 2 3 2" xfId="45513"/>
    <cellStyle name="Обычный 4 3 5 3 2 2 4" xfId="18943"/>
    <cellStyle name="Обычный 4 3 5 3 2 2 4 2" xfId="48465"/>
    <cellStyle name="Обычный 4 3 5 3 2 2 5" xfId="61750"/>
    <cellStyle name="Обычный 4 3 5 3 2 2 6" xfId="32228"/>
    <cellStyle name="Обычный 4 3 5 3 2 3" xfId="4158"/>
    <cellStyle name="Обычный 4 3 5 3 2 3 2" xfId="20419"/>
    <cellStyle name="Обычный 4 3 5 3 2 3 2 2" xfId="49941"/>
    <cellStyle name="Обычный 4 3 5 3 2 3 3" xfId="33704"/>
    <cellStyle name="Обычный 4 3 5 3 2 4" xfId="5634"/>
    <cellStyle name="Обычный 4 3 5 3 2 4 2" xfId="21895"/>
    <cellStyle name="Обычный 4 3 5 3 2 4 2 2" xfId="51417"/>
    <cellStyle name="Обычный 4 3 5 3 2 4 3" xfId="35180"/>
    <cellStyle name="Обычный 4 3 5 3 2 5" xfId="7110"/>
    <cellStyle name="Обычный 4 3 5 3 2 5 2" xfId="23371"/>
    <cellStyle name="Обычный 4 3 5 3 2 5 2 2" xfId="52893"/>
    <cellStyle name="Обычный 4 3 5 3 2 5 3" xfId="36656"/>
    <cellStyle name="Обычный 4 3 5 3 2 6" xfId="8586"/>
    <cellStyle name="Обычный 4 3 5 3 2 6 2" xfId="24847"/>
    <cellStyle name="Обычный 4 3 5 3 2 6 2 2" xfId="54369"/>
    <cellStyle name="Обычный 4 3 5 3 2 6 3" xfId="38132"/>
    <cellStyle name="Обычный 4 3 5 3 2 7" xfId="10062"/>
    <cellStyle name="Обычный 4 3 5 3 2 7 2" xfId="26323"/>
    <cellStyle name="Обычный 4 3 5 3 2 7 2 2" xfId="55845"/>
    <cellStyle name="Обычный 4 3 5 3 2 7 3" xfId="39608"/>
    <cellStyle name="Обычный 4 3 5 3 2 8" xfId="11560"/>
    <cellStyle name="Обычный 4 3 5 3 2 8 2" xfId="27799"/>
    <cellStyle name="Обычный 4 3 5 3 2 8 2 2" xfId="57321"/>
    <cellStyle name="Обычный 4 3 5 3 2 8 3" xfId="41084"/>
    <cellStyle name="Обычный 4 3 5 3 2 9" xfId="14514"/>
    <cellStyle name="Обычный 4 3 5 3 2 9 2" xfId="44037"/>
    <cellStyle name="Обычный 4 3 5 3 3" xfId="1895"/>
    <cellStyle name="Обычный 4 3 5 3 3 2" xfId="12249"/>
    <cellStyle name="Обычный 4 3 5 3 3 2 2" xfId="28488"/>
    <cellStyle name="Обычный 4 3 5 3 3 2 2 2" xfId="58010"/>
    <cellStyle name="Обычный 4 3 5 3 3 2 3" xfId="41773"/>
    <cellStyle name="Обычный 4 3 5 3 3 3" xfId="15204"/>
    <cellStyle name="Обычный 4 3 5 3 3 3 2" xfId="44726"/>
    <cellStyle name="Обычный 4 3 5 3 3 4" xfId="18156"/>
    <cellStyle name="Обычный 4 3 5 3 3 4 2" xfId="47678"/>
    <cellStyle name="Обычный 4 3 5 3 3 5" xfId="60963"/>
    <cellStyle name="Обычный 4 3 5 3 3 6" xfId="31441"/>
    <cellStyle name="Обычный 4 3 5 3 4" xfId="3371"/>
    <cellStyle name="Обычный 4 3 5 3 4 2" xfId="19632"/>
    <cellStyle name="Обычный 4 3 5 3 4 2 2" xfId="49154"/>
    <cellStyle name="Обычный 4 3 5 3 4 3" xfId="32917"/>
    <cellStyle name="Обычный 4 3 5 3 5" xfId="4847"/>
    <cellStyle name="Обычный 4 3 5 3 5 2" xfId="21108"/>
    <cellStyle name="Обычный 4 3 5 3 5 2 2" xfId="50630"/>
    <cellStyle name="Обычный 4 3 5 3 5 3" xfId="34393"/>
    <cellStyle name="Обычный 4 3 5 3 6" xfId="6323"/>
    <cellStyle name="Обычный 4 3 5 3 6 2" xfId="22584"/>
    <cellStyle name="Обычный 4 3 5 3 6 2 2" xfId="52106"/>
    <cellStyle name="Обычный 4 3 5 3 6 3" xfId="35869"/>
    <cellStyle name="Обычный 4 3 5 3 7" xfId="7799"/>
    <cellStyle name="Обычный 4 3 5 3 7 2" xfId="24060"/>
    <cellStyle name="Обычный 4 3 5 3 7 2 2" xfId="53582"/>
    <cellStyle name="Обычный 4 3 5 3 7 3" xfId="37345"/>
    <cellStyle name="Обычный 4 3 5 3 8" xfId="9275"/>
    <cellStyle name="Обычный 4 3 5 3 8 2" xfId="25536"/>
    <cellStyle name="Обычный 4 3 5 3 8 2 2" xfId="55058"/>
    <cellStyle name="Обычный 4 3 5 3 8 3" xfId="38821"/>
    <cellStyle name="Обычный 4 3 5 3 9" xfId="10773"/>
    <cellStyle name="Обычный 4 3 5 3 9 2" xfId="27012"/>
    <cellStyle name="Обычный 4 3 5 3 9 2 2" xfId="56534"/>
    <cellStyle name="Обычный 4 3 5 3 9 3" xfId="40297"/>
    <cellStyle name="Обычный 4 3 5 4" xfId="517"/>
    <cellStyle name="Обычный 4 3 5 4 10" xfId="13826"/>
    <cellStyle name="Обычный 4 3 5 4 10 2" xfId="43349"/>
    <cellStyle name="Обычный 4 3 5 4 11" xfId="16779"/>
    <cellStyle name="Обычный 4 3 5 4 11 2" xfId="46301"/>
    <cellStyle name="Обычный 4 3 5 4 12" xfId="59586"/>
    <cellStyle name="Обычный 4 3 5 4 13" xfId="30064"/>
    <cellStyle name="Обычный 4 3 5 4 2" xfId="1305"/>
    <cellStyle name="Обычный 4 3 5 4 2 10" xfId="17566"/>
    <cellStyle name="Обычный 4 3 5 4 2 10 2" xfId="47088"/>
    <cellStyle name="Обычный 4 3 5 4 2 11" xfId="60373"/>
    <cellStyle name="Обычный 4 3 5 4 2 12" xfId="30851"/>
    <cellStyle name="Обычный 4 3 5 4 2 2" xfId="2781"/>
    <cellStyle name="Обычный 4 3 5 4 2 2 2" xfId="13135"/>
    <cellStyle name="Обычный 4 3 5 4 2 2 2 2" xfId="29374"/>
    <cellStyle name="Обычный 4 3 5 4 2 2 2 2 2" xfId="58896"/>
    <cellStyle name="Обычный 4 3 5 4 2 2 2 3" xfId="42659"/>
    <cellStyle name="Обычный 4 3 5 4 2 2 3" xfId="16090"/>
    <cellStyle name="Обычный 4 3 5 4 2 2 3 2" xfId="45612"/>
    <cellStyle name="Обычный 4 3 5 4 2 2 4" xfId="19042"/>
    <cellStyle name="Обычный 4 3 5 4 2 2 4 2" xfId="48564"/>
    <cellStyle name="Обычный 4 3 5 4 2 2 5" xfId="61849"/>
    <cellStyle name="Обычный 4 3 5 4 2 2 6" xfId="32327"/>
    <cellStyle name="Обычный 4 3 5 4 2 3" xfId="4257"/>
    <cellStyle name="Обычный 4 3 5 4 2 3 2" xfId="20518"/>
    <cellStyle name="Обычный 4 3 5 4 2 3 2 2" xfId="50040"/>
    <cellStyle name="Обычный 4 3 5 4 2 3 3" xfId="33803"/>
    <cellStyle name="Обычный 4 3 5 4 2 4" xfId="5733"/>
    <cellStyle name="Обычный 4 3 5 4 2 4 2" xfId="21994"/>
    <cellStyle name="Обычный 4 3 5 4 2 4 2 2" xfId="51516"/>
    <cellStyle name="Обычный 4 3 5 4 2 4 3" xfId="35279"/>
    <cellStyle name="Обычный 4 3 5 4 2 5" xfId="7209"/>
    <cellStyle name="Обычный 4 3 5 4 2 5 2" xfId="23470"/>
    <cellStyle name="Обычный 4 3 5 4 2 5 2 2" xfId="52992"/>
    <cellStyle name="Обычный 4 3 5 4 2 5 3" xfId="36755"/>
    <cellStyle name="Обычный 4 3 5 4 2 6" xfId="8685"/>
    <cellStyle name="Обычный 4 3 5 4 2 6 2" xfId="24946"/>
    <cellStyle name="Обычный 4 3 5 4 2 6 2 2" xfId="54468"/>
    <cellStyle name="Обычный 4 3 5 4 2 6 3" xfId="38231"/>
    <cellStyle name="Обычный 4 3 5 4 2 7" xfId="10161"/>
    <cellStyle name="Обычный 4 3 5 4 2 7 2" xfId="26422"/>
    <cellStyle name="Обычный 4 3 5 4 2 7 2 2" xfId="55944"/>
    <cellStyle name="Обычный 4 3 5 4 2 7 3" xfId="39707"/>
    <cellStyle name="Обычный 4 3 5 4 2 8" xfId="11659"/>
    <cellStyle name="Обычный 4 3 5 4 2 8 2" xfId="27898"/>
    <cellStyle name="Обычный 4 3 5 4 2 8 2 2" xfId="57420"/>
    <cellStyle name="Обычный 4 3 5 4 2 8 3" xfId="41183"/>
    <cellStyle name="Обычный 4 3 5 4 2 9" xfId="14613"/>
    <cellStyle name="Обычный 4 3 5 4 2 9 2" xfId="44136"/>
    <cellStyle name="Обычный 4 3 5 4 3" xfId="1994"/>
    <cellStyle name="Обычный 4 3 5 4 3 2" xfId="12348"/>
    <cellStyle name="Обычный 4 3 5 4 3 2 2" xfId="28587"/>
    <cellStyle name="Обычный 4 3 5 4 3 2 2 2" xfId="58109"/>
    <cellStyle name="Обычный 4 3 5 4 3 2 3" xfId="41872"/>
    <cellStyle name="Обычный 4 3 5 4 3 3" xfId="15303"/>
    <cellStyle name="Обычный 4 3 5 4 3 3 2" xfId="44825"/>
    <cellStyle name="Обычный 4 3 5 4 3 4" xfId="18255"/>
    <cellStyle name="Обычный 4 3 5 4 3 4 2" xfId="47777"/>
    <cellStyle name="Обычный 4 3 5 4 3 5" xfId="61062"/>
    <cellStyle name="Обычный 4 3 5 4 3 6" xfId="31540"/>
    <cellStyle name="Обычный 4 3 5 4 4" xfId="3470"/>
    <cellStyle name="Обычный 4 3 5 4 4 2" xfId="19731"/>
    <cellStyle name="Обычный 4 3 5 4 4 2 2" xfId="49253"/>
    <cellStyle name="Обычный 4 3 5 4 4 3" xfId="33016"/>
    <cellStyle name="Обычный 4 3 5 4 5" xfId="4946"/>
    <cellStyle name="Обычный 4 3 5 4 5 2" xfId="21207"/>
    <cellStyle name="Обычный 4 3 5 4 5 2 2" xfId="50729"/>
    <cellStyle name="Обычный 4 3 5 4 5 3" xfId="34492"/>
    <cellStyle name="Обычный 4 3 5 4 6" xfId="6422"/>
    <cellStyle name="Обычный 4 3 5 4 6 2" xfId="22683"/>
    <cellStyle name="Обычный 4 3 5 4 6 2 2" xfId="52205"/>
    <cellStyle name="Обычный 4 3 5 4 6 3" xfId="35968"/>
    <cellStyle name="Обычный 4 3 5 4 7" xfId="7898"/>
    <cellStyle name="Обычный 4 3 5 4 7 2" xfId="24159"/>
    <cellStyle name="Обычный 4 3 5 4 7 2 2" xfId="53681"/>
    <cellStyle name="Обычный 4 3 5 4 7 3" xfId="37444"/>
    <cellStyle name="Обычный 4 3 5 4 8" xfId="9374"/>
    <cellStyle name="Обычный 4 3 5 4 8 2" xfId="25635"/>
    <cellStyle name="Обычный 4 3 5 4 8 2 2" xfId="55157"/>
    <cellStyle name="Обычный 4 3 5 4 8 3" xfId="38920"/>
    <cellStyle name="Обычный 4 3 5 4 9" xfId="10872"/>
    <cellStyle name="Обычный 4 3 5 4 9 2" xfId="27111"/>
    <cellStyle name="Обычный 4 3 5 4 9 2 2" xfId="56633"/>
    <cellStyle name="Обычный 4 3 5 4 9 3" xfId="40396"/>
    <cellStyle name="Обычный 4 3 5 5" xfId="615"/>
    <cellStyle name="Обычный 4 3 5 5 10" xfId="13924"/>
    <cellStyle name="Обычный 4 3 5 5 10 2" xfId="43447"/>
    <cellStyle name="Обычный 4 3 5 5 11" xfId="16877"/>
    <cellStyle name="Обычный 4 3 5 5 11 2" xfId="46399"/>
    <cellStyle name="Обычный 4 3 5 5 12" xfId="59684"/>
    <cellStyle name="Обычный 4 3 5 5 13" xfId="30162"/>
    <cellStyle name="Обычный 4 3 5 5 2" xfId="1403"/>
    <cellStyle name="Обычный 4 3 5 5 2 10" xfId="17664"/>
    <cellStyle name="Обычный 4 3 5 5 2 10 2" xfId="47186"/>
    <cellStyle name="Обычный 4 3 5 5 2 11" xfId="60471"/>
    <cellStyle name="Обычный 4 3 5 5 2 12" xfId="30949"/>
    <cellStyle name="Обычный 4 3 5 5 2 2" xfId="2879"/>
    <cellStyle name="Обычный 4 3 5 5 2 2 2" xfId="13233"/>
    <cellStyle name="Обычный 4 3 5 5 2 2 2 2" xfId="29472"/>
    <cellStyle name="Обычный 4 3 5 5 2 2 2 2 2" xfId="58994"/>
    <cellStyle name="Обычный 4 3 5 5 2 2 2 3" xfId="42757"/>
    <cellStyle name="Обычный 4 3 5 5 2 2 3" xfId="16188"/>
    <cellStyle name="Обычный 4 3 5 5 2 2 3 2" xfId="45710"/>
    <cellStyle name="Обычный 4 3 5 5 2 2 4" xfId="19140"/>
    <cellStyle name="Обычный 4 3 5 5 2 2 4 2" xfId="48662"/>
    <cellStyle name="Обычный 4 3 5 5 2 2 5" xfId="61947"/>
    <cellStyle name="Обычный 4 3 5 5 2 2 6" xfId="32425"/>
    <cellStyle name="Обычный 4 3 5 5 2 3" xfId="4355"/>
    <cellStyle name="Обычный 4 3 5 5 2 3 2" xfId="20616"/>
    <cellStyle name="Обычный 4 3 5 5 2 3 2 2" xfId="50138"/>
    <cellStyle name="Обычный 4 3 5 5 2 3 3" xfId="33901"/>
    <cellStyle name="Обычный 4 3 5 5 2 4" xfId="5831"/>
    <cellStyle name="Обычный 4 3 5 5 2 4 2" xfId="22092"/>
    <cellStyle name="Обычный 4 3 5 5 2 4 2 2" xfId="51614"/>
    <cellStyle name="Обычный 4 3 5 5 2 4 3" xfId="35377"/>
    <cellStyle name="Обычный 4 3 5 5 2 5" xfId="7307"/>
    <cellStyle name="Обычный 4 3 5 5 2 5 2" xfId="23568"/>
    <cellStyle name="Обычный 4 3 5 5 2 5 2 2" xfId="53090"/>
    <cellStyle name="Обычный 4 3 5 5 2 5 3" xfId="36853"/>
    <cellStyle name="Обычный 4 3 5 5 2 6" xfId="8783"/>
    <cellStyle name="Обычный 4 3 5 5 2 6 2" xfId="25044"/>
    <cellStyle name="Обычный 4 3 5 5 2 6 2 2" xfId="54566"/>
    <cellStyle name="Обычный 4 3 5 5 2 6 3" xfId="38329"/>
    <cellStyle name="Обычный 4 3 5 5 2 7" xfId="10259"/>
    <cellStyle name="Обычный 4 3 5 5 2 7 2" xfId="26520"/>
    <cellStyle name="Обычный 4 3 5 5 2 7 2 2" xfId="56042"/>
    <cellStyle name="Обычный 4 3 5 5 2 7 3" xfId="39805"/>
    <cellStyle name="Обычный 4 3 5 5 2 8" xfId="11757"/>
    <cellStyle name="Обычный 4 3 5 5 2 8 2" xfId="27996"/>
    <cellStyle name="Обычный 4 3 5 5 2 8 2 2" xfId="57518"/>
    <cellStyle name="Обычный 4 3 5 5 2 8 3" xfId="41281"/>
    <cellStyle name="Обычный 4 3 5 5 2 9" xfId="14711"/>
    <cellStyle name="Обычный 4 3 5 5 2 9 2" xfId="44234"/>
    <cellStyle name="Обычный 4 3 5 5 3" xfId="2092"/>
    <cellStyle name="Обычный 4 3 5 5 3 2" xfId="12446"/>
    <cellStyle name="Обычный 4 3 5 5 3 2 2" xfId="28685"/>
    <cellStyle name="Обычный 4 3 5 5 3 2 2 2" xfId="58207"/>
    <cellStyle name="Обычный 4 3 5 5 3 2 3" xfId="41970"/>
    <cellStyle name="Обычный 4 3 5 5 3 3" xfId="15401"/>
    <cellStyle name="Обычный 4 3 5 5 3 3 2" xfId="44923"/>
    <cellStyle name="Обычный 4 3 5 5 3 4" xfId="18353"/>
    <cellStyle name="Обычный 4 3 5 5 3 4 2" xfId="47875"/>
    <cellStyle name="Обычный 4 3 5 5 3 5" xfId="61160"/>
    <cellStyle name="Обычный 4 3 5 5 3 6" xfId="31638"/>
    <cellStyle name="Обычный 4 3 5 5 4" xfId="3568"/>
    <cellStyle name="Обычный 4 3 5 5 4 2" xfId="19829"/>
    <cellStyle name="Обычный 4 3 5 5 4 2 2" xfId="49351"/>
    <cellStyle name="Обычный 4 3 5 5 4 3" xfId="33114"/>
    <cellStyle name="Обычный 4 3 5 5 5" xfId="5044"/>
    <cellStyle name="Обычный 4 3 5 5 5 2" xfId="21305"/>
    <cellStyle name="Обычный 4 3 5 5 5 2 2" xfId="50827"/>
    <cellStyle name="Обычный 4 3 5 5 5 3" xfId="34590"/>
    <cellStyle name="Обычный 4 3 5 5 6" xfId="6520"/>
    <cellStyle name="Обычный 4 3 5 5 6 2" xfId="22781"/>
    <cellStyle name="Обычный 4 3 5 5 6 2 2" xfId="52303"/>
    <cellStyle name="Обычный 4 3 5 5 6 3" xfId="36066"/>
    <cellStyle name="Обычный 4 3 5 5 7" xfId="7996"/>
    <cellStyle name="Обычный 4 3 5 5 7 2" xfId="24257"/>
    <cellStyle name="Обычный 4 3 5 5 7 2 2" xfId="53779"/>
    <cellStyle name="Обычный 4 3 5 5 7 3" xfId="37542"/>
    <cellStyle name="Обычный 4 3 5 5 8" xfId="9472"/>
    <cellStyle name="Обычный 4 3 5 5 8 2" xfId="25733"/>
    <cellStyle name="Обычный 4 3 5 5 8 2 2" xfId="55255"/>
    <cellStyle name="Обычный 4 3 5 5 8 3" xfId="39018"/>
    <cellStyle name="Обычный 4 3 5 5 9" xfId="10970"/>
    <cellStyle name="Обычный 4 3 5 5 9 2" xfId="27209"/>
    <cellStyle name="Обычный 4 3 5 5 9 2 2" xfId="56731"/>
    <cellStyle name="Обычный 4 3 5 5 9 3" xfId="40494"/>
    <cellStyle name="Обычный 4 3 5 6" xfId="713"/>
    <cellStyle name="Обычный 4 3 5 6 10" xfId="14022"/>
    <cellStyle name="Обычный 4 3 5 6 10 2" xfId="43545"/>
    <cellStyle name="Обычный 4 3 5 6 11" xfId="16975"/>
    <cellStyle name="Обычный 4 3 5 6 11 2" xfId="46497"/>
    <cellStyle name="Обычный 4 3 5 6 12" xfId="59782"/>
    <cellStyle name="Обычный 4 3 5 6 13" xfId="30260"/>
    <cellStyle name="Обычный 4 3 5 6 2" xfId="1501"/>
    <cellStyle name="Обычный 4 3 5 6 2 10" xfId="17762"/>
    <cellStyle name="Обычный 4 3 5 6 2 10 2" xfId="47284"/>
    <cellStyle name="Обычный 4 3 5 6 2 11" xfId="60569"/>
    <cellStyle name="Обычный 4 3 5 6 2 12" xfId="31047"/>
    <cellStyle name="Обычный 4 3 5 6 2 2" xfId="2977"/>
    <cellStyle name="Обычный 4 3 5 6 2 2 2" xfId="13331"/>
    <cellStyle name="Обычный 4 3 5 6 2 2 2 2" xfId="29570"/>
    <cellStyle name="Обычный 4 3 5 6 2 2 2 2 2" xfId="59092"/>
    <cellStyle name="Обычный 4 3 5 6 2 2 2 3" xfId="42855"/>
    <cellStyle name="Обычный 4 3 5 6 2 2 3" xfId="16286"/>
    <cellStyle name="Обычный 4 3 5 6 2 2 3 2" xfId="45808"/>
    <cellStyle name="Обычный 4 3 5 6 2 2 4" xfId="19238"/>
    <cellStyle name="Обычный 4 3 5 6 2 2 4 2" xfId="48760"/>
    <cellStyle name="Обычный 4 3 5 6 2 2 5" xfId="62045"/>
    <cellStyle name="Обычный 4 3 5 6 2 2 6" xfId="32523"/>
    <cellStyle name="Обычный 4 3 5 6 2 3" xfId="4453"/>
    <cellStyle name="Обычный 4 3 5 6 2 3 2" xfId="20714"/>
    <cellStyle name="Обычный 4 3 5 6 2 3 2 2" xfId="50236"/>
    <cellStyle name="Обычный 4 3 5 6 2 3 3" xfId="33999"/>
    <cellStyle name="Обычный 4 3 5 6 2 4" xfId="5929"/>
    <cellStyle name="Обычный 4 3 5 6 2 4 2" xfId="22190"/>
    <cellStyle name="Обычный 4 3 5 6 2 4 2 2" xfId="51712"/>
    <cellStyle name="Обычный 4 3 5 6 2 4 3" xfId="35475"/>
    <cellStyle name="Обычный 4 3 5 6 2 5" xfId="7405"/>
    <cellStyle name="Обычный 4 3 5 6 2 5 2" xfId="23666"/>
    <cellStyle name="Обычный 4 3 5 6 2 5 2 2" xfId="53188"/>
    <cellStyle name="Обычный 4 3 5 6 2 5 3" xfId="36951"/>
    <cellStyle name="Обычный 4 3 5 6 2 6" xfId="8881"/>
    <cellStyle name="Обычный 4 3 5 6 2 6 2" xfId="25142"/>
    <cellStyle name="Обычный 4 3 5 6 2 6 2 2" xfId="54664"/>
    <cellStyle name="Обычный 4 3 5 6 2 6 3" xfId="38427"/>
    <cellStyle name="Обычный 4 3 5 6 2 7" xfId="10357"/>
    <cellStyle name="Обычный 4 3 5 6 2 7 2" xfId="26618"/>
    <cellStyle name="Обычный 4 3 5 6 2 7 2 2" xfId="56140"/>
    <cellStyle name="Обычный 4 3 5 6 2 7 3" xfId="39903"/>
    <cellStyle name="Обычный 4 3 5 6 2 8" xfId="11855"/>
    <cellStyle name="Обычный 4 3 5 6 2 8 2" xfId="28094"/>
    <cellStyle name="Обычный 4 3 5 6 2 8 2 2" xfId="57616"/>
    <cellStyle name="Обычный 4 3 5 6 2 8 3" xfId="41379"/>
    <cellStyle name="Обычный 4 3 5 6 2 9" xfId="14809"/>
    <cellStyle name="Обычный 4 3 5 6 2 9 2" xfId="44332"/>
    <cellStyle name="Обычный 4 3 5 6 3" xfId="2190"/>
    <cellStyle name="Обычный 4 3 5 6 3 2" xfId="12544"/>
    <cellStyle name="Обычный 4 3 5 6 3 2 2" xfId="28783"/>
    <cellStyle name="Обычный 4 3 5 6 3 2 2 2" xfId="58305"/>
    <cellStyle name="Обычный 4 3 5 6 3 2 3" xfId="42068"/>
    <cellStyle name="Обычный 4 3 5 6 3 3" xfId="15499"/>
    <cellStyle name="Обычный 4 3 5 6 3 3 2" xfId="45021"/>
    <cellStyle name="Обычный 4 3 5 6 3 4" xfId="18451"/>
    <cellStyle name="Обычный 4 3 5 6 3 4 2" xfId="47973"/>
    <cellStyle name="Обычный 4 3 5 6 3 5" xfId="61258"/>
    <cellStyle name="Обычный 4 3 5 6 3 6" xfId="31736"/>
    <cellStyle name="Обычный 4 3 5 6 4" xfId="3666"/>
    <cellStyle name="Обычный 4 3 5 6 4 2" xfId="19927"/>
    <cellStyle name="Обычный 4 3 5 6 4 2 2" xfId="49449"/>
    <cellStyle name="Обычный 4 3 5 6 4 3" xfId="33212"/>
    <cellStyle name="Обычный 4 3 5 6 5" xfId="5142"/>
    <cellStyle name="Обычный 4 3 5 6 5 2" xfId="21403"/>
    <cellStyle name="Обычный 4 3 5 6 5 2 2" xfId="50925"/>
    <cellStyle name="Обычный 4 3 5 6 5 3" xfId="34688"/>
    <cellStyle name="Обычный 4 3 5 6 6" xfId="6618"/>
    <cellStyle name="Обычный 4 3 5 6 6 2" xfId="22879"/>
    <cellStyle name="Обычный 4 3 5 6 6 2 2" xfId="52401"/>
    <cellStyle name="Обычный 4 3 5 6 6 3" xfId="36164"/>
    <cellStyle name="Обычный 4 3 5 6 7" xfId="8094"/>
    <cellStyle name="Обычный 4 3 5 6 7 2" xfId="24355"/>
    <cellStyle name="Обычный 4 3 5 6 7 2 2" xfId="53877"/>
    <cellStyle name="Обычный 4 3 5 6 7 3" xfId="37640"/>
    <cellStyle name="Обычный 4 3 5 6 8" xfId="9570"/>
    <cellStyle name="Обычный 4 3 5 6 8 2" xfId="25831"/>
    <cellStyle name="Обычный 4 3 5 6 8 2 2" xfId="55353"/>
    <cellStyle name="Обычный 4 3 5 6 8 3" xfId="39116"/>
    <cellStyle name="Обычный 4 3 5 6 9" xfId="11068"/>
    <cellStyle name="Обычный 4 3 5 6 9 2" xfId="27307"/>
    <cellStyle name="Обычный 4 3 5 6 9 2 2" xfId="56829"/>
    <cellStyle name="Обычный 4 3 5 6 9 3" xfId="40592"/>
    <cellStyle name="Обычный 4 3 5 7" xfId="811"/>
    <cellStyle name="Обычный 4 3 5 7 10" xfId="14120"/>
    <cellStyle name="Обычный 4 3 5 7 10 2" xfId="43643"/>
    <cellStyle name="Обычный 4 3 5 7 11" xfId="17073"/>
    <cellStyle name="Обычный 4 3 5 7 11 2" xfId="46595"/>
    <cellStyle name="Обычный 4 3 5 7 12" xfId="59880"/>
    <cellStyle name="Обычный 4 3 5 7 13" xfId="30358"/>
    <cellStyle name="Обычный 4 3 5 7 2" xfId="1599"/>
    <cellStyle name="Обычный 4 3 5 7 2 10" xfId="17860"/>
    <cellStyle name="Обычный 4 3 5 7 2 10 2" xfId="47382"/>
    <cellStyle name="Обычный 4 3 5 7 2 11" xfId="60667"/>
    <cellStyle name="Обычный 4 3 5 7 2 12" xfId="31145"/>
    <cellStyle name="Обычный 4 3 5 7 2 2" xfId="3075"/>
    <cellStyle name="Обычный 4 3 5 7 2 2 2" xfId="13429"/>
    <cellStyle name="Обычный 4 3 5 7 2 2 2 2" xfId="29668"/>
    <cellStyle name="Обычный 4 3 5 7 2 2 2 2 2" xfId="59190"/>
    <cellStyle name="Обычный 4 3 5 7 2 2 2 3" xfId="42953"/>
    <cellStyle name="Обычный 4 3 5 7 2 2 3" xfId="16384"/>
    <cellStyle name="Обычный 4 3 5 7 2 2 3 2" xfId="45906"/>
    <cellStyle name="Обычный 4 3 5 7 2 2 4" xfId="19336"/>
    <cellStyle name="Обычный 4 3 5 7 2 2 4 2" xfId="48858"/>
    <cellStyle name="Обычный 4 3 5 7 2 2 5" xfId="62143"/>
    <cellStyle name="Обычный 4 3 5 7 2 2 6" xfId="32621"/>
    <cellStyle name="Обычный 4 3 5 7 2 3" xfId="4551"/>
    <cellStyle name="Обычный 4 3 5 7 2 3 2" xfId="20812"/>
    <cellStyle name="Обычный 4 3 5 7 2 3 2 2" xfId="50334"/>
    <cellStyle name="Обычный 4 3 5 7 2 3 3" xfId="34097"/>
    <cellStyle name="Обычный 4 3 5 7 2 4" xfId="6027"/>
    <cellStyle name="Обычный 4 3 5 7 2 4 2" xfId="22288"/>
    <cellStyle name="Обычный 4 3 5 7 2 4 2 2" xfId="51810"/>
    <cellStyle name="Обычный 4 3 5 7 2 4 3" xfId="35573"/>
    <cellStyle name="Обычный 4 3 5 7 2 5" xfId="7503"/>
    <cellStyle name="Обычный 4 3 5 7 2 5 2" xfId="23764"/>
    <cellStyle name="Обычный 4 3 5 7 2 5 2 2" xfId="53286"/>
    <cellStyle name="Обычный 4 3 5 7 2 5 3" xfId="37049"/>
    <cellStyle name="Обычный 4 3 5 7 2 6" xfId="8979"/>
    <cellStyle name="Обычный 4 3 5 7 2 6 2" xfId="25240"/>
    <cellStyle name="Обычный 4 3 5 7 2 6 2 2" xfId="54762"/>
    <cellStyle name="Обычный 4 3 5 7 2 6 3" xfId="38525"/>
    <cellStyle name="Обычный 4 3 5 7 2 7" xfId="10455"/>
    <cellStyle name="Обычный 4 3 5 7 2 7 2" xfId="26716"/>
    <cellStyle name="Обычный 4 3 5 7 2 7 2 2" xfId="56238"/>
    <cellStyle name="Обычный 4 3 5 7 2 7 3" xfId="40001"/>
    <cellStyle name="Обычный 4 3 5 7 2 8" xfId="11953"/>
    <cellStyle name="Обычный 4 3 5 7 2 8 2" xfId="28192"/>
    <cellStyle name="Обычный 4 3 5 7 2 8 2 2" xfId="57714"/>
    <cellStyle name="Обычный 4 3 5 7 2 8 3" xfId="41477"/>
    <cellStyle name="Обычный 4 3 5 7 2 9" xfId="14907"/>
    <cellStyle name="Обычный 4 3 5 7 2 9 2" xfId="44430"/>
    <cellStyle name="Обычный 4 3 5 7 3" xfId="2288"/>
    <cellStyle name="Обычный 4 3 5 7 3 2" xfId="12642"/>
    <cellStyle name="Обычный 4 3 5 7 3 2 2" xfId="28881"/>
    <cellStyle name="Обычный 4 3 5 7 3 2 2 2" xfId="58403"/>
    <cellStyle name="Обычный 4 3 5 7 3 2 3" xfId="42166"/>
    <cellStyle name="Обычный 4 3 5 7 3 3" xfId="15597"/>
    <cellStyle name="Обычный 4 3 5 7 3 3 2" xfId="45119"/>
    <cellStyle name="Обычный 4 3 5 7 3 4" xfId="18549"/>
    <cellStyle name="Обычный 4 3 5 7 3 4 2" xfId="48071"/>
    <cellStyle name="Обычный 4 3 5 7 3 5" xfId="61356"/>
    <cellStyle name="Обычный 4 3 5 7 3 6" xfId="31834"/>
    <cellStyle name="Обычный 4 3 5 7 4" xfId="3764"/>
    <cellStyle name="Обычный 4 3 5 7 4 2" xfId="20025"/>
    <cellStyle name="Обычный 4 3 5 7 4 2 2" xfId="49547"/>
    <cellStyle name="Обычный 4 3 5 7 4 3" xfId="33310"/>
    <cellStyle name="Обычный 4 3 5 7 5" xfId="5240"/>
    <cellStyle name="Обычный 4 3 5 7 5 2" xfId="21501"/>
    <cellStyle name="Обычный 4 3 5 7 5 2 2" xfId="51023"/>
    <cellStyle name="Обычный 4 3 5 7 5 3" xfId="34786"/>
    <cellStyle name="Обычный 4 3 5 7 6" xfId="6716"/>
    <cellStyle name="Обычный 4 3 5 7 6 2" xfId="22977"/>
    <cellStyle name="Обычный 4 3 5 7 6 2 2" xfId="52499"/>
    <cellStyle name="Обычный 4 3 5 7 6 3" xfId="36262"/>
    <cellStyle name="Обычный 4 3 5 7 7" xfId="8192"/>
    <cellStyle name="Обычный 4 3 5 7 7 2" xfId="24453"/>
    <cellStyle name="Обычный 4 3 5 7 7 2 2" xfId="53975"/>
    <cellStyle name="Обычный 4 3 5 7 7 3" xfId="37738"/>
    <cellStyle name="Обычный 4 3 5 7 8" xfId="9668"/>
    <cellStyle name="Обычный 4 3 5 7 8 2" xfId="25929"/>
    <cellStyle name="Обычный 4 3 5 7 8 2 2" xfId="55451"/>
    <cellStyle name="Обычный 4 3 5 7 8 3" xfId="39214"/>
    <cellStyle name="Обычный 4 3 5 7 9" xfId="11166"/>
    <cellStyle name="Обычный 4 3 5 7 9 2" xfId="27405"/>
    <cellStyle name="Обычный 4 3 5 7 9 2 2" xfId="56927"/>
    <cellStyle name="Обычный 4 3 5 7 9 3" xfId="40690"/>
    <cellStyle name="Обычный 4 3 5 8" xfId="910"/>
    <cellStyle name="Обычный 4 3 5 8 10" xfId="17171"/>
    <cellStyle name="Обычный 4 3 5 8 10 2" xfId="46693"/>
    <cellStyle name="Обычный 4 3 5 8 11" xfId="59978"/>
    <cellStyle name="Обычный 4 3 5 8 12" xfId="30456"/>
    <cellStyle name="Обычный 4 3 5 8 2" xfId="2386"/>
    <cellStyle name="Обычный 4 3 5 8 2 2" xfId="12740"/>
    <cellStyle name="Обычный 4 3 5 8 2 2 2" xfId="28979"/>
    <cellStyle name="Обычный 4 3 5 8 2 2 2 2" xfId="58501"/>
    <cellStyle name="Обычный 4 3 5 8 2 2 3" xfId="42264"/>
    <cellStyle name="Обычный 4 3 5 8 2 3" xfId="15695"/>
    <cellStyle name="Обычный 4 3 5 8 2 3 2" xfId="45217"/>
    <cellStyle name="Обычный 4 3 5 8 2 4" xfId="18647"/>
    <cellStyle name="Обычный 4 3 5 8 2 4 2" xfId="48169"/>
    <cellStyle name="Обычный 4 3 5 8 2 5" xfId="61454"/>
    <cellStyle name="Обычный 4 3 5 8 2 6" xfId="31932"/>
    <cellStyle name="Обычный 4 3 5 8 3" xfId="3862"/>
    <cellStyle name="Обычный 4 3 5 8 3 2" xfId="20123"/>
    <cellStyle name="Обычный 4 3 5 8 3 2 2" xfId="49645"/>
    <cellStyle name="Обычный 4 3 5 8 3 3" xfId="33408"/>
    <cellStyle name="Обычный 4 3 5 8 4" xfId="5338"/>
    <cellStyle name="Обычный 4 3 5 8 4 2" xfId="21599"/>
    <cellStyle name="Обычный 4 3 5 8 4 2 2" xfId="51121"/>
    <cellStyle name="Обычный 4 3 5 8 4 3" xfId="34884"/>
    <cellStyle name="Обычный 4 3 5 8 5" xfId="6814"/>
    <cellStyle name="Обычный 4 3 5 8 5 2" xfId="23075"/>
    <cellStyle name="Обычный 4 3 5 8 5 2 2" xfId="52597"/>
    <cellStyle name="Обычный 4 3 5 8 5 3" xfId="36360"/>
    <cellStyle name="Обычный 4 3 5 8 6" xfId="8290"/>
    <cellStyle name="Обычный 4 3 5 8 6 2" xfId="24551"/>
    <cellStyle name="Обычный 4 3 5 8 6 2 2" xfId="54073"/>
    <cellStyle name="Обычный 4 3 5 8 6 3" xfId="37836"/>
    <cellStyle name="Обычный 4 3 5 8 7" xfId="9766"/>
    <cellStyle name="Обычный 4 3 5 8 7 2" xfId="26027"/>
    <cellStyle name="Обычный 4 3 5 8 7 2 2" xfId="55549"/>
    <cellStyle name="Обычный 4 3 5 8 7 3" xfId="39312"/>
    <cellStyle name="Обычный 4 3 5 8 8" xfId="11264"/>
    <cellStyle name="Обычный 4 3 5 8 8 2" xfId="27503"/>
    <cellStyle name="Обычный 4 3 5 8 8 2 2" xfId="57025"/>
    <cellStyle name="Обычный 4 3 5 8 8 3" xfId="40788"/>
    <cellStyle name="Обычный 4 3 5 8 9" xfId="14218"/>
    <cellStyle name="Обычный 4 3 5 8 9 2" xfId="43741"/>
    <cellStyle name="Обычный 4 3 5 9" xfId="1008"/>
    <cellStyle name="Обычный 4 3 5 9 10" xfId="17269"/>
    <cellStyle name="Обычный 4 3 5 9 10 2" xfId="46791"/>
    <cellStyle name="Обычный 4 3 5 9 11" xfId="60076"/>
    <cellStyle name="Обычный 4 3 5 9 12" xfId="30554"/>
    <cellStyle name="Обычный 4 3 5 9 2" xfId="2484"/>
    <cellStyle name="Обычный 4 3 5 9 2 2" xfId="12838"/>
    <cellStyle name="Обычный 4 3 5 9 2 2 2" xfId="29077"/>
    <cellStyle name="Обычный 4 3 5 9 2 2 2 2" xfId="58599"/>
    <cellStyle name="Обычный 4 3 5 9 2 2 3" xfId="42362"/>
    <cellStyle name="Обычный 4 3 5 9 2 3" xfId="15793"/>
    <cellStyle name="Обычный 4 3 5 9 2 3 2" xfId="45315"/>
    <cellStyle name="Обычный 4 3 5 9 2 4" xfId="18745"/>
    <cellStyle name="Обычный 4 3 5 9 2 4 2" xfId="48267"/>
    <cellStyle name="Обычный 4 3 5 9 2 5" xfId="61552"/>
    <cellStyle name="Обычный 4 3 5 9 2 6" xfId="32030"/>
    <cellStyle name="Обычный 4 3 5 9 3" xfId="3960"/>
    <cellStyle name="Обычный 4 3 5 9 3 2" xfId="20221"/>
    <cellStyle name="Обычный 4 3 5 9 3 2 2" xfId="49743"/>
    <cellStyle name="Обычный 4 3 5 9 3 3" xfId="33506"/>
    <cellStyle name="Обычный 4 3 5 9 4" xfId="5436"/>
    <cellStyle name="Обычный 4 3 5 9 4 2" xfId="21697"/>
    <cellStyle name="Обычный 4 3 5 9 4 2 2" xfId="51219"/>
    <cellStyle name="Обычный 4 3 5 9 4 3" xfId="34982"/>
    <cellStyle name="Обычный 4 3 5 9 5" xfId="6912"/>
    <cellStyle name="Обычный 4 3 5 9 5 2" xfId="23173"/>
    <cellStyle name="Обычный 4 3 5 9 5 2 2" xfId="52695"/>
    <cellStyle name="Обычный 4 3 5 9 5 3" xfId="36458"/>
    <cellStyle name="Обычный 4 3 5 9 6" xfId="8388"/>
    <cellStyle name="Обычный 4 3 5 9 6 2" xfId="24649"/>
    <cellStyle name="Обычный 4 3 5 9 6 2 2" xfId="54171"/>
    <cellStyle name="Обычный 4 3 5 9 6 3" xfId="37934"/>
    <cellStyle name="Обычный 4 3 5 9 7" xfId="9864"/>
    <cellStyle name="Обычный 4 3 5 9 7 2" xfId="26125"/>
    <cellStyle name="Обычный 4 3 5 9 7 2 2" xfId="55647"/>
    <cellStyle name="Обычный 4 3 5 9 7 3" xfId="39410"/>
    <cellStyle name="Обычный 4 3 5 9 8" xfId="11362"/>
    <cellStyle name="Обычный 4 3 5 9 8 2" xfId="27601"/>
    <cellStyle name="Обычный 4 3 5 9 8 2 2" xfId="57123"/>
    <cellStyle name="Обычный 4 3 5 9 8 3" xfId="40886"/>
    <cellStyle name="Обычный 4 3 5 9 9" xfId="14316"/>
    <cellStyle name="Обычный 4 3 5 9 9 2" xfId="43839"/>
    <cellStyle name="Обычный 4 3 6" xfId="294"/>
    <cellStyle name="Обычный 4 3 6 10" xfId="13603"/>
    <cellStyle name="Обычный 4 3 6 10 2" xfId="43126"/>
    <cellStyle name="Обычный 4 3 6 11" xfId="16556"/>
    <cellStyle name="Обычный 4 3 6 11 2" xfId="46078"/>
    <cellStyle name="Обычный 4 3 6 12" xfId="59363"/>
    <cellStyle name="Обычный 4 3 6 13" xfId="29841"/>
    <cellStyle name="Обычный 4 3 6 2" xfId="1082"/>
    <cellStyle name="Обычный 4 3 6 2 10" xfId="17343"/>
    <cellStyle name="Обычный 4 3 6 2 10 2" xfId="46865"/>
    <cellStyle name="Обычный 4 3 6 2 11" xfId="60150"/>
    <cellStyle name="Обычный 4 3 6 2 12" xfId="30628"/>
    <cellStyle name="Обычный 4 3 6 2 2" xfId="2558"/>
    <cellStyle name="Обычный 4 3 6 2 2 2" xfId="12912"/>
    <cellStyle name="Обычный 4 3 6 2 2 2 2" xfId="29151"/>
    <cellStyle name="Обычный 4 3 6 2 2 2 2 2" xfId="58673"/>
    <cellStyle name="Обычный 4 3 6 2 2 2 3" xfId="42436"/>
    <cellStyle name="Обычный 4 3 6 2 2 3" xfId="15867"/>
    <cellStyle name="Обычный 4 3 6 2 2 3 2" xfId="45389"/>
    <cellStyle name="Обычный 4 3 6 2 2 4" xfId="18819"/>
    <cellStyle name="Обычный 4 3 6 2 2 4 2" xfId="48341"/>
    <cellStyle name="Обычный 4 3 6 2 2 5" xfId="61626"/>
    <cellStyle name="Обычный 4 3 6 2 2 6" xfId="32104"/>
    <cellStyle name="Обычный 4 3 6 2 3" xfId="4034"/>
    <cellStyle name="Обычный 4 3 6 2 3 2" xfId="20295"/>
    <cellStyle name="Обычный 4 3 6 2 3 2 2" xfId="49817"/>
    <cellStyle name="Обычный 4 3 6 2 3 3" xfId="33580"/>
    <cellStyle name="Обычный 4 3 6 2 4" xfId="5510"/>
    <cellStyle name="Обычный 4 3 6 2 4 2" xfId="21771"/>
    <cellStyle name="Обычный 4 3 6 2 4 2 2" xfId="51293"/>
    <cellStyle name="Обычный 4 3 6 2 4 3" xfId="35056"/>
    <cellStyle name="Обычный 4 3 6 2 5" xfId="6986"/>
    <cellStyle name="Обычный 4 3 6 2 5 2" xfId="23247"/>
    <cellStyle name="Обычный 4 3 6 2 5 2 2" xfId="52769"/>
    <cellStyle name="Обычный 4 3 6 2 5 3" xfId="36532"/>
    <cellStyle name="Обычный 4 3 6 2 6" xfId="8462"/>
    <cellStyle name="Обычный 4 3 6 2 6 2" xfId="24723"/>
    <cellStyle name="Обычный 4 3 6 2 6 2 2" xfId="54245"/>
    <cellStyle name="Обычный 4 3 6 2 6 3" xfId="38008"/>
    <cellStyle name="Обычный 4 3 6 2 7" xfId="9938"/>
    <cellStyle name="Обычный 4 3 6 2 7 2" xfId="26199"/>
    <cellStyle name="Обычный 4 3 6 2 7 2 2" xfId="55721"/>
    <cellStyle name="Обычный 4 3 6 2 7 3" xfId="39484"/>
    <cellStyle name="Обычный 4 3 6 2 8" xfId="11436"/>
    <cellStyle name="Обычный 4 3 6 2 8 2" xfId="27675"/>
    <cellStyle name="Обычный 4 3 6 2 8 2 2" xfId="57197"/>
    <cellStyle name="Обычный 4 3 6 2 8 3" xfId="40960"/>
    <cellStyle name="Обычный 4 3 6 2 9" xfId="14390"/>
    <cellStyle name="Обычный 4 3 6 2 9 2" xfId="43913"/>
    <cellStyle name="Обычный 4 3 6 3" xfId="1771"/>
    <cellStyle name="Обычный 4 3 6 3 2" xfId="12125"/>
    <cellStyle name="Обычный 4 3 6 3 2 2" xfId="28364"/>
    <cellStyle name="Обычный 4 3 6 3 2 2 2" xfId="57886"/>
    <cellStyle name="Обычный 4 3 6 3 2 3" xfId="41649"/>
    <cellStyle name="Обычный 4 3 6 3 3" xfId="15080"/>
    <cellStyle name="Обычный 4 3 6 3 3 2" xfId="44602"/>
    <cellStyle name="Обычный 4 3 6 3 4" xfId="18032"/>
    <cellStyle name="Обычный 4 3 6 3 4 2" xfId="47554"/>
    <cellStyle name="Обычный 4 3 6 3 5" xfId="60839"/>
    <cellStyle name="Обычный 4 3 6 3 6" xfId="31317"/>
    <cellStyle name="Обычный 4 3 6 4" xfId="3247"/>
    <cellStyle name="Обычный 4 3 6 4 2" xfId="19508"/>
    <cellStyle name="Обычный 4 3 6 4 2 2" xfId="49030"/>
    <cellStyle name="Обычный 4 3 6 4 3" xfId="32793"/>
    <cellStyle name="Обычный 4 3 6 5" xfId="4723"/>
    <cellStyle name="Обычный 4 3 6 5 2" xfId="20984"/>
    <cellStyle name="Обычный 4 3 6 5 2 2" xfId="50506"/>
    <cellStyle name="Обычный 4 3 6 5 3" xfId="34269"/>
    <cellStyle name="Обычный 4 3 6 6" xfId="6199"/>
    <cellStyle name="Обычный 4 3 6 6 2" xfId="22460"/>
    <cellStyle name="Обычный 4 3 6 6 2 2" xfId="51982"/>
    <cellStyle name="Обычный 4 3 6 6 3" xfId="35745"/>
    <cellStyle name="Обычный 4 3 6 7" xfId="7675"/>
    <cellStyle name="Обычный 4 3 6 7 2" xfId="23936"/>
    <cellStyle name="Обычный 4 3 6 7 2 2" xfId="53458"/>
    <cellStyle name="Обычный 4 3 6 7 3" xfId="37221"/>
    <cellStyle name="Обычный 4 3 6 8" xfId="9151"/>
    <cellStyle name="Обычный 4 3 6 8 2" xfId="25412"/>
    <cellStyle name="Обычный 4 3 6 8 2 2" xfId="54934"/>
    <cellStyle name="Обычный 4 3 6 8 3" xfId="38697"/>
    <cellStyle name="Обычный 4 3 6 9" xfId="10649"/>
    <cellStyle name="Обычный 4 3 6 9 2" xfId="26888"/>
    <cellStyle name="Обычный 4 3 6 9 2 2" xfId="56410"/>
    <cellStyle name="Обычный 4 3 6 9 3" xfId="40173"/>
    <cellStyle name="Обычный 4 3 7" xfId="392"/>
    <cellStyle name="Обычный 4 3 7 10" xfId="13701"/>
    <cellStyle name="Обычный 4 3 7 10 2" xfId="43224"/>
    <cellStyle name="Обычный 4 3 7 11" xfId="16654"/>
    <cellStyle name="Обычный 4 3 7 11 2" xfId="46176"/>
    <cellStyle name="Обычный 4 3 7 12" xfId="59461"/>
    <cellStyle name="Обычный 4 3 7 13" xfId="29939"/>
    <cellStyle name="Обычный 4 3 7 2" xfId="1180"/>
    <cellStyle name="Обычный 4 3 7 2 10" xfId="17441"/>
    <cellStyle name="Обычный 4 3 7 2 10 2" xfId="46963"/>
    <cellStyle name="Обычный 4 3 7 2 11" xfId="60248"/>
    <cellStyle name="Обычный 4 3 7 2 12" xfId="30726"/>
    <cellStyle name="Обычный 4 3 7 2 2" xfId="2656"/>
    <cellStyle name="Обычный 4 3 7 2 2 2" xfId="13010"/>
    <cellStyle name="Обычный 4 3 7 2 2 2 2" xfId="29249"/>
    <cellStyle name="Обычный 4 3 7 2 2 2 2 2" xfId="58771"/>
    <cellStyle name="Обычный 4 3 7 2 2 2 3" xfId="42534"/>
    <cellStyle name="Обычный 4 3 7 2 2 3" xfId="15965"/>
    <cellStyle name="Обычный 4 3 7 2 2 3 2" xfId="45487"/>
    <cellStyle name="Обычный 4 3 7 2 2 4" xfId="18917"/>
    <cellStyle name="Обычный 4 3 7 2 2 4 2" xfId="48439"/>
    <cellStyle name="Обычный 4 3 7 2 2 5" xfId="61724"/>
    <cellStyle name="Обычный 4 3 7 2 2 6" xfId="32202"/>
    <cellStyle name="Обычный 4 3 7 2 3" xfId="4132"/>
    <cellStyle name="Обычный 4 3 7 2 3 2" xfId="20393"/>
    <cellStyle name="Обычный 4 3 7 2 3 2 2" xfId="49915"/>
    <cellStyle name="Обычный 4 3 7 2 3 3" xfId="33678"/>
    <cellStyle name="Обычный 4 3 7 2 4" xfId="5608"/>
    <cellStyle name="Обычный 4 3 7 2 4 2" xfId="21869"/>
    <cellStyle name="Обычный 4 3 7 2 4 2 2" xfId="51391"/>
    <cellStyle name="Обычный 4 3 7 2 4 3" xfId="35154"/>
    <cellStyle name="Обычный 4 3 7 2 5" xfId="7084"/>
    <cellStyle name="Обычный 4 3 7 2 5 2" xfId="23345"/>
    <cellStyle name="Обычный 4 3 7 2 5 2 2" xfId="52867"/>
    <cellStyle name="Обычный 4 3 7 2 5 3" xfId="36630"/>
    <cellStyle name="Обычный 4 3 7 2 6" xfId="8560"/>
    <cellStyle name="Обычный 4 3 7 2 6 2" xfId="24821"/>
    <cellStyle name="Обычный 4 3 7 2 6 2 2" xfId="54343"/>
    <cellStyle name="Обычный 4 3 7 2 6 3" xfId="38106"/>
    <cellStyle name="Обычный 4 3 7 2 7" xfId="10036"/>
    <cellStyle name="Обычный 4 3 7 2 7 2" xfId="26297"/>
    <cellStyle name="Обычный 4 3 7 2 7 2 2" xfId="55819"/>
    <cellStyle name="Обычный 4 3 7 2 7 3" xfId="39582"/>
    <cellStyle name="Обычный 4 3 7 2 8" xfId="11534"/>
    <cellStyle name="Обычный 4 3 7 2 8 2" xfId="27773"/>
    <cellStyle name="Обычный 4 3 7 2 8 2 2" xfId="57295"/>
    <cellStyle name="Обычный 4 3 7 2 8 3" xfId="41058"/>
    <cellStyle name="Обычный 4 3 7 2 9" xfId="14488"/>
    <cellStyle name="Обычный 4 3 7 2 9 2" xfId="44011"/>
    <cellStyle name="Обычный 4 3 7 3" xfId="1869"/>
    <cellStyle name="Обычный 4 3 7 3 2" xfId="12223"/>
    <cellStyle name="Обычный 4 3 7 3 2 2" xfId="28462"/>
    <cellStyle name="Обычный 4 3 7 3 2 2 2" xfId="57984"/>
    <cellStyle name="Обычный 4 3 7 3 2 3" xfId="41747"/>
    <cellStyle name="Обычный 4 3 7 3 3" xfId="15178"/>
    <cellStyle name="Обычный 4 3 7 3 3 2" xfId="44700"/>
    <cellStyle name="Обычный 4 3 7 3 4" xfId="18130"/>
    <cellStyle name="Обычный 4 3 7 3 4 2" xfId="47652"/>
    <cellStyle name="Обычный 4 3 7 3 5" xfId="60937"/>
    <cellStyle name="Обычный 4 3 7 3 6" xfId="31415"/>
    <cellStyle name="Обычный 4 3 7 4" xfId="3345"/>
    <cellStyle name="Обычный 4 3 7 4 2" xfId="19606"/>
    <cellStyle name="Обычный 4 3 7 4 2 2" xfId="49128"/>
    <cellStyle name="Обычный 4 3 7 4 3" xfId="32891"/>
    <cellStyle name="Обычный 4 3 7 5" xfId="4821"/>
    <cellStyle name="Обычный 4 3 7 5 2" xfId="21082"/>
    <cellStyle name="Обычный 4 3 7 5 2 2" xfId="50604"/>
    <cellStyle name="Обычный 4 3 7 5 3" xfId="34367"/>
    <cellStyle name="Обычный 4 3 7 6" xfId="6297"/>
    <cellStyle name="Обычный 4 3 7 6 2" xfId="22558"/>
    <cellStyle name="Обычный 4 3 7 6 2 2" xfId="52080"/>
    <cellStyle name="Обычный 4 3 7 6 3" xfId="35843"/>
    <cellStyle name="Обычный 4 3 7 7" xfId="7773"/>
    <cellStyle name="Обычный 4 3 7 7 2" xfId="24034"/>
    <cellStyle name="Обычный 4 3 7 7 2 2" xfId="53556"/>
    <cellStyle name="Обычный 4 3 7 7 3" xfId="37319"/>
    <cellStyle name="Обычный 4 3 7 8" xfId="9249"/>
    <cellStyle name="Обычный 4 3 7 8 2" xfId="25510"/>
    <cellStyle name="Обычный 4 3 7 8 2 2" xfId="55032"/>
    <cellStyle name="Обычный 4 3 7 8 3" xfId="38795"/>
    <cellStyle name="Обычный 4 3 7 9" xfId="10747"/>
    <cellStyle name="Обычный 4 3 7 9 2" xfId="26986"/>
    <cellStyle name="Обычный 4 3 7 9 2 2" xfId="56508"/>
    <cellStyle name="Обычный 4 3 7 9 3" xfId="40271"/>
    <cellStyle name="Обычный 4 3 8" xfId="493"/>
    <cellStyle name="Обычный 4 3 8 10" xfId="13802"/>
    <cellStyle name="Обычный 4 3 8 10 2" xfId="43325"/>
    <cellStyle name="Обычный 4 3 8 11" xfId="16755"/>
    <cellStyle name="Обычный 4 3 8 11 2" xfId="46277"/>
    <cellStyle name="Обычный 4 3 8 12" xfId="59562"/>
    <cellStyle name="Обычный 4 3 8 13" xfId="30040"/>
    <cellStyle name="Обычный 4 3 8 2" xfId="1281"/>
    <cellStyle name="Обычный 4 3 8 2 10" xfId="17542"/>
    <cellStyle name="Обычный 4 3 8 2 10 2" xfId="47064"/>
    <cellStyle name="Обычный 4 3 8 2 11" xfId="60349"/>
    <cellStyle name="Обычный 4 3 8 2 12" xfId="30827"/>
    <cellStyle name="Обычный 4 3 8 2 2" xfId="2757"/>
    <cellStyle name="Обычный 4 3 8 2 2 2" xfId="13111"/>
    <cellStyle name="Обычный 4 3 8 2 2 2 2" xfId="29350"/>
    <cellStyle name="Обычный 4 3 8 2 2 2 2 2" xfId="58872"/>
    <cellStyle name="Обычный 4 3 8 2 2 2 3" xfId="42635"/>
    <cellStyle name="Обычный 4 3 8 2 2 3" xfId="16066"/>
    <cellStyle name="Обычный 4 3 8 2 2 3 2" xfId="45588"/>
    <cellStyle name="Обычный 4 3 8 2 2 4" xfId="19018"/>
    <cellStyle name="Обычный 4 3 8 2 2 4 2" xfId="48540"/>
    <cellStyle name="Обычный 4 3 8 2 2 5" xfId="61825"/>
    <cellStyle name="Обычный 4 3 8 2 2 6" xfId="32303"/>
    <cellStyle name="Обычный 4 3 8 2 3" xfId="4233"/>
    <cellStyle name="Обычный 4 3 8 2 3 2" xfId="20494"/>
    <cellStyle name="Обычный 4 3 8 2 3 2 2" xfId="50016"/>
    <cellStyle name="Обычный 4 3 8 2 3 3" xfId="33779"/>
    <cellStyle name="Обычный 4 3 8 2 4" xfId="5709"/>
    <cellStyle name="Обычный 4 3 8 2 4 2" xfId="21970"/>
    <cellStyle name="Обычный 4 3 8 2 4 2 2" xfId="51492"/>
    <cellStyle name="Обычный 4 3 8 2 4 3" xfId="35255"/>
    <cellStyle name="Обычный 4 3 8 2 5" xfId="7185"/>
    <cellStyle name="Обычный 4 3 8 2 5 2" xfId="23446"/>
    <cellStyle name="Обычный 4 3 8 2 5 2 2" xfId="52968"/>
    <cellStyle name="Обычный 4 3 8 2 5 3" xfId="36731"/>
    <cellStyle name="Обычный 4 3 8 2 6" xfId="8661"/>
    <cellStyle name="Обычный 4 3 8 2 6 2" xfId="24922"/>
    <cellStyle name="Обычный 4 3 8 2 6 2 2" xfId="54444"/>
    <cellStyle name="Обычный 4 3 8 2 6 3" xfId="38207"/>
    <cellStyle name="Обычный 4 3 8 2 7" xfId="10137"/>
    <cellStyle name="Обычный 4 3 8 2 7 2" xfId="26398"/>
    <cellStyle name="Обычный 4 3 8 2 7 2 2" xfId="55920"/>
    <cellStyle name="Обычный 4 3 8 2 7 3" xfId="39683"/>
    <cellStyle name="Обычный 4 3 8 2 8" xfId="11635"/>
    <cellStyle name="Обычный 4 3 8 2 8 2" xfId="27874"/>
    <cellStyle name="Обычный 4 3 8 2 8 2 2" xfId="57396"/>
    <cellStyle name="Обычный 4 3 8 2 8 3" xfId="41159"/>
    <cellStyle name="Обычный 4 3 8 2 9" xfId="14589"/>
    <cellStyle name="Обычный 4 3 8 2 9 2" xfId="44112"/>
    <cellStyle name="Обычный 4 3 8 3" xfId="1970"/>
    <cellStyle name="Обычный 4 3 8 3 2" xfId="12324"/>
    <cellStyle name="Обычный 4 3 8 3 2 2" xfId="28563"/>
    <cellStyle name="Обычный 4 3 8 3 2 2 2" xfId="58085"/>
    <cellStyle name="Обычный 4 3 8 3 2 3" xfId="41848"/>
    <cellStyle name="Обычный 4 3 8 3 3" xfId="15279"/>
    <cellStyle name="Обычный 4 3 8 3 3 2" xfId="44801"/>
    <cellStyle name="Обычный 4 3 8 3 4" xfId="18231"/>
    <cellStyle name="Обычный 4 3 8 3 4 2" xfId="47753"/>
    <cellStyle name="Обычный 4 3 8 3 5" xfId="61038"/>
    <cellStyle name="Обычный 4 3 8 3 6" xfId="31516"/>
    <cellStyle name="Обычный 4 3 8 4" xfId="3446"/>
    <cellStyle name="Обычный 4 3 8 4 2" xfId="19707"/>
    <cellStyle name="Обычный 4 3 8 4 2 2" xfId="49229"/>
    <cellStyle name="Обычный 4 3 8 4 3" xfId="32992"/>
    <cellStyle name="Обычный 4 3 8 5" xfId="4922"/>
    <cellStyle name="Обычный 4 3 8 5 2" xfId="21183"/>
    <cellStyle name="Обычный 4 3 8 5 2 2" xfId="50705"/>
    <cellStyle name="Обычный 4 3 8 5 3" xfId="34468"/>
    <cellStyle name="Обычный 4 3 8 6" xfId="6398"/>
    <cellStyle name="Обычный 4 3 8 6 2" xfId="22659"/>
    <cellStyle name="Обычный 4 3 8 6 2 2" xfId="52181"/>
    <cellStyle name="Обычный 4 3 8 6 3" xfId="35944"/>
    <cellStyle name="Обычный 4 3 8 7" xfId="7874"/>
    <cellStyle name="Обычный 4 3 8 7 2" xfId="24135"/>
    <cellStyle name="Обычный 4 3 8 7 2 2" xfId="53657"/>
    <cellStyle name="Обычный 4 3 8 7 3" xfId="37420"/>
    <cellStyle name="Обычный 4 3 8 8" xfId="9350"/>
    <cellStyle name="Обычный 4 3 8 8 2" xfId="25611"/>
    <cellStyle name="Обычный 4 3 8 8 2 2" xfId="55133"/>
    <cellStyle name="Обычный 4 3 8 8 3" xfId="38896"/>
    <cellStyle name="Обычный 4 3 8 9" xfId="10848"/>
    <cellStyle name="Обычный 4 3 8 9 2" xfId="27087"/>
    <cellStyle name="Обычный 4 3 8 9 2 2" xfId="56609"/>
    <cellStyle name="Обычный 4 3 8 9 3" xfId="40372"/>
    <cellStyle name="Обычный 4 3 9" xfId="591"/>
    <cellStyle name="Обычный 4 3 9 10" xfId="13900"/>
    <cellStyle name="Обычный 4 3 9 10 2" xfId="43423"/>
    <cellStyle name="Обычный 4 3 9 11" xfId="16853"/>
    <cellStyle name="Обычный 4 3 9 11 2" xfId="46375"/>
    <cellStyle name="Обычный 4 3 9 12" xfId="59660"/>
    <cellStyle name="Обычный 4 3 9 13" xfId="30138"/>
    <cellStyle name="Обычный 4 3 9 2" xfId="1379"/>
    <cellStyle name="Обычный 4 3 9 2 10" xfId="17640"/>
    <cellStyle name="Обычный 4 3 9 2 10 2" xfId="47162"/>
    <cellStyle name="Обычный 4 3 9 2 11" xfId="60447"/>
    <cellStyle name="Обычный 4 3 9 2 12" xfId="30925"/>
    <cellStyle name="Обычный 4 3 9 2 2" xfId="2855"/>
    <cellStyle name="Обычный 4 3 9 2 2 2" xfId="13209"/>
    <cellStyle name="Обычный 4 3 9 2 2 2 2" xfId="29448"/>
    <cellStyle name="Обычный 4 3 9 2 2 2 2 2" xfId="58970"/>
    <cellStyle name="Обычный 4 3 9 2 2 2 3" xfId="42733"/>
    <cellStyle name="Обычный 4 3 9 2 2 3" xfId="16164"/>
    <cellStyle name="Обычный 4 3 9 2 2 3 2" xfId="45686"/>
    <cellStyle name="Обычный 4 3 9 2 2 4" xfId="19116"/>
    <cellStyle name="Обычный 4 3 9 2 2 4 2" xfId="48638"/>
    <cellStyle name="Обычный 4 3 9 2 2 5" xfId="61923"/>
    <cellStyle name="Обычный 4 3 9 2 2 6" xfId="32401"/>
    <cellStyle name="Обычный 4 3 9 2 3" xfId="4331"/>
    <cellStyle name="Обычный 4 3 9 2 3 2" xfId="20592"/>
    <cellStyle name="Обычный 4 3 9 2 3 2 2" xfId="50114"/>
    <cellStyle name="Обычный 4 3 9 2 3 3" xfId="33877"/>
    <cellStyle name="Обычный 4 3 9 2 4" xfId="5807"/>
    <cellStyle name="Обычный 4 3 9 2 4 2" xfId="22068"/>
    <cellStyle name="Обычный 4 3 9 2 4 2 2" xfId="51590"/>
    <cellStyle name="Обычный 4 3 9 2 4 3" xfId="35353"/>
    <cellStyle name="Обычный 4 3 9 2 5" xfId="7283"/>
    <cellStyle name="Обычный 4 3 9 2 5 2" xfId="23544"/>
    <cellStyle name="Обычный 4 3 9 2 5 2 2" xfId="53066"/>
    <cellStyle name="Обычный 4 3 9 2 5 3" xfId="36829"/>
    <cellStyle name="Обычный 4 3 9 2 6" xfId="8759"/>
    <cellStyle name="Обычный 4 3 9 2 6 2" xfId="25020"/>
    <cellStyle name="Обычный 4 3 9 2 6 2 2" xfId="54542"/>
    <cellStyle name="Обычный 4 3 9 2 6 3" xfId="38305"/>
    <cellStyle name="Обычный 4 3 9 2 7" xfId="10235"/>
    <cellStyle name="Обычный 4 3 9 2 7 2" xfId="26496"/>
    <cellStyle name="Обычный 4 3 9 2 7 2 2" xfId="56018"/>
    <cellStyle name="Обычный 4 3 9 2 7 3" xfId="39781"/>
    <cellStyle name="Обычный 4 3 9 2 8" xfId="11733"/>
    <cellStyle name="Обычный 4 3 9 2 8 2" xfId="27972"/>
    <cellStyle name="Обычный 4 3 9 2 8 2 2" xfId="57494"/>
    <cellStyle name="Обычный 4 3 9 2 8 3" xfId="41257"/>
    <cellStyle name="Обычный 4 3 9 2 9" xfId="14687"/>
    <cellStyle name="Обычный 4 3 9 2 9 2" xfId="44210"/>
    <cellStyle name="Обычный 4 3 9 3" xfId="2068"/>
    <cellStyle name="Обычный 4 3 9 3 2" xfId="12422"/>
    <cellStyle name="Обычный 4 3 9 3 2 2" xfId="28661"/>
    <cellStyle name="Обычный 4 3 9 3 2 2 2" xfId="58183"/>
    <cellStyle name="Обычный 4 3 9 3 2 3" xfId="41946"/>
    <cellStyle name="Обычный 4 3 9 3 3" xfId="15377"/>
    <cellStyle name="Обычный 4 3 9 3 3 2" xfId="44899"/>
    <cellStyle name="Обычный 4 3 9 3 4" xfId="18329"/>
    <cellStyle name="Обычный 4 3 9 3 4 2" xfId="47851"/>
    <cellStyle name="Обычный 4 3 9 3 5" xfId="61136"/>
    <cellStyle name="Обычный 4 3 9 3 6" xfId="31614"/>
    <cellStyle name="Обычный 4 3 9 4" xfId="3544"/>
    <cellStyle name="Обычный 4 3 9 4 2" xfId="19805"/>
    <cellStyle name="Обычный 4 3 9 4 2 2" xfId="49327"/>
    <cellStyle name="Обычный 4 3 9 4 3" xfId="33090"/>
    <cellStyle name="Обычный 4 3 9 5" xfId="5020"/>
    <cellStyle name="Обычный 4 3 9 5 2" xfId="21281"/>
    <cellStyle name="Обычный 4 3 9 5 2 2" xfId="50803"/>
    <cellStyle name="Обычный 4 3 9 5 3" xfId="34566"/>
    <cellStyle name="Обычный 4 3 9 6" xfId="6496"/>
    <cellStyle name="Обычный 4 3 9 6 2" xfId="22757"/>
    <cellStyle name="Обычный 4 3 9 6 2 2" xfId="52279"/>
    <cellStyle name="Обычный 4 3 9 6 3" xfId="36042"/>
    <cellStyle name="Обычный 4 3 9 7" xfId="7972"/>
    <cellStyle name="Обычный 4 3 9 7 2" xfId="24233"/>
    <cellStyle name="Обычный 4 3 9 7 2 2" xfId="53755"/>
    <cellStyle name="Обычный 4 3 9 7 3" xfId="37518"/>
    <cellStyle name="Обычный 4 3 9 8" xfId="9448"/>
    <cellStyle name="Обычный 4 3 9 8 2" xfId="25709"/>
    <cellStyle name="Обычный 4 3 9 8 2 2" xfId="55231"/>
    <cellStyle name="Обычный 4 3 9 8 3" xfId="38994"/>
    <cellStyle name="Обычный 4 3 9 9" xfId="10946"/>
    <cellStyle name="Обычный 4 3 9 9 2" xfId="27185"/>
    <cellStyle name="Обычный 4 3 9 9 2 2" xfId="56707"/>
    <cellStyle name="Обычный 4 3 9 9 3" xfId="40470"/>
    <cellStyle name="Обычный 4 4" xfId="22"/>
    <cellStyle name="Обычный 4 4 10" xfId="693"/>
    <cellStyle name="Обычный 4 4 10 10" xfId="14002"/>
    <cellStyle name="Обычный 4 4 10 10 2" xfId="43525"/>
    <cellStyle name="Обычный 4 4 10 11" xfId="16955"/>
    <cellStyle name="Обычный 4 4 10 11 2" xfId="46477"/>
    <cellStyle name="Обычный 4 4 10 12" xfId="59762"/>
    <cellStyle name="Обычный 4 4 10 13" xfId="30240"/>
    <cellStyle name="Обычный 4 4 10 2" xfId="1481"/>
    <cellStyle name="Обычный 4 4 10 2 10" xfId="17742"/>
    <cellStyle name="Обычный 4 4 10 2 10 2" xfId="47264"/>
    <cellStyle name="Обычный 4 4 10 2 11" xfId="60549"/>
    <cellStyle name="Обычный 4 4 10 2 12" xfId="31027"/>
    <cellStyle name="Обычный 4 4 10 2 2" xfId="2957"/>
    <cellStyle name="Обычный 4 4 10 2 2 2" xfId="13311"/>
    <cellStyle name="Обычный 4 4 10 2 2 2 2" xfId="29550"/>
    <cellStyle name="Обычный 4 4 10 2 2 2 2 2" xfId="59072"/>
    <cellStyle name="Обычный 4 4 10 2 2 2 3" xfId="42835"/>
    <cellStyle name="Обычный 4 4 10 2 2 3" xfId="16266"/>
    <cellStyle name="Обычный 4 4 10 2 2 3 2" xfId="45788"/>
    <cellStyle name="Обычный 4 4 10 2 2 4" xfId="19218"/>
    <cellStyle name="Обычный 4 4 10 2 2 4 2" xfId="48740"/>
    <cellStyle name="Обычный 4 4 10 2 2 5" xfId="62025"/>
    <cellStyle name="Обычный 4 4 10 2 2 6" xfId="32503"/>
    <cellStyle name="Обычный 4 4 10 2 3" xfId="4433"/>
    <cellStyle name="Обычный 4 4 10 2 3 2" xfId="20694"/>
    <cellStyle name="Обычный 4 4 10 2 3 2 2" xfId="50216"/>
    <cellStyle name="Обычный 4 4 10 2 3 3" xfId="33979"/>
    <cellStyle name="Обычный 4 4 10 2 4" xfId="5909"/>
    <cellStyle name="Обычный 4 4 10 2 4 2" xfId="22170"/>
    <cellStyle name="Обычный 4 4 10 2 4 2 2" xfId="51692"/>
    <cellStyle name="Обычный 4 4 10 2 4 3" xfId="35455"/>
    <cellStyle name="Обычный 4 4 10 2 5" xfId="7385"/>
    <cellStyle name="Обычный 4 4 10 2 5 2" xfId="23646"/>
    <cellStyle name="Обычный 4 4 10 2 5 2 2" xfId="53168"/>
    <cellStyle name="Обычный 4 4 10 2 5 3" xfId="36931"/>
    <cellStyle name="Обычный 4 4 10 2 6" xfId="8861"/>
    <cellStyle name="Обычный 4 4 10 2 6 2" xfId="25122"/>
    <cellStyle name="Обычный 4 4 10 2 6 2 2" xfId="54644"/>
    <cellStyle name="Обычный 4 4 10 2 6 3" xfId="38407"/>
    <cellStyle name="Обычный 4 4 10 2 7" xfId="10337"/>
    <cellStyle name="Обычный 4 4 10 2 7 2" xfId="26598"/>
    <cellStyle name="Обычный 4 4 10 2 7 2 2" xfId="56120"/>
    <cellStyle name="Обычный 4 4 10 2 7 3" xfId="39883"/>
    <cellStyle name="Обычный 4 4 10 2 8" xfId="11835"/>
    <cellStyle name="Обычный 4 4 10 2 8 2" xfId="28074"/>
    <cellStyle name="Обычный 4 4 10 2 8 2 2" xfId="57596"/>
    <cellStyle name="Обычный 4 4 10 2 8 3" xfId="41359"/>
    <cellStyle name="Обычный 4 4 10 2 9" xfId="14789"/>
    <cellStyle name="Обычный 4 4 10 2 9 2" xfId="44312"/>
    <cellStyle name="Обычный 4 4 10 3" xfId="2170"/>
    <cellStyle name="Обычный 4 4 10 3 2" xfId="12524"/>
    <cellStyle name="Обычный 4 4 10 3 2 2" xfId="28763"/>
    <cellStyle name="Обычный 4 4 10 3 2 2 2" xfId="58285"/>
    <cellStyle name="Обычный 4 4 10 3 2 3" xfId="42048"/>
    <cellStyle name="Обычный 4 4 10 3 3" xfId="15479"/>
    <cellStyle name="Обычный 4 4 10 3 3 2" xfId="45001"/>
    <cellStyle name="Обычный 4 4 10 3 4" xfId="18431"/>
    <cellStyle name="Обычный 4 4 10 3 4 2" xfId="47953"/>
    <cellStyle name="Обычный 4 4 10 3 5" xfId="61238"/>
    <cellStyle name="Обычный 4 4 10 3 6" xfId="31716"/>
    <cellStyle name="Обычный 4 4 10 4" xfId="3646"/>
    <cellStyle name="Обычный 4 4 10 4 2" xfId="19907"/>
    <cellStyle name="Обычный 4 4 10 4 2 2" xfId="49429"/>
    <cellStyle name="Обычный 4 4 10 4 3" xfId="33192"/>
    <cellStyle name="Обычный 4 4 10 5" xfId="5122"/>
    <cellStyle name="Обычный 4 4 10 5 2" xfId="21383"/>
    <cellStyle name="Обычный 4 4 10 5 2 2" xfId="50905"/>
    <cellStyle name="Обычный 4 4 10 5 3" xfId="34668"/>
    <cellStyle name="Обычный 4 4 10 6" xfId="6598"/>
    <cellStyle name="Обычный 4 4 10 6 2" xfId="22859"/>
    <cellStyle name="Обычный 4 4 10 6 2 2" xfId="52381"/>
    <cellStyle name="Обычный 4 4 10 6 3" xfId="36144"/>
    <cellStyle name="Обычный 4 4 10 7" xfId="8074"/>
    <cellStyle name="Обычный 4 4 10 7 2" xfId="24335"/>
    <cellStyle name="Обычный 4 4 10 7 2 2" xfId="53857"/>
    <cellStyle name="Обычный 4 4 10 7 3" xfId="37620"/>
    <cellStyle name="Обычный 4 4 10 8" xfId="9550"/>
    <cellStyle name="Обычный 4 4 10 8 2" xfId="25811"/>
    <cellStyle name="Обычный 4 4 10 8 2 2" xfId="55333"/>
    <cellStyle name="Обычный 4 4 10 8 3" xfId="39096"/>
    <cellStyle name="Обычный 4 4 10 9" xfId="11048"/>
    <cellStyle name="Обычный 4 4 10 9 2" xfId="27287"/>
    <cellStyle name="Обычный 4 4 10 9 2 2" xfId="56809"/>
    <cellStyle name="Обычный 4 4 10 9 3" xfId="40572"/>
    <cellStyle name="Обычный 4 4 11" xfId="791"/>
    <cellStyle name="Обычный 4 4 11 10" xfId="14100"/>
    <cellStyle name="Обычный 4 4 11 10 2" xfId="43623"/>
    <cellStyle name="Обычный 4 4 11 11" xfId="17053"/>
    <cellStyle name="Обычный 4 4 11 11 2" xfId="46575"/>
    <cellStyle name="Обычный 4 4 11 12" xfId="59860"/>
    <cellStyle name="Обычный 4 4 11 13" xfId="30338"/>
    <cellStyle name="Обычный 4 4 11 2" xfId="1579"/>
    <cellStyle name="Обычный 4 4 11 2 10" xfId="17840"/>
    <cellStyle name="Обычный 4 4 11 2 10 2" xfId="47362"/>
    <cellStyle name="Обычный 4 4 11 2 11" xfId="60647"/>
    <cellStyle name="Обычный 4 4 11 2 12" xfId="31125"/>
    <cellStyle name="Обычный 4 4 11 2 2" xfId="3055"/>
    <cellStyle name="Обычный 4 4 11 2 2 2" xfId="13409"/>
    <cellStyle name="Обычный 4 4 11 2 2 2 2" xfId="29648"/>
    <cellStyle name="Обычный 4 4 11 2 2 2 2 2" xfId="59170"/>
    <cellStyle name="Обычный 4 4 11 2 2 2 3" xfId="42933"/>
    <cellStyle name="Обычный 4 4 11 2 2 3" xfId="16364"/>
    <cellStyle name="Обычный 4 4 11 2 2 3 2" xfId="45886"/>
    <cellStyle name="Обычный 4 4 11 2 2 4" xfId="19316"/>
    <cellStyle name="Обычный 4 4 11 2 2 4 2" xfId="48838"/>
    <cellStyle name="Обычный 4 4 11 2 2 5" xfId="62123"/>
    <cellStyle name="Обычный 4 4 11 2 2 6" xfId="32601"/>
    <cellStyle name="Обычный 4 4 11 2 3" xfId="4531"/>
    <cellStyle name="Обычный 4 4 11 2 3 2" xfId="20792"/>
    <cellStyle name="Обычный 4 4 11 2 3 2 2" xfId="50314"/>
    <cellStyle name="Обычный 4 4 11 2 3 3" xfId="34077"/>
    <cellStyle name="Обычный 4 4 11 2 4" xfId="6007"/>
    <cellStyle name="Обычный 4 4 11 2 4 2" xfId="22268"/>
    <cellStyle name="Обычный 4 4 11 2 4 2 2" xfId="51790"/>
    <cellStyle name="Обычный 4 4 11 2 4 3" xfId="35553"/>
    <cellStyle name="Обычный 4 4 11 2 5" xfId="7483"/>
    <cellStyle name="Обычный 4 4 11 2 5 2" xfId="23744"/>
    <cellStyle name="Обычный 4 4 11 2 5 2 2" xfId="53266"/>
    <cellStyle name="Обычный 4 4 11 2 5 3" xfId="37029"/>
    <cellStyle name="Обычный 4 4 11 2 6" xfId="8959"/>
    <cellStyle name="Обычный 4 4 11 2 6 2" xfId="25220"/>
    <cellStyle name="Обычный 4 4 11 2 6 2 2" xfId="54742"/>
    <cellStyle name="Обычный 4 4 11 2 6 3" xfId="38505"/>
    <cellStyle name="Обычный 4 4 11 2 7" xfId="10435"/>
    <cellStyle name="Обычный 4 4 11 2 7 2" xfId="26696"/>
    <cellStyle name="Обычный 4 4 11 2 7 2 2" xfId="56218"/>
    <cellStyle name="Обычный 4 4 11 2 7 3" xfId="39981"/>
    <cellStyle name="Обычный 4 4 11 2 8" xfId="11933"/>
    <cellStyle name="Обычный 4 4 11 2 8 2" xfId="28172"/>
    <cellStyle name="Обычный 4 4 11 2 8 2 2" xfId="57694"/>
    <cellStyle name="Обычный 4 4 11 2 8 3" xfId="41457"/>
    <cellStyle name="Обычный 4 4 11 2 9" xfId="14887"/>
    <cellStyle name="Обычный 4 4 11 2 9 2" xfId="44410"/>
    <cellStyle name="Обычный 4 4 11 3" xfId="2268"/>
    <cellStyle name="Обычный 4 4 11 3 2" xfId="12622"/>
    <cellStyle name="Обычный 4 4 11 3 2 2" xfId="28861"/>
    <cellStyle name="Обычный 4 4 11 3 2 2 2" xfId="58383"/>
    <cellStyle name="Обычный 4 4 11 3 2 3" xfId="42146"/>
    <cellStyle name="Обычный 4 4 11 3 3" xfId="15577"/>
    <cellStyle name="Обычный 4 4 11 3 3 2" xfId="45099"/>
    <cellStyle name="Обычный 4 4 11 3 4" xfId="18529"/>
    <cellStyle name="Обычный 4 4 11 3 4 2" xfId="48051"/>
    <cellStyle name="Обычный 4 4 11 3 5" xfId="61336"/>
    <cellStyle name="Обычный 4 4 11 3 6" xfId="31814"/>
    <cellStyle name="Обычный 4 4 11 4" xfId="3744"/>
    <cellStyle name="Обычный 4 4 11 4 2" xfId="20005"/>
    <cellStyle name="Обычный 4 4 11 4 2 2" xfId="49527"/>
    <cellStyle name="Обычный 4 4 11 4 3" xfId="33290"/>
    <cellStyle name="Обычный 4 4 11 5" xfId="5220"/>
    <cellStyle name="Обычный 4 4 11 5 2" xfId="21481"/>
    <cellStyle name="Обычный 4 4 11 5 2 2" xfId="51003"/>
    <cellStyle name="Обычный 4 4 11 5 3" xfId="34766"/>
    <cellStyle name="Обычный 4 4 11 6" xfId="6696"/>
    <cellStyle name="Обычный 4 4 11 6 2" xfId="22957"/>
    <cellStyle name="Обычный 4 4 11 6 2 2" xfId="52479"/>
    <cellStyle name="Обычный 4 4 11 6 3" xfId="36242"/>
    <cellStyle name="Обычный 4 4 11 7" xfId="8172"/>
    <cellStyle name="Обычный 4 4 11 7 2" xfId="24433"/>
    <cellStyle name="Обычный 4 4 11 7 2 2" xfId="53955"/>
    <cellStyle name="Обычный 4 4 11 7 3" xfId="37718"/>
    <cellStyle name="Обычный 4 4 11 8" xfId="9648"/>
    <cellStyle name="Обычный 4 4 11 8 2" xfId="25909"/>
    <cellStyle name="Обычный 4 4 11 8 2 2" xfId="55431"/>
    <cellStyle name="Обычный 4 4 11 8 3" xfId="39194"/>
    <cellStyle name="Обычный 4 4 11 9" xfId="11146"/>
    <cellStyle name="Обычный 4 4 11 9 2" xfId="27385"/>
    <cellStyle name="Обычный 4 4 11 9 2 2" xfId="56907"/>
    <cellStyle name="Обычный 4 4 11 9 3" xfId="40670"/>
    <cellStyle name="Обычный 4 4 12" xfId="890"/>
    <cellStyle name="Обычный 4 4 12 10" xfId="17151"/>
    <cellStyle name="Обычный 4 4 12 10 2" xfId="46673"/>
    <cellStyle name="Обычный 4 4 12 11" xfId="59958"/>
    <cellStyle name="Обычный 4 4 12 12" xfId="30436"/>
    <cellStyle name="Обычный 4 4 12 2" xfId="2366"/>
    <cellStyle name="Обычный 4 4 12 2 2" xfId="12720"/>
    <cellStyle name="Обычный 4 4 12 2 2 2" xfId="28959"/>
    <cellStyle name="Обычный 4 4 12 2 2 2 2" xfId="58481"/>
    <cellStyle name="Обычный 4 4 12 2 2 3" xfId="42244"/>
    <cellStyle name="Обычный 4 4 12 2 3" xfId="15675"/>
    <cellStyle name="Обычный 4 4 12 2 3 2" xfId="45197"/>
    <cellStyle name="Обычный 4 4 12 2 4" xfId="18627"/>
    <cellStyle name="Обычный 4 4 12 2 4 2" xfId="48149"/>
    <cellStyle name="Обычный 4 4 12 2 5" xfId="61434"/>
    <cellStyle name="Обычный 4 4 12 2 6" xfId="31912"/>
    <cellStyle name="Обычный 4 4 12 3" xfId="3842"/>
    <cellStyle name="Обычный 4 4 12 3 2" xfId="20103"/>
    <cellStyle name="Обычный 4 4 12 3 2 2" xfId="49625"/>
    <cellStyle name="Обычный 4 4 12 3 3" xfId="33388"/>
    <cellStyle name="Обычный 4 4 12 4" xfId="5318"/>
    <cellStyle name="Обычный 4 4 12 4 2" xfId="21579"/>
    <cellStyle name="Обычный 4 4 12 4 2 2" xfId="51101"/>
    <cellStyle name="Обычный 4 4 12 4 3" xfId="34864"/>
    <cellStyle name="Обычный 4 4 12 5" xfId="6794"/>
    <cellStyle name="Обычный 4 4 12 5 2" xfId="23055"/>
    <cellStyle name="Обычный 4 4 12 5 2 2" xfId="52577"/>
    <cellStyle name="Обычный 4 4 12 5 3" xfId="36340"/>
    <cellStyle name="Обычный 4 4 12 6" xfId="8270"/>
    <cellStyle name="Обычный 4 4 12 6 2" xfId="24531"/>
    <cellStyle name="Обычный 4 4 12 6 2 2" xfId="54053"/>
    <cellStyle name="Обычный 4 4 12 6 3" xfId="37816"/>
    <cellStyle name="Обычный 4 4 12 7" xfId="9746"/>
    <cellStyle name="Обычный 4 4 12 7 2" xfId="26007"/>
    <cellStyle name="Обычный 4 4 12 7 2 2" xfId="55529"/>
    <cellStyle name="Обычный 4 4 12 7 3" xfId="39292"/>
    <cellStyle name="Обычный 4 4 12 8" xfId="11244"/>
    <cellStyle name="Обычный 4 4 12 8 2" xfId="27483"/>
    <cellStyle name="Обычный 4 4 12 8 2 2" xfId="57005"/>
    <cellStyle name="Обычный 4 4 12 8 3" xfId="40768"/>
    <cellStyle name="Обычный 4 4 12 9" xfId="14198"/>
    <cellStyle name="Обычный 4 4 12 9 2" xfId="43721"/>
    <cellStyle name="Обычный 4 4 13" xfId="988"/>
    <cellStyle name="Обычный 4 4 13 10" xfId="17249"/>
    <cellStyle name="Обычный 4 4 13 10 2" xfId="46771"/>
    <cellStyle name="Обычный 4 4 13 11" xfId="60056"/>
    <cellStyle name="Обычный 4 4 13 12" xfId="30534"/>
    <cellStyle name="Обычный 4 4 13 2" xfId="2464"/>
    <cellStyle name="Обычный 4 4 13 2 2" xfId="12818"/>
    <cellStyle name="Обычный 4 4 13 2 2 2" xfId="29057"/>
    <cellStyle name="Обычный 4 4 13 2 2 2 2" xfId="58579"/>
    <cellStyle name="Обычный 4 4 13 2 2 3" xfId="42342"/>
    <cellStyle name="Обычный 4 4 13 2 3" xfId="15773"/>
    <cellStyle name="Обычный 4 4 13 2 3 2" xfId="45295"/>
    <cellStyle name="Обычный 4 4 13 2 4" xfId="18725"/>
    <cellStyle name="Обычный 4 4 13 2 4 2" xfId="48247"/>
    <cellStyle name="Обычный 4 4 13 2 5" xfId="61532"/>
    <cellStyle name="Обычный 4 4 13 2 6" xfId="32010"/>
    <cellStyle name="Обычный 4 4 13 3" xfId="3940"/>
    <cellStyle name="Обычный 4 4 13 3 2" xfId="20201"/>
    <cellStyle name="Обычный 4 4 13 3 2 2" xfId="49723"/>
    <cellStyle name="Обычный 4 4 13 3 3" xfId="33486"/>
    <cellStyle name="Обычный 4 4 13 4" xfId="5416"/>
    <cellStyle name="Обычный 4 4 13 4 2" xfId="21677"/>
    <cellStyle name="Обычный 4 4 13 4 2 2" xfId="51199"/>
    <cellStyle name="Обычный 4 4 13 4 3" xfId="34962"/>
    <cellStyle name="Обычный 4 4 13 5" xfId="6892"/>
    <cellStyle name="Обычный 4 4 13 5 2" xfId="23153"/>
    <cellStyle name="Обычный 4 4 13 5 2 2" xfId="52675"/>
    <cellStyle name="Обычный 4 4 13 5 3" xfId="36438"/>
    <cellStyle name="Обычный 4 4 13 6" xfId="8368"/>
    <cellStyle name="Обычный 4 4 13 6 2" xfId="24629"/>
    <cellStyle name="Обычный 4 4 13 6 2 2" xfId="54151"/>
    <cellStyle name="Обычный 4 4 13 6 3" xfId="37914"/>
    <cellStyle name="Обычный 4 4 13 7" xfId="9844"/>
    <cellStyle name="Обычный 4 4 13 7 2" xfId="26105"/>
    <cellStyle name="Обычный 4 4 13 7 2 2" xfId="55627"/>
    <cellStyle name="Обычный 4 4 13 7 3" xfId="39390"/>
    <cellStyle name="Обычный 4 4 13 8" xfId="11342"/>
    <cellStyle name="Обычный 4 4 13 8 2" xfId="27581"/>
    <cellStyle name="Обычный 4 4 13 8 2 2" xfId="57103"/>
    <cellStyle name="Обычный 4 4 13 8 3" xfId="40866"/>
    <cellStyle name="Обычный 4 4 13 9" xfId="14296"/>
    <cellStyle name="Обычный 4 4 13 9 2" xfId="43819"/>
    <cellStyle name="Обычный 4 4 14" xfId="1677"/>
    <cellStyle name="Обычный 4 4 14 2" xfId="12031"/>
    <cellStyle name="Обычный 4 4 14 2 2" xfId="28270"/>
    <cellStyle name="Обычный 4 4 14 2 2 2" xfId="57792"/>
    <cellStyle name="Обычный 4 4 14 2 3" xfId="41555"/>
    <cellStyle name="Обычный 4 4 14 3" xfId="14986"/>
    <cellStyle name="Обычный 4 4 14 3 2" xfId="44508"/>
    <cellStyle name="Обычный 4 4 14 4" xfId="17938"/>
    <cellStyle name="Обычный 4 4 14 4 2" xfId="47460"/>
    <cellStyle name="Обычный 4 4 14 5" xfId="60745"/>
    <cellStyle name="Обычный 4 4 14 6" xfId="31223"/>
    <cellStyle name="Обычный 4 4 15" xfId="3153"/>
    <cellStyle name="Обычный 4 4 15 2" xfId="19414"/>
    <cellStyle name="Обычный 4 4 15 2 2" xfId="48936"/>
    <cellStyle name="Обычный 4 4 15 3" xfId="32699"/>
    <cellStyle name="Обычный 4 4 16" xfId="4629"/>
    <cellStyle name="Обычный 4 4 16 2" xfId="20890"/>
    <cellStyle name="Обычный 4 4 16 2 2" xfId="50412"/>
    <cellStyle name="Обычный 4 4 16 3" xfId="34175"/>
    <cellStyle name="Обычный 4 4 17" xfId="6105"/>
    <cellStyle name="Обычный 4 4 17 2" xfId="22366"/>
    <cellStyle name="Обычный 4 4 17 2 2" xfId="51888"/>
    <cellStyle name="Обычный 4 4 17 3" xfId="35651"/>
    <cellStyle name="Обычный 4 4 18" xfId="7581"/>
    <cellStyle name="Обычный 4 4 18 2" xfId="23842"/>
    <cellStyle name="Обычный 4 4 18 2 2" xfId="53364"/>
    <cellStyle name="Обычный 4 4 18 3" xfId="37127"/>
    <cellStyle name="Обычный 4 4 19" xfId="9057"/>
    <cellStyle name="Обычный 4 4 19 2" xfId="25318"/>
    <cellStyle name="Обычный 4 4 19 2 2" xfId="54840"/>
    <cellStyle name="Обычный 4 4 19 3" xfId="38603"/>
    <cellStyle name="Обычный 4 4 2" xfId="212"/>
    <cellStyle name="Обычный 4 4 2 10" xfId="803"/>
    <cellStyle name="Обычный 4 4 2 10 10" xfId="14112"/>
    <cellStyle name="Обычный 4 4 2 10 10 2" xfId="43635"/>
    <cellStyle name="Обычный 4 4 2 10 11" xfId="17065"/>
    <cellStyle name="Обычный 4 4 2 10 11 2" xfId="46587"/>
    <cellStyle name="Обычный 4 4 2 10 12" xfId="59872"/>
    <cellStyle name="Обычный 4 4 2 10 13" xfId="30350"/>
    <cellStyle name="Обычный 4 4 2 10 2" xfId="1591"/>
    <cellStyle name="Обычный 4 4 2 10 2 10" xfId="17852"/>
    <cellStyle name="Обычный 4 4 2 10 2 10 2" xfId="47374"/>
    <cellStyle name="Обычный 4 4 2 10 2 11" xfId="60659"/>
    <cellStyle name="Обычный 4 4 2 10 2 12" xfId="31137"/>
    <cellStyle name="Обычный 4 4 2 10 2 2" xfId="3067"/>
    <cellStyle name="Обычный 4 4 2 10 2 2 2" xfId="13421"/>
    <cellStyle name="Обычный 4 4 2 10 2 2 2 2" xfId="29660"/>
    <cellStyle name="Обычный 4 4 2 10 2 2 2 2 2" xfId="59182"/>
    <cellStyle name="Обычный 4 4 2 10 2 2 2 3" xfId="42945"/>
    <cellStyle name="Обычный 4 4 2 10 2 2 3" xfId="16376"/>
    <cellStyle name="Обычный 4 4 2 10 2 2 3 2" xfId="45898"/>
    <cellStyle name="Обычный 4 4 2 10 2 2 4" xfId="19328"/>
    <cellStyle name="Обычный 4 4 2 10 2 2 4 2" xfId="48850"/>
    <cellStyle name="Обычный 4 4 2 10 2 2 5" xfId="62135"/>
    <cellStyle name="Обычный 4 4 2 10 2 2 6" xfId="32613"/>
    <cellStyle name="Обычный 4 4 2 10 2 3" xfId="4543"/>
    <cellStyle name="Обычный 4 4 2 10 2 3 2" xfId="20804"/>
    <cellStyle name="Обычный 4 4 2 10 2 3 2 2" xfId="50326"/>
    <cellStyle name="Обычный 4 4 2 10 2 3 3" xfId="34089"/>
    <cellStyle name="Обычный 4 4 2 10 2 4" xfId="6019"/>
    <cellStyle name="Обычный 4 4 2 10 2 4 2" xfId="22280"/>
    <cellStyle name="Обычный 4 4 2 10 2 4 2 2" xfId="51802"/>
    <cellStyle name="Обычный 4 4 2 10 2 4 3" xfId="35565"/>
    <cellStyle name="Обычный 4 4 2 10 2 5" xfId="7495"/>
    <cellStyle name="Обычный 4 4 2 10 2 5 2" xfId="23756"/>
    <cellStyle name="Обычный 4 4 2 10 2 5 2 2" xfId="53278"/>
    <cellStyle name="Обычный 4 4 2 10 2 5 3" xfId="37041"/>
    <cellStyle name="Обычный 4 4 2 10 2 6" xfId="8971"/>
    <cellStyle name="Обычный 4 4 2 10 2 6 2" xfId="25232"/>
    <cellStyle name="Обычный 4 4 2 10 2 6 2 2" xfId="54754"/>
    <cellStyle name="Обычный 4 4 2 10 2 6 3" xfId="38517"/>
    <cellStyle name="Обычный 4 4 2 10 2 7" xfId="10447"/>
    <cellStyle name="Обычный 4 4 2 10 2 7 2" xfId="26708"/>
    <cellStyle name="Обычный 4 4 2 10 2 7 2 2" xfId="56230"/>
    <cellStyle name="Обычный 4 4 2 10 2 7 3" xfId="39993"/>
    <cellStyle name="Обычный 4 4 2 10 2 8" xfId="11945"/>
    <cellStyle name="Обычный 4 4 2 10 2 8 2" xfId="28184"/>
    <cellStyle name="Обычный 4 4 2 10 2 8 2 2" xfId="57706"/>
    <cellStyle name="Обычный 4 4 2 10 2 8 3" xfId="41469"/>
    <cellStyle name="Обычный 4 4 2 10 2 9" xfId="14899"/>
    <cellStyle name="Обычный 4 4 2 10 2 9 2" xfId="44422"/>
    <cellStyle name="Обычный 4 4 2 10 3" xfId="2280"/>
    <cellStyle name="Обычный 4 4 2 10 3 2" xfId="12634"/>
    <cellStyle name="Обычный 4 4 2 10 3 2 2" xfId="28873"/>
    <cellStyle name="Обычный 4 4 2 10 3 2 2 2" xfId="58395"/>
    <cellStyle name="Обычный 4 4 2 10 3 2 3" xfId="42158"/>
    <cellStyle name="Обычный 4 4 2 10 3 3" xfId="15589"/>
    <cellStyle name="Обычный 4 4 2 10 3 3 2" xfId="45111"/>
    <cellStyle name="Обычный 4 4 2 10 3 4" xfId="18541"/>
    <cellStyle name="Обычный 4 4 2 10 3 4 2" xfId="48063"/>
    <cellStyle name="Обычный 4 4 2 10 3 5" xfId="61348"/>
    <cellStyle name="Обычный 4 4 2 10 3 6" xfId="31826"/>
    <cellStyle name="Обычный 4 4 2 10 4" xfId="3756"/>
    <cellStyle name="Обычный 4 4 2 10 4 2" xfId="20017"/>
    <cellStyle name="Обычный 4 4 2 10 4 2 2" xfId="49539"/>
    <cellStyle name="Обычный 4 4 2 10 4 3" xfId="33302"/>
    <cellStyle name="Обычный 4 4 2 10 5" xfId="5232"/>
    <cellStyle name="Обычный 4 4 2 10 5 2" xfId="21493"/>
    <cellStyle name="Обычный 4 4 2 10 5 2 2" xfId="51015"/>
    <cellStyle name="Обычный 4 4 2 10 5 3" xfId="34778"/>
    <cellStyle name="Обычный 4 4 2 10 6" xfId="6708"/>
    <cellStyle name="Обычный 4 4 2 10 6 2" xfId="22969"/>
    <cellStyle name="Обычный 4 4 2 10 6 2 2" xfId="52491"/>
    <cellStyle name="Обычный 4 4 2 10 6 3" xfId="36254"/>
    <cellStyle name="Обычный 4 4 2 10 7" xfId="8184"/>
    <cellStyle name="Обычный 4 4 2 10 7 2" xfId="24445"/>
    <cellStyle name="Обычный 4 4 2 10 7 2 2" xfId="53967"/>
    <cellStyle name="Обычный 4 4 2 10 7 3" xfId="37730"/>
    <cellStyle name="Обычный 4 4 2 10 8" xfId="9660"/>
    <cellStyle name="Обычный 4 4 2 10 8 2" xfId="25921"/>
    <cellStyle name="Обычный 4 4 2 10 8 2 2" xfId="55443"/>
    <cellStyle name="Обычный 4 4 2 10 8 3" xfId="39206"/>
    <cellStyle name="Обычный 4 4 2 10 9" xfId="11158"/>
    <cellStyle name="Обычный 4 4 2 10 9 2" xfId="27397"/>
    <cellStyle name="Обычный 4 4 2 10 9 2 2" xfId="56919"/>
    <cellStyle name="Обычный 4 4 2 10 9 3" xfId="40682"/>
    <cellStyle name="Обычный 4 4 2 11" xfId="902"/>
    <cellStyle name="Обычный 4 4 2 11 10" xfId="17163"/>
    <cellStyle name="Обычный 4 4 2 11 10 2" xfId="46685"/>
    <cellStyle name="Обычный 4 4 2 11 11" xfId="59970"/>
    <cellStyle name="Обычный 4 4 2 11 12" xfId="30448"/>
    <cellStyle name="Обычный 4 4 2 11 2" xfId="2378"/>
    <cellStyle name="Обычный 4 4 2 11 2 2" xfId="12732"/>
    <cellStyle name="Обычный 4 4 2 11 2 2 2" xfId="28971"/>
    <cellStyle name="Обычный 4 4 2 11 2 2 2 2" xfId="58493"/>
    <cellStyle name="Обычный 4 4 2 11 2 2 3" xfId="42256"/>
    <cellStyle name="Обычный 4 4 2 11 2 3" xfId="15687"/>
    <cellStyle name="Обычный 4 4 2 11 2 3 2" xfId="45209"/>
    <cellStyle name="Обычный 4 4 2 11 2 4" xfId="18639"/>
    <cellStyle name="Обычный 4 4 2 11 2 4 2" xfId="48161"/>
    <cellStyle name="Обычный 4 4 2 11 2 5" xfId="61446"/>
    <cellStyle name="Обычный 4 4 2 11 2 6" xfId="31924"/>
    <cellStyle name="Обычный 4 4 2 11 3" xfId="3854"/>
    <cellStyle name="Обычный 4 4 2 11 3 2" xfId="20115"/>
    <cellStyle name="Обычный 4 4 2 11 3 2 2" xfId="49637"/>
    <cellStyle name="Обычный 4 4 2 11 3 3" xfId="33400"/>
    <cellStyle name="Обычный 4 4 2 11 4" xfId="5330"/>
    <cellStyle name="Обычный 4 4 2 11 4 2" xfId="21591"/>
    <cellStyle name="Обычный 4 4 2 11 4 2 2" xfId="51113"/>
    <cellStyle name="Обычный 4 4 2 11 4 3" xfId="34876"/>
    <cellStyle name="Обычный 4 4 2 11 5" xfId="6806"/>
    <cellStyle name="Обычный 4 4 2 11 5 2" xfId="23067"/>
    <cellStyle name="Обычный 4 4 2 11 5 2 2" xfId="52589"/>
    <cellStyle name="Обычный 4 4 2 11 5 3" xfId="36352"/>
    <cellStyle name="Обычный 4 4 2 11 6" xfId="8282"/>
    <cellStyle name="Обычный 4 4 2 11 6 2" xfId="24543"/>
    <cellStyle name="Обычный 4 4 2 11 6 2 2" xfId="54065"/>
    <cellStyle name="Обычный 4 4 2 11 6 3" xfId="37828"/>
    <cellStyle name="Обычный 4 4 2 11 7" xfId="9758"/>
    <cellStyle name="Обычный 4 4 2 11 7 2" xfId="26019"/>
    <cellStyle name="Обычный 4 4 2 11 7 2 2" xfId="55541"/>
    <cellStyle name="Обычный 4 4 2 11 7 3" xfId="39304"/>
    <cellStyle name="Обычный 4 4 2 11 8" xfId="11256"/>
    <cellStyle name="Обычный 4 4 2 11 8 2" xfId="27495"/>
    <cellStyle name="Обычный 4 4 2 11 8 2 2" xfId="57017"/>
    <cellStyle name="Обычный 4 4 2 11 8 3" xfId="40780"/>
    <cellStyle name="Обычный 4 4 2 11 9" xfId="14210"/>
    <cellStyle name="Обычный 4 4 2 11 9 2" xfId="43733"/>
    <cellStyle name="Обычный 4 4 2 12" xfId="1000"/>
    <cellStyle name="Обычный 4 4 2 12 10" xfId="17261"/>
    <cellStyle name="Обычный 4 4 2 12 10 2" xfId="46783"/>
    <cellStyle name="Обычный 4 4 2 12 11" xfId="60068"/>
    <cellStyle name="Обычный 4 4 2 12 12" xfId="30546"/>
    <cellStyle name="Обычный 4 4 2 12 2" xfId="2476"/>
    <cellStyle name="Обычный 4 4 2 12 2 2" xfId="12830"/>
    <cellStyle name="Обычный 4 4 2 12 2 2 2" xfId="29069"/>
    <cellStyle name="Обычный 4 4 2 12 2 2 2 2" xfId="58591"/>
    <cellStyle name="Обычный 4 4 2 12 2 2 3" xfId="42354"/>
    <cellStyle name="Обычный 4 4 2 12 2 3" xfId="15785"/>
    <cellStyle name="Обычный 4 4 2 12 2 3 2" xfId="45307"/>
    <cellStyle name="Обычный 4 4 2 12 2 4" xfId="18737"/>
    <cellStyle name="Обычный 4 4 2 12 2 4 2" xfId="48259"/>
    <cellStyle name="Обычный 4 4 2 12 2 5" xfId="61544"/>
    <cellStyle name="Обычный 4 4 2 12 2 6" xfId="32022"/>
    <cellStyle name="Обычный 4 4 2 12 3" xfId="3952"/>
    <cellStyle name="Обычный 4 4 2 12 3 2" xfId="20213"/>
    <cellStyle name="Обычный 4 4 2 12 3 2 2" xfId="49735"/>
    <cellStyle name="Обычный 4 4 2 12 3 3" xfId="33498"/>
    <cellStyle name="Обычный 4 4 2 12 4" xfId="5428"/>
    <cellStyle name="Обычный 4 4 2 12 4 2" xfId="21689"/>
    <cellStyle name="Обычный 4 4 2 12 4 2 2" xfId="51211"/>
    <cellStyle name="Обычный 4 4 2 12 4 3" xfId="34974"/>
    <cellStyle name="Обычный 4 4 2 12 5" xfId="6904"/>
    <cellStyle name="Обычный 4 4 2 12 5 2" xfId="23165"/>
    <cellStyle name="Обычный 4 4 2 12 5 2 2" xfId="52687"/>
    <cellStyle name="Обычный 4 4 2 12 5 3" xfId="36450"/>
    <cellStyle name="Обычный 4 4 2 12 6" xfId="8380"/>
    <cellStyle name="Обычный 4 4 2 12 6 2" xfId="24641"/>
    <cellStyle name="Обычный 4 4 2 12 6 2 2" xfId="54163"/>
    <cellStyle name="Обычный 4 4 2 12 6 3" xfId="37926"/>
    <cellStyle name="Обычный 4 4 2 12 7" xfId="9856"/>
    <cellStyle name="Обычный 4 4 2 12 7 2" xfId="26117"/>
    <cellStyle name="Обычный 4 4 2 12 7 2 2" xfId="55639"/>
    <cellStyle name="Обычный 4 4 2 12 7 3" xfId="39402"/>
    <cellStyle name="Обычный 4 4 2 12 8" xfId="11354"/>
    <cellStyle name="Обычный 4 4 2 12 8 2" xfId="27593"/>
    <cellStyle name="Обычный 4 4 2 12 8 2 2" xfId="57115"/>
    <cellStyle name="Обычный 4 4 2 12 8 3" xfId="40878"/>
    <cellStyle name="Обычный 4 4 2 12 9" xfId="14308"/>
    <cellStyle name="Обычный 4 4 2 12 9 2" xfId="43831"/>
    <cellStyle name="Обычный 4 4 2 13" xfId="1689"/>
    <cellStyle name="Обычный 4 4 2 13 2" xfId="12043"/>
    <cellStyle name="Обычный 4 4 2 13 2 2" xfId="28282"/>
    <cellStyle name="Обычный 4 4 2 13 2 2 2" xfId="57804"/>
    <cellStyle name="Обычный 4 4 2 13 2 3" xfId="41567"/>
    <cellStyle name="Обычный 4 4 2 13 3" xfId="14998"/>
    <cellStyle name="Обычный 4 4 2 13 3 2" xfId="44520"/>
    <cellStyle name="Обычный 4 4 2 13 4" xfId="17950"/>
    <cellStyle name="Обычный 4 4 2 13 4 2" xfId="47472"/>
    <cellStyle name="Обычный 4 4 2 13 5" xfId="60757"/>
    <cellStyle name="Обычный 4 4 2 13 6" xfId="31235"/>
    <cellStyle name="Обычный 4 4 2 14" xfId="3165"/>
    <cellStyle name="Обычный 4 4 2 14 2" xfId="19426"/>
    <cellStyle name="Обычный 4 4 2 14 2 2" xfId="48948"/>
    <cellStyle name="Обычный 4 4 2 14 3" xfId="32711"/>
    <cellStyle name="Обычный 4 4 2 15" xfId="4641"/>
    <cellStyle name="Обычный 4 4 2 15 2" xfId="20902"/>
    <cellStyle name="Обычный 4 4 2 15 2 2" xfId="50424"/>
    <cellStyle name="Обычный 4 4 2 15 3" xfId="34187"/>
    <cellStyle name="Обычный 4 4 2 16" xfId="6117"/>
    <cellStyle name="Обычный 4 4 2 16 2" xfId="22378"/>
    <cellStyle name="Обычный 4 4 2 16 2 2" xfId="51900"/>
    <cellStyle name="Обычный 4 4 2 16 3" xfId="35663"/>
    <cellStyle name="Обычный 4 4 2 17" xfId="7593"/>
    <cellStyle name="Обычный 4 4 2 17 2" xfId="23854"/>
    <cellStyle name="Обычный 4 4 2 17 2 2" xfId="53376"/>
    <cellStyle name="Обычный 4 4 2 17 3" xfId="37139"/>
    <cellStyle name="Обычный 4 4 2 18" xfId="9069"/>
    <cellStyle name="Обычный 4 4 2 18 2" xfId="25330"/>
    <cellStyle name="Обычный 4 4 2 18 2 2" xfId="54852"/>
    <cellStyle name="Обычный 4 4 2 18 3" xfId="38615"/>
    <cellStyle name="Обычный 4 4 2 19" xfId="10567"/>
    <cellStyle name="Обычный 4 4 2 19 2" xfId="26806"/>
    <cellStyle name="Обычный 4 4 2 19 2 2" xfId="56328"/>
    <cellStyle name="Обычный 4 4 2 19 3" xfId="40091"/>
    <cellStyle name="Обычный 4 4 2 2" xfId="260"/>
    <cellStyle name="Обычный 4 4 2 2 10" xfId="1737"/>
    <cellStyle name="Обычный 4 4 2 2 10 2" xfId="12091"/>
    <cellStyle name="Обычный 4 4 2 2 10 2 2" xfId="28330"/>
    <cellStyle name="Обычный 4 4 2 2 10 2 2 2" xfId="57852"/>
    <cellStyle name="Обычный 4 4 2 2 10 2 3" xfId="41615"/>
    <cellStyle name="Обычный 4 4 2 2 10 3" xfId="15046"/>
    <cellStyle name="Обычный 4 4 2 2 10 3 2" xfId="44568"/>
    <cellStyle name="Обычный 4 4 2 2 10 4" xfId="17998"/>
    <cellStyle name="Обычный 4 4 2 2 10 4 2" xfId="47520"/>
    <cellStyle name="Обычный 4 4 2 2 10 5" xfId="60805"/>
    <cellStyle name="Обычный 4 4 2 2 10 6" xfId="31283"/>
    <cellStyle name="Обычный 4 4 2 2 11" xfId="3213"/>
    <cellStyle name="Обычный 4 4 2 2 11 2" xfId="19474"/>
    <cellStyle name="Обычный 4 4 2 2 11 2 2" xfId="48996"/>
    <cellStyle name="Обычный 4 4 2 2 11 3" xfId="32759"/>
    <cellStyle name="Обычный 4 4 2 2 12" xfId="4689"/>
    <cellStyle name="Обычный 4 4 2 2 12 2" xfId="20950"/>
    <cellStyle name="Обычный 4 4 2 2 12 2 2" xfId="50472"/>
    <cellStyle name="Обычный 4 4 2 2 12 3" xfId="34235"/>
    <cellStyle name="Обычный 4 4 2 2 13" xfId="6165"/>
    <cellStyle name="Обычный 4 4 2 2 13 2" xfId="22426"/>
    <cellStyle name="Обычный 4 4 2 2 13 2 2" xfId="51948"/>
    <cellStyle name="Обычный 4 4 2 2 13 3" xfId="35711"/>
    <cellStyle name="Обычный 4 4 2 2 14" xfId="7641"/>
    <cellStyle name="Обычный 4 4 2 2 14 2" xfId="23902"/>
    <cellStyle name="Обычный 4 4 2 2 14 2 2" xfId="53424"/>
    <cellStyle name="Обычный 4 4 2 2 14 3" xfId="37187"/>
    <cellStyle name="Обычный 4 4 2 2 15" xfId="9117"/>
    <cellStyle name="Обычный 4 4 2 2 15 2" xfId="25378"/>
    <cellStyle name="Обычный 4 4 2 2 15 2 2" xfId="54900"/>
    <cellStyle name="Обычный 4 4 2 2 15 3" xfId="38663"/>
    <cellStyle name="Обычный 4 4 2 2 16" xfId="10615"/>
    <cellStyle name="Обычный 4 4 2 2 16 2" xfId="26854"/>
    <cellStyle name="Обычный 4 4 2 2 16 2 2" xfId="56376"/>
    <cellStyle name="Обычный 4 4 2 2 16 3" xfId="40139"/>
    <cellStyle name="Обычный 4 4 2 2 17" xfId="13569"/>
    <cellStyle name="Обычный 4 4 2 2 17 2" xfId="43092"/>
    <cellStyle name="Обычный 4 4 2 2 18" xfId="16522"/>
    <cellStyle name="Обычный 4 4 2 2 18 2" xfId="46044"/>
    <cellStyle name="Обычный 4 4 2 2 19" xfId="59329"/>
    <cellStyle name="Обычный 4 4 2 2 2" xfId="358"/>
    <cellStyle name="Обычный 4 4 2 2 2 10" xfId="13667"/>
    <cellStyle name="Обычный 4 4 2 2 2 10 2" xfId="43190"/>
    <cellStyle name="Обычный 4 4 2 2 2 11" xfId="16620"/>
    <cellStyle name="Обычный 4 4 2 2 2 11 2" xfId="46142"/>
    <cellStyle name="Обычный 4 4 2 2 2 12" xfId="59427"/>
    <cellStyle name="Обычный 4 4 2 2 2 13" xfId="29905"/>
    <cellStyle name="Обычный 4 4 2 2 2 2" xfId="1146"/>
    <cellStyle name="Обычный 4 4 2 2 2 2 10" xfId="17407"/>
    <cellStyle name="Обычный 4 4 2 2 2 2 10 2" xfId="46929"/>
    <cellStyle name="Обычный 4 4 2 2 2 2 11" xfId="60214"/>
    <cellStyle name="Обычный 4 4 2 2 2 2 12" xfId="30692"/>
    <cellStyle name="Обычный 4 4 2 2 2 2 2" xfId="2622"/>
    <cellStyle name="Обычный 4 4 2 2 2 2 2 2" xfId="12976"/>
    <cellStyle name="Обычный 4 4 2 2 2 2 2 2 2" xfId="29215"/>
    <cellStyle name="Обычный 4 4 2 2 2 2 2 2 2 2" xfId="58737"/>
    <cellStyle name="Обычный 4 4 2 2 2 2 2 2 3" xfId="42500"/>
    <cellStyle name="Обычный 4 4 2 2 2 2 2 3" xfId="15931"/>
    <cellStyle name="Обычный 4 4 2 2 2 2 2 3 2" xfId="45453"/>
    <cellStyle name="Обычный 4 4 2 2 2 2 2 4" xfId="18883"/>
    <cellStyle name="Обычный 4 4 2 2 2 2 2 4 2" xfId="48405"/>
    <cellStyle name="Обычный 4 4 2 2 2 2 2 5" xfId="61690"/>
    <cellStyle name="Обычный 4 4 2 2 2 2 2 6" xfId="32168"/>
    <cellStyle name="Обычный 4 4 2 2 2 2 3" xfId="4098"/>
    <cellStyle name="Обычный 4 4 2 2 2 2 3 2" xfId="20359"/>
    <cellStyle name="Обычный 4 4 2 2 2 2 3 2 2" xfId="49881"/>
    <cellStyle name="Обычный 4 4 2 2 2 2 3 3" xfId="33644"/>
    <cellStyle name="Обычный 4 4 2 2 2 2 4" xfId="5574"/>
    <cellStyle name="Обычный 4 4 2 2 2 2 4 2" xfId="21835"/>
    <cellStyle name="Обычный 4 4 2 2 2 2 4 2 2" xfId="51357"/>
    <cellStyle name="Обычный 4 4 2 2 2 2 4 3" xfId="35120"/>
    <cellStyle name="Обычный 4 4 2 2 2 2 5" xfId="7050"/>
    <cellStyle name="Обычный 4 4 2 2 2 2 5 2" xfId="23311"/>
    <cellStyle name="Обычный 4 4 2 2 2 2 5 2 2" xfId="52833"/>
    <cellStyle name="Обычный 4 4 2 2 2 2 5 3" xfId="36596"/>
    <cellStyle name="Обычный 4 4 2 2 2 2 6" xfId="8526"/>
    <cellStyle name="Обычный 4 4 2 2 2 2 6 2" xfId="24787"/>
    <cellStyle name="Обычный 4 4 2 2 2 2 6 2 2" xfId="54309"/>
    <cellStyle name="Обычный 4 4 2 2 2 2 6 3" xfId="38072"/>
    <cellStyle name="Обычный 4 4 2 2 2 2 7" xfId="10002"/>
    <cellStyle name="Обычный 4 4 2 2 2 2 7 2" xfId="26263"/>
    <cellStyle name="Обычный 4 4 2 2 2 2 7 2 2" xfId="55785"/>
    <cellStyle name="Обычный 4 4 2 2 2 2 7 3" xfId="39548"/>
    <cellStyle name="Обычный 4 4 2 2 2 2 8" xfId="11500"/>
    <cellStyle name="Обычный 4 4 2 2 2 2 8 2" xfId="27739"/>
    <cellStyle name="Обычный 4 4 2 2 2 2 8 2 2" xfId="57261"/>
    <cellStyle name="Обычный 4 4 2 2 2 2 8 3" xfId="41024"/>
    <cellStyle name="Обычный 4 4 2 2 2 2 9" xfId="14454"/>
    <cellStyle name="Обычный 4 4 2 2 2 2 9 2" xfId="43977"/>
    <cellStyle name="Обычный 4 4 2 2 2 3" xfId="1835"/>
    <cellStyle name="Обычный 4 4 2 2 2 3 2" xfId="12189"/>
    <cellStyle name="Обычный 4 4 2 2 2 3 2 2" xfId="28428"/>
    <cellStyle name="Обычный 4 4 2 2 2 3 2 2 2" xfId="57950"/>
    <cellStyle name="Обычный 4 4 2 2 2 3 2 3" xfId="41713"/>
    <cellStyle name="Обычный 4 4 2 2 2 3 3" xfId="15144"/>
    <cellStyle name="Обычный 4 4 2 2 2 3 3 2" xfId="44666"/>
    <cellStyle name="Обычный 4 4 2 2 2 3 4" xfId="18096"/>
    <cellStyle name="Обычный 4 4 2 2 2 3 4 2" xfId="47618"/>
    <cellStyle name="Обычный 4 4 2 2 2 3 5" xfId="60903"/>
    <cellStyle name="Обычный 4 4 2 2 2 3 6" xfId="31381"/>
    <cellStyle name="Обычный 4 4 2 2 2 4" xfId="3311"/>
    <cellStyle name="Обычный 4 4 2 2 2 4 2" xfId="19572"/>
    <cellStyle name="Обычный 4 4 2 2 2 4 2 2" xfId="49094"/>
    <cellStyle name="Обычный 4 4 2 2 2 4 3" xfId="32857"/>
    <cellStyle name="Обычный 4 4 2 2 2 5" xfId="4787"/>
    <cellStyle name="Обычный 4 4 2 2 2 5 2" xfId="21048"/>
    <cellStyle name="Обычный 4 4 2 2 2 5 2 2" xfId="50570"/>
    <cellStyle name="Обычный 4 4 2 2 2 5 3" xfId="34333"/>
    <cellStyle name="Обычный 4 4 2 2 2 6" xfId="6263"/>
    <cellStyle name="Обычный 4 4 2 2 2 6 2" xfId="22524"/>
    <cellStyle name="Обычный 4 4 2 2 2 6 2 2" xfId="52046"/>
    <cellStyle name="Обычный 4 4 2 2 2 6 3" xfId="35809"/>
    <cellStyle name="Обычный 4 4 2 2 2 7" xfId="7739"/>
    <cellStyle name="Обычный 4 4 2 2 2 7 2" xfId="24000"/>
    <cellStyle name="Обычный 4 4 2 2 2 7 2 2" xfId="53522"/>
    <cellStyle name="Обычный 4 4 2 2 2 7 3" xfId="37285"/>
    <cellStyle name="Обычный 4 4 2 2 2 8" xfId="9215"/>
    <cellStyle name="Обычный 4 4 2 2 2 8 2" xfId="25476"/>
    <cellStyle name="Обычный 4 4 2 2 2 8 2 2" xfId="54998"/>
    <cellStyle name="Обычный 4 4 2 2 2 8 3" xfId="38761"/>
    <cellStyle name="Обычный 4 4 2 2 2 9" xfId="10713"/>
    <cellStyle name="Обычный 4 4 2 2 2 9 2" xfId="26952"/>
    <cellStyle name="Обычный 4 4 2 2 2 9 2 2" xfId="56474"/>
    <cellStyle name="Обычный 4 4 2 2 2 9 3" xfId="40237"/>
    <cellStyle name="Обычный 4 4 2 2 20" xfId="29807"/>
    <cellStyle name="Обычный 4 4 2 2 3" xfId="458"/>
    <cellStyle name="Обычный 4 4 2 2 3 10" xfId="13767"/>
    <cellStyle name="Обычный 4 4 2 2 3 10 2" xfId="43290"/>
    <cellStyle name="Обычный 4 4 2 2 3 11" xfId="16720"/>
    <cellStyle name="Обычный 4 4 2 2 3 11 2" xfId="46242"/>
    <cellStyle name="Обычный 4 4 2 2 3 12" xfId="59527"/>
    <cellStyle name="Обычный 4 4 2 2 3 13" xfId="30005"/>
    <cellStyle name="Обычный 4 4 2 2 3 2" xfId="1246"/>
    <cellStyle name="Обычный 4 4 2 2 3 2 10" xfId="17507"/>
    <cellStyle name="Обычный 4 4 2 2 3 2 10 2" xfId="47029"/>
    <cellStyle name="Обычный 4 4 2 2 3 2 11" xfId="60314"/>
    <cellStyle name="Обычный 4 4 2 2 3 2 12" xfId="30792"/>
    <cellStyle name="Обычный 4 4 2 2 3 2 2" xfId="2722"/>
    <cellStyle name="Обычный 4 4 2 2 3 2 2 2" xfId="13076"/>
    <cellStyle name="Обычный 4 4 2 2 3 2 2 2 2" xfId="29315"/>
    <cellStyle name="Обычный 4 4 2 2 3 2 2 2 2 2" xfId="58837"/>
    <cellStyle name="Обычный 4 4 2 2 3 2 2 2 3" xfId="42600"/>
    <cellStyle name="Обычный 4 4 2 2 3 2 2 3" xfId="16031"/>
    <cellStyle name="Обычный 4 4 2 2 3 2 2 3 2" xfId="45553"/>
    <cellStyle name="Обычный 4 4 2 2 3 2 2 4" xfId="18983"/>
    <cellStyle name="Обычный 4 4 2 2 3 2 2 4 2" xfId="48505"/>
    <cellStyle name="Обычный 4 4 2 2 3 2 2 5" xfId="61790"/>
    <cellStyle name="Обычный 4 4 2 2 3 2 2 6" xfId="32268"/>
    <cellStyle name="Обычный 4 4 2 2 3 2 3" xfId="4198"/>
    <cellStyle name="Обычный 4 4 2 2 3 2 3 2" xfId="20459"/>
    <cellStyle name="Обычный 4 4 2 2 3 2 3 2 2" xfId="49981"/>
    <cellStyle name="Обычный 4 4 2 2 3 2 3 3" xfId="33744"/>
    <cellStyle name="Обычный 4 4 2 2 3 2 4" xfId="5674"/>
    <cellStyle name="Обычный 4 4 2 2 3 2 4 2" xfId="21935"/>
    <cellStyle name="Обычный 4 4 2 2 3 2 4 2 2" xfId="51457"/>
    <cellStyle name="Обычный 4 4 2 2 3 2 4 3" xfId="35220"/>
    <cellStyle name="Обычный 4 4 2 2 3 2 5" xfId="7150"/>
    <cellStyle name="Обычный 4 4 2 2 3 2 5 2" xfId="23411"/>
    <cellStyle name="Обычный 4 4 2 2 3 2 5 2 2" xfId="52933"/>
    <cellStyle name="Обычный 4 4 2 2 3 2 5 3" xfId="36696"/>
    <cellStyle name="Обычный 4 4 2 2 3 2 6" xfId="8626"/>
    <cellStyle name="Обычный 4 4 2 2 3 2 6 2" xfId="24887"/>
    <cellStyle name="Обычный 4 4 2 2 3 2 6 2 2" xfId="54409"/>
    <cellStyle name="Обычный 4 4 2 2 3 2 6 3" xfId="38172"/>
    <cellStyle name="Обычный 4 4 2 2 3 2 7" xfId="10102"/>
    <cellStyle name="Обычный 4 4 2 2 3 2 7 2" xfId="26363"/>
    <cellStyle name="Обычный 4 4 2 2 3 2 7 2 2" xfId="55885"/>
    <cellStyle name="Обычный 4 4 2 2 3 2 7 3" xfId="39648"/>
    <cellStyle name="Обычный 4 4 2 2 3 2 8" xfId="11600"/>
    <cellStyle name="Обычный 4 4 2 2 3 2 8 2" xfId="27839"/>
    <cellStyle name="Обычный 4 4 2 2 3 2 8 2 2" xfId="57361"/>
    <cellStyle name="Обычный 4 4 2 2 3 2 8 3" xfId="41124"/>
    <cellStyle name="Обычный 4 4 2 2 3 2 9" xfId="14554"/>
    <cellStyle name="Обычный 4 4 2 2 3 2 9 2" xfId="44077"/>
    <cellStyle name="Обычный 4 4 2 2 3 3" xfId="1935"/>
    <cellStyle name="Обычный 4 4 2 2 3 3 2" xfId="12289"/>
    <cellStyle name="Обычный 4 4 2 2 3 3 2 2" xfId="28528"/>
    <cellStyle name="Обычный 4 4 2 2 3 3 2 2 2" xfId="58050"/>
    <cellStyle name="Обычный 4 4 2 2 3 3 2 3" xfId="41813"/>
    <cellStyle name="Обычный 4 4 2 2 3 3 3" xfId="15244"/>
    <cellStyle name="Обычный 4 4 2 2 3 3 3 2" xfId="44766"/>
    <cellStyle name="Обычный 4 4 2 2 3 3 4" xfId="18196"/>
    <cellStyle name="Обычный 4 4 2 2 3 3 4 2" xfId="47718"/>
    <cellStyle name="Обычный 4 4 2 2 3 3 5" xfId="61003"/>
    <cellStyle name="Обычный 4 4 2 2 3 3 6" xfId="31481"/>
    <cellStyle name="Обычный 4 4 2 2 3 4" xfId="3411"/>
    <cellStyle name="Обычный 4 4 2 2 3 4 2" xfId="19672"/>
    <cellStyle name="Обычный 4 4 2 2 3 4 2 2" xfId="49194"/>
    <cellStyle name="Обычный 4 4 2 2 3 4 3" xfId="32957"/>
    <cellStyle name="Обычный 4 4 2 2 3 5" xfId="4887"/>
    <cellStyle name="Обычный 4 4 2 2 3 5 2" xfId="21148"/>
    <cellStyle name="Обычный 4 4 2 2 3 5 2 2" xfId="50670"/>
    <cellStyle name="Обычный 4 4 2 2 3 5 3" xfId="34433"/>
    <cellStyle name="Обычный 4 4 2 2 3 6" xfId="6363"/>
    <cellStyle name="Обычный 4 4 2 2 3 6 2" xfId="22624"/>
    <cellStyle name="Обычный 4 4 2 2 3 6 2 2" xfId="52146"/>
    <cellStyle name="Обычный 4 4 2 2 3 6 3" xfId="35909"/>
    <cellStyle name="Обычный 4 4 2 2 3 7" xfId="7839"/>
    <cellStyle name="Обычный 4 4 2 2 3 7 2" xfId="24100"/>
    <cellStyle name="Обычный 4 4 2 2 3 7 2 2" xfId="53622"/>
    <cellStyle name="Обычный 4 4 2 2 3 7 3" xfId="37385"/>
    <cellStyle name="Обычный 4 4 2 2 3 8" xfId="9315"/>
    <cellStyle name="Обычный 4 4 2 2 3 8 2" xfId="25576"/>
    <cellStyle name="Обычный 4 4 2 2 3 8 2 2" xfId="55098"/>
    <cellStyle name="Обычный 4 4 2 2 3 8 3" xfId="38861"/>
    <cellStyle name="Обычный 4 4 2 2 3 9" xfId="10813"/>
    <cellStyle name="Обычный 4 4 2 2 3 9 2" xfId="27052"/>
    <cellStyle name="Обычный 4 4 2 2 3 9 2 2" xfId="56574"/>
    <cellStyle name="Обычный 4 4 2 2 3 9 3" xfId="40337"/>
    <cellStyle name="Обычный 4 4 2 2 4" xfId="557"/>
    <cellStyle name="Обычный 4 4 2 2 4 10" xfId="13866"/>
    <cellStyle name="Обычный 4 4 2 2 4 10 2" xfId="43389"/>
    <cellStyle name="Обычный 4 4 2 2 4 11" xfId="16819"/>
    <cellStyle name="Обычный 4 4 2 2 4 11 2" xfId="46341"/>
    <cellStyle name="Обычный 4 4 2 2 4 12" xfId="59626"/>
    <cellStyle name="Обычный 4 4 2 2 4 13" xfId="30104"/>
    <cellStyle name="Обычный 4 4 2 2 4 2" xfId="1345"/>
    <cellStyle name="Обычный 4 4 2 2 4 2 10" xfId="17606"/>
    <cellStyle name="Обычный 4 4 2 2 4 2 10 2" xfId="47128"/>
    <cellStyle name="Обычный 4 4 2 2 4 2 11" xfId="60413"/>
    <cellStyle name="Обычный 4 4 2 2 4 2 12" xfId="30891"/>
    <cellStyle name="Обычный 4 4 2 2 4 2 2" xfId="2821"/>
    <cellStyle name="Обычный 4 4 2 2 4 2 2 2" xfId="13175"/>
    <cellStyle name="Обычный 4 4 2 2 4 2 2 2 2" xfId="29414"/>
    <cellStyle name="Обычный 4 4 2 2 4 2 2 2 2 2" xfId="58936"/>
    <cellStyle name="Обычный 4 4 2 2 4 2 2 2 3" xfId="42699"/>
    <cellStyle name="Обычный 4 4 2 2 4 2 2 3" xfId="16130"/>
    <cellStyle name="Обычный 4 4 2 2 4 2 2 3 2" xfId="45652"/>
    <cellStyle name="Обычный 4 4 2 2 4 2 2 4" xfId="19082"/>
    <cellStyle name="Обычный 4 4 2 2 4 2 2 4 2" xfId="48604"/>
    <cellStyle name="Обычный 4 4 2 2 4 2 2 5" xfId="61889"/>
    <cellStyle name="Обычный 4 4 2 2 4 2 2 6" xfId="32367"/>
    <cellStyle name="Обычный 4 4 2 2 4 2 3" xfId="4297"/>
    <cellStyle name="Обычный 4 4 2 2 4 2 3 2" xfId="20558"/>
    <cellStyle name="Обычный 4 4 2 2 4 2 3 2 2" xfId="50080"/>
    <cellStyle name="Обычный 4 4 2 2 4 2 3 3" xfId="33843"/>
    <cellStyle name="Обычный 4 4 2 2 4 2 4" xfId="5773"/>
    <cellStyle name="Обычный 4 4 2 2 4 2 4 2" xfId="22034"/>
    <cellStyle name="Обычный 4 4 2 2 4 2 4 2 2" xfId="51556"/>
    <cellStyle name="Обычный 4 4 2 2 4 2 4 3" xfId="35319"/>
    <cellStyle name="Обычный 4 4 2 2 4 2 5" xfId="7249"/>
    <cellStyle name="Обычный 4 4 2 2 4 2 5 2" xfId="23510"/>
    <cellStyle name="Обычный 4 4 2 2 4 2 5 2 2" xfId="53032"/>
    <cellStyle name="Обычный 4 4 2 2 4 2 5 3" xfId="36795"/>
    <cellStyle name="Обычный 4 4 2 2 4 2 6" xfId="8725"/>
    <cellStyle name="Обычный 4 4 2 2 4 2 6 2" xfId="24986"/>
    <cellStyle name="Обычный 4 4 2 2 4 2 6 2 2" xfId="54508"/>
    <cellStyle name="Обычный 4 4 2 2 4 2 6 3" xfId="38271"/>
    <cellStyle name="Обычный 4 4 2 2 4 2 7" xfId="10201"/>
    <cellStyle name="Обычный 4 4 2 2 4 2 7 2" xfId="26462"/>
    <cellStyle name="Обычный 4 4 2 2 4 2 7 2 2" xfId="55984"/>
    <cellStyle name="Обычный 4 4 2 2 4 2 7 3" xfId="39747"/>
    <cellStyle name="Обычный 4 4 2 2 4 2 8" xfId="11699"/>
    <cellStyle name="Обычный 4 4 2 2 4 2 8 2" xfId="27938"/>
    <cellStyle name="Обычный 4 4 2 2 4 2 8 2 2" xfId="57460"/>
    <cellStyle name="Обычный 4 4 2 2 4 2 8 3" xfId="41223"/>
    <cellStyle name="Обычный 4 4 2 2 4 2 9" xfId="14653"/>
    <cellStyle name="Обычный 4 4 2 2 4 2 9 2" xfId="44176"/>
    <cellStyle name="Обычный 4 4 2 2 4 3" xfId="2034"/>
    <cellStyle name="Обычный 4 4 2 2 4 3 2" xfId="12388"/>
    <cellStyle name="Обычный 4 4 2 2 4 3 2 2" xfId="28627"/>
    <cellStyle name="Обычный 4 4 2 2 4 3 2 2 2" xfId="58149"/>
    <cellStyle name="Обычный 4 4 2 2 4 3 2 3" xfId="41912"/>
    <cellStyle name="Обычный 4 4 2 2 4 3 3" xfId="15343"/>
    <cellStyle name="Обычный 4 4 2 2 4 3 3 2" xfId="44865"/>
    <cellStyle name="Обычный 4 4 2 2 4 3 4" xfId="18295"/>
    <cellStyle name="Обычный 4 4 2 2 4 3 4 2" xfId="47817"/>
    <cellStyle name="Обычный 4 4 2 2 4 3 5" xfId="61102"/>
    <cellStyle name="Обычный 4 4 2 2 4 3 6" xfId="31580"/>
    <cellStyle name="Обычный 4 4 2 2 4 4" xfId="3510"/>
    <cellStyle name="Обычный 4 4 2 2 4 4 2" xfId="19771"/>
    <cellStyle name="Обычный 4 4 2 2 4 4 2 2" xfId="49293"/>
    <cellStyle name="Обычный 4 4 2 2 4 4 3" xfId="33056"/>
    <cellStyle name="Обычный 4 4 2 2 4 5" xfId="4986"/>
    <cellStyle name="Обычный 4 4 2 2 4 5 2" xfId="21247"/>
    <cellStyle name="Обычный 4 4 2 2 4 5 2 2" xfId="50769"/>
    <cellStyle name="Обычный 4 4 2 2 4 5 3" xfId="34532"/>
    <cellStyle name="Обычный 4 4 2 2 4 6" xfId="6462"/>
    <cellStyle name="Обычный 4 4 2 2 4 6 2" xfId="22723"/>
    <cellStyle name="Обычный 4 4 2 2 4 6 2 2" xfId="52245"/>
    <cellStyle name="Обычный 4 4 2 2 4 6 3" xfId="36008"/>
    <cellStyle name="Обычный 4 4 2 2 4 7" xfId="7938"/>
    <cellStyle name="Обычный 4 4 2 2 4 7 2" xfId="24199"/>
    <cellStyle name="Обычный 4 4 2 2 4 7 2 2" xfId="53721"/>
    <cellStyle name="Обычный 4 4 2 2 4 7 3" xfId="37484"/>
    <cellStyle name="Обычный 4 4 2 2 4 8" xfId="9414"/>
    <cellStyle name="Обычный 4 4 2 2 4 8 2" xfId="25675"/>
    <cellStyle name="Обычный 4 4 2 2 4 8 2 2" xfId="55197"/>
    <cellStyle name="Обычный 4 4 2 2 4 8 3" xfId="38960"/>
    <cellStyle name="Обычный 4 4 2 2 4 9" xfId="10912"/>
    <cellStyle name="Обычный 4 4 2 2 4 9 2" xfId="27151"/>
    <cellStyle name="Обычный 4 4 2 2 4 9 2 2" xfId="56673"/>
    <cellStyle name="Обычный 4 4 2 2 4 9 3" xfId="40436"/>
    <cellStyle name="Обычный 4 4 2 2 5" xfId="655"/>
    <cellStyle name="Обычный 4 4 2 2 5 10" xfId="13964"/>
    <cellStyle name="Обычный 4 4 2 2 5 10 2" xfId="43487"/>
    <cellStyle name="Обычный 4 4 2 2 5 11" xfId="16917"/>
    <cellStyle name="Обычный 4 4 2 2 5 11 2" xfId="46439"/>
    <cellStyle name="Обычный 4 4 2 2 5 12" xfId="59724"/>
    <cellStyle name="Обычный 4 4 2 2 5 13" xfId="30202"/>
    <cellStyle name="Обычный 4 4 2 2 5 2" xfId="1443"/>
    <cellStyle name="Обычный 4 4 2 2 5 2 10" xfId="17704"/>
    <cellStyle name="Обычный 4 4 2 2 5 2 10 2" xfId="47226"/>
    <cellStyle name="Обычный 4 4 2 2 5 2 11" xfId="60511"/>
    <cellStyle name="Обычный 4 4 2 2 5 2 12" xfId="30989"/>
    <cellStyle name="Обычный 4 4 2 2 5 2 2" xfId="2919"/>
    <cellStyle name="Обычный 4 4 2 2 5 2 2 2" xfId="13273"/>
    <cellStyle name="Обычный 4 4 2 2 5 2 2 2 2" xfId="29512"/>
    <cellStyle name="Обычный 4 4 2 2 5 2 2 2 2 2" xfId="59034"/>
    <cellStyle name="Обычный 4 4 2 2 5 2 2 2 3" xfId="42797"/>
    <cellStyle name="Обычный 4 4 2 2 5 2 2 3" xfId="16228"/>
    <cellStyle name="Обычный 4 4 2 2 5 2 2 3 2" xfId="45750"/>
    <cellStyle name="Обычный 4 4 2 2 5 2 2 4" xfId="19180"/>
    <cellStyle name="Обычный 4 4 2 2 5 2 2 4 2" xfId="48702"/>
    <cellStyle name="Обычный 4 4 2 2 5 2 2 5" xfId="61987"/>
    <cellStyle name="Обычный 4 4 2 2 5 2 2 6" xfId="32465"/>
    <cellStyle name="Обычный 4 4 2 2 5 2 3" xfId="4395"/>
    <cellStyle name="Обычный 4 4 2 2 5 2 3 2" xfId="20656"/>
    <cellStyle name="Обычный 4 4 2 2 5 2 3 2 2" xfId="50178"/>
    <cellStyle name="Обычный 4 4 2 2 5 2 3 3" xfId="33941"/>
    <cellStyle name="Обычный 4 4 2 2 5 2 4" xfId="5871"/>
    <cellStyle name="Обычный 4 4 2 2 5 2 4 2" xfId="22132"/>
    <cellStyle name="Обычный 4 4 2 2 5 2 4 2 2" xfId="51654"/>
    <cellStyle name="Обычный 4 4 2 2 5 2 4 3" xfId="35417"/>
    <cellStyle name="Обычный 4 4 2 2 5 2 5" xfId="7347"/>
    <cellStyle name="Обычный 4 4 2 2 5 2 5 2" xfId="23608"/>
    <cellStyle name="Обычный 4 4 2 2 5 2 5 2 2" xfId="53130"/>
    <cellStyle name="Обычный 4 4 2 2 5 2 5 3" xfId="36893"/>
    <cellStyle name="Обычный 4 4 2 2 5 2 6" xfId="8823"/>
    <cellStyle name="Обычный 4 4 2 2 5 2 6 2" xfId="25084"/>
    <cellStyle name="Обычный 4 4 2 2 5 2 6 2 2" xfId="54606"/>
    <cellStyle name="Обычный 4 4 2 2 5 2 6 3" xfId="38369"/>
    <cellStyle name="Обычный 4 4 2 2 5 2 7" xfId="10299"/>
    <cellStyle name="Обычный 4 4 2 2 5 2 7 2" xfId="26560"/>
    <cellStyle name="Обычный 4 4 2 2 5 2 7 2 2" xfId="56082"/>
    <cellStyle name="Обычный 4 4 2 2 5 2 7 3" xfId="39845"/>
    <cellStyle name="Обычный 4 4 2 2 5 2 8" xfId="11797"/>
    <cellStyle name="Обычный 4 4 2 2 5 2 8 2" xfId="28036"/>
    <cellStyle name="Обычный 4 4 2 2 5 2 8 2 2" xfId="57558"/>
    <cellStyle name="Обычный 4 4 2 2 5 2 8 3" xfId="41321"/>
    <cellStyle name="Обычный 4 4 2 2 5 2 9" xfId="14751"/>
    <cellStyle name="Обычный 4 4 2 2 5 2 9 2" xfId="44274"/>
    <cellStyle name="Обычный 4 4 2 2 5 3" xfId="2132"/>
    <cellStyle name="Обычный 4 4 2 2 5 3 2" xfId="12486"/>
    <cellStyle name="Обычный 4 4 2 2 5 3 2 2" xfId="28725"/>
    <cellStyle name="Обычный 4 4 2 2 5 3 2 2 2" xfId="58247"/>
    <cellStyle name="Обычный 4 4 2 2 5 3 2 3" xfId="42010"/>
    <cellStyle name="Обычный 4 4 2 2 5 3 3" xfId="15441"/>
    <cellStyle name="Обычный 4 4 2 2 5 3 3 2" xfId="44963"/>
    <cellStyle name="Обычный 4 4 2 2 5 3 4" xfId="18393"/>
    <cellStyle name="Обычный 4 4 2 2 5 3 4 2" xfId="47915"/>
    <cellStyle name="Обычный 4 4 2 2 5 3 5" xfId="61200"/>
    <cellStyle name="Обычный 4 4 2 2 5 3 6" xfId="31678"/>
    <cellStyle name="Обычный 4 4 2 2 5 4" xfId="3608"/>
    <cellStyle name="Обычный 4 4 2 2 5 4 2" xfId="19869"/>
    <cellStyle name="Обычный 4 4 2 2 5 4 2 2" xfId="49391"/>
    <cellStyle name="Обычный 4 4 2 2 5 4 3" xfId="33154"/>
    <cellStyle name="Обычный 4 4 2 2 5 5" xfId="5084"/>
    <cellStyle name="Обычный 4 4 2 2 5 5 2" xfId="21345"/>
    <cellStyle name="Обычный 4 4 2 2 5 5 2 2" xfId="50867"/>
    <cellStyle name="Обычный 4 4 2 2 5 5 3" xfId="34630"/>
    <cellStyle name="Обычный 4 4 2 2 5 6" xfId="6560"/>
    <cellStyle name="Обычный 4 4 2 2 5 6 2" xfId="22821"/>
    <cellStyle name="Обычный 4 4 2 2 5 6 2 2" xfId="52343"/>
    <cellStyle name="Обычный 4 4 2 2 5 6 3" xfId="36106"/>
    <cellStyle name="Обычный 4 4 2 2 5 7" xfId="8036"/>
    <cellStyle name="Обычный 4 4 2 2 5 7 2" xfId="24297"/>
    <cellStyle name="Обычный 4 4 2 2 5 7 2 2" xfId="53819"/>
    <cellStyle name="Обычный 4 4 2 2 5 7 3" xfId="37582"/>
    <cellStyle name="Обычный 4 4 2 2 5 8" xfId="9512"/>
    <cellStyle name="Обычный 4 4 2 2 5 8 2" xfId="25773"/>
    <cellStyle name="Обычный 4 4 2 2 5 8 2 2" xfId="55295"/>
    <cellStyle name="Обычный 4 4 2 2 5 8 3" xfId="39058"/>
    <cellStyle name="Обычный 4 4 2 2 5 9" xfId="11010"/>
    <cellStyle name="Обычный 4 4 2 2 5 9 2" xfId="27249"/>
    <cellStyle name="Обычный 4 4 2 2 5 9 2 2" xfId="56771"/>
    <cellStyle name="Обычный 4 4 2 2 5 9 3" xfId="40534"/>
    <cellStyle name="Обычный 4 4 2 2 6" xfId="753"/>
    <cellStyle name="Обычный 4 4 2 2 6 10" xfId="14062"/>
    <cellStyle name="Обычный 4 4 2 2 6 10 2" xfId="43585"/>
    <cellStyle name="Обычный 4 4 2 2 6 11" xfId="17015"/>
    <cellStyle name="Обычный 4 4 2 2 6 11 2" xfId="46537"/>
    <cellStyle name="Обычный 4 4 2 2 6 12" xfId="59822"/>
    <cellStyle name="Обычный 4 4 2 2 6 13" xfId="30300"/>
    <cellStyle name="Обычный 4 4 2 2 6 2" xfId="1541"/>
    <cellStyle name="Обычный 4 4 2 2 6 2 10" xfId="17802"/>
    <cellStyle name="Обычный 4 4 2 2 6 2 10 2" xfId="47324"/>
    <cellStyle name="Обычный 4 4 2 2 6 2 11" xfId="60609"/>
    <cellStyle name="Обычный 4 4 2 2 6 2 12" xfId="31087"/>
    <cellStyle name="Обычный 4 4 2 2 6 2 2" xfId="3017"/>
    <cellStyle name="Обычный 4 4 2 2 6 2 2 2" xfId="13371"/>
    <cellStyle name="Обычный 4 4 2 2 6 2 2 2 2" xfId="29610"/>
    <cellStyle name="Обычный 4 4 2 2 6 2 2 2 2 2" xfId="59132"/>
    <cellStyle name="Обычный 4 4 2 2 6 2 2 2 3" xfId="42895"/>
    <cellStyle name="Обычный 4 4 2 2 6 2 2 3" xfId="16326"/>
    <cellStyle name="Обычный 4 4 2 2 6 2 2 3 2" xfId="45848"/>
    <cellStyle name="Обычный 4 4 2 2 6 2 2 4" xfId="19278"/>
    <cellStyle name="Обычный 4 4 2 2 6 2 2 4 2" xfId="48800"/>
    <cellStyle name="Обычный 4 4 2 2 6 2 2 5" xfId="62085"/>
    <cellStyle name="Обычный 4 4 2 2 6 2 2 6" xfId="32563"/>
    <cellStyle name="Обычный 4 4 2 2 6 2 3" xfId="4493"/>
    <cellStyle name="Обычный 4 4 2 2 6 2 3 2" xfId="20754"/>
    <cellStyle name="Обычный 4 4 2 2 6 2 3 2 2" xfId="50276"/>
    <cellStyle name="Обычный 4 4 2 2 6 2 3 3" xfId="34039"/>
    <cellStyle name="Обычный 4 4 2 2 6 2 4" xfId="5969"/>
    <cellStyle name="Обычный 4 4 2 2 6 2 4 2" xfId="22230"/>
    <cellStyle name="Обычный 4 4 2 2 6 2 4 2 2" xfId="51752"/>
    <cellStyle name="Обычный 4 4 2 2 6 2 4 3" xfId="35515"/>
    <cellStyle name="Обычный 4 4 2 2 6 2 5" xfId="7445"/>
    <cellStyle name="Обычный 4 4 2 2 6 2 5 2" xfId="23706"/>
    <cellStyle name="Обычный 4 4 2 2 6 2 5 2 2" xfId="53228"/>
    <cellStyle name="Обычный 4 4 2 2 6 2 5 3" xfId="36991"/>
    <cellStyle name="Обычный 4 4 2 2 6 2 6" xfId="8921"/>
    <cellStyle name="Обычный 4 4 2 2 6 2 6 2" xfId="25182"/>
    <cellStyle name="Обычный 4 4 2 2 6 2 6 2 2" xfId="54704"/>
    <cellStyle name="Обычный 4 4 2 2 6 2 6 3" xfId="38467"/>
    <cellStyle name="Обычный 4 4 2 2 6 2 7" xfId="10397"/>
    <cellStyle name="Обычный 4 4 2 2 6 2 7 2" xfId="26658"/>
    <cellStyle name="Обычный 4 4 2 2 6 2 7 2 2" xfId="56180"/>
    <cellStyle name="Обычный 4 4 2 2 6 2 7 3" xfId="39943"/>
    <cellStyle name="Обычный 4 4 2 2 6 2 8" xfId="11895"/>
    <cellStyle name="Обычный 4 4 2 2 6 2 8 2" xfId="28134"/>
    <cellStyle name="Обычный 4 4 2 2 6 2 8 2 2" xfId="57656"/>
    <cellStyle name="Обычный 4 4 2 2 6 2 8 3" xfId="41419"/>
    <cellStyle name="Обычный 4 4 2 2 6 2 9" xfId="14849"/>
    <cellStyle name="Обычный 4 4 2 2 6 2 9 2" xfId="44372"/>
    <cellStyle name="Обычный 4 4 2 2 6 3" xfId="2230"/>
    <cellStyle name="Обычный 4 4 2 2 6 3 2" xfId="12584"/>
    <cellStyle name="Обычный 4 4 2 2 6 3 2 2" xfId="28823"/>
    <cellStyle name="Обычный 4 4 2 2 6 3 2 2 2" xfId="58345"/>
    <cellStyle name="Обычный 4 4 2 2 6 3 2 3" xfId="42108"/>
    <cellStyle name="Обычный 4 4 2 2 6 3 3" xfId="15539"/>
    <cellStyle name="Обычный 4 4 2 2 6 3 3 2" xfId="45061"/>
    <cellStyle name="Обычный 4 4 2 2 6 3 4" xfId="18491"/>
    <cellStyle name="Обычный 4 4 2 2 6 3 4 2" xfId="48013"/>
    <cellStyle name="Обычный 4 4 2 2 6 3 5" xfId="61298"/>
    <cellStyle name="Обычный 4 4 2 2 6 3 6" xfId="31776"/>
    <cellStyle name="Обычный 4 4 2 2 6 4" xfId="3706"/>
    <cellStyle name="Обычный 4 4 2 2 6 4 2" xfId="19967"/>
    <cellStyle name="Обычный 4 4 2 2 6 4 2 2" xfId="49489"/>
    <cellStyle name="Обычный 4 4 2 2 6 4 3" xfId="33252"/>
    <cellStyle name="Обычный 4 4 2 2 6 5" xfId="5182"/>
    <cellStyle name="Обычный 4 4 2 2 6 5 2" xfId="21443"/>
    <cellStyle name="Обычный 4 4 2 2 6 5 2 2" xfId="50965"/>
    <cellStyle name="Обычный 4 4 2 2 6 5 3" xfId="34728"/>
    <cellStyle name="Обычный 4 4 2 2 6 6" xfId="6658"/>
    <cellStyle name="Обычный 4 4 2 2 6 6 2" xfId="22919"/>
    <cellStyle name="Обычный 4 4 2 2 6 6 2 2" xfId="52441"/>
    <cellStyle name="Обычный 4 4 2 2 6 6 3" xfId="36204"/>
    <cellStyle name="Обычный 4 4 2 2 6 7" xfId="8134"/>
    <cellStyle name="Обычный 4 4 2 2 6 7 2" xfId="24395"/>
    <cellStyle name="Обычный 4 4 2 2 6 7 2 2" xfId="53917"/>
    <cellStyle name="Обычный 4 4 2 2 6 7 3" xfId="37680"/>
    <cellStyle name="Обычный 4 4 2 2 6 8" xfId="9610"/>
    <cellStyle name="Обычный 4 4 2 2 6 8 2" xfId="25871"/>
    <cellStyle name="Обычный 4 4 2 2 6 8 2 2" xfId="55393"/>
    <cellStyle name="Обычный 4 4 2 2 6 8 3" xfId="39156"/>
    <cellStyle name="Обычный 4 4 2 2 6 9" xfId="11108"/>
    <cellStyle name="Обычный 4 4 2 2 6 9 2" xfId="27347"/>
    <cellStyle name="Обычный 4 4 2 2 6 9 2 2" xfId="56869"/>
    <cellStyle name="Обычный 4 4 2 2 6 9 3" xfId="40632"/>
    <cellStyle name="Обычный 4 4 2 2 7" xfId="851"/>
    <cellStyle name="Обычный 4 4 2 2 7 10" xfId="14160"/>
    <cellStyle name="Обычный 4 4 2 2 7 10 2" xfId="43683"/>
    <cellStyle name="Обычный 4 4 2 2 7 11" xfId="17113"/>
    <cellStyle name="Обычный 4 4 2 2 7 11 2" xfId="46635"/>
    <cellStyle name="Обычный 4 4 2 2 7 12" xfId="59920"/>
    <cellStyle name="Обычный 4 4 2 2 7 13" xfId="30398"/>
    <cellStyle name="Обычный 4 4 2 2 7 2" xfId="1639"/>
    <cellStyle name="Обычный 4 4 2 2 7 2 10" xfId="17900"/>
    <cellStyle name="Обычный 4 4 2 2 7 2 10 2" xfId="47422"/>
    <cellStyle name="Обычный 4 4 2 2 7 2 11" xfId="60707"/>
    <cellStyle name="Обычный 4 4 2 2 7 2 12" xfId="31185"/>
    <cellStyle name="Обычный 4 4 2 2 7 2 2" xfId="3115"/>
    <cellStyle name="Обычный 4 4 2 2 7 2 2 2" xfId="13469"/>
    <cellStyle name="Обычный 4 4 2 2 7 2 2 2 2" xfId="29708"/>
    <cellStyle name="Обычный 4 4 2 2 7 2 2 2 2 2" xfId="59230"/>
    <cellStyle name="Обычный 4 4 2 2 7 2 2 2 3" xfId="42993"/>
    <cellStyle name="Обычный 4 4 2 2 7 2 2 3" xfId="16424"/>
    <cellStyle name="Обычный 4 4 2 2 7 2 2 3 2" xfId="45946"/>
    <cellStyle name="Обычный 4 4 2 2 7 2 2 4" xfId="19376"/>
    <cellStyle name="Обычный 4 4 2 2 7 2 2 4 2" xfId="48898"/>
    <cellStyle name="Обычный 4 4 2 2 7 2 2 5" xfId="62183"/>
    <cellStyle name="Обычный 4 4 2 2 7 2 2 6" xfId="32661"/>
    <cellStyle name="Обычный 4 4 2 2 7 2 3" xfId="4591"/>
    <cellStyle name="Обычный 4 4 2 2 7 2 3 2" xfId="20852"/>
    <cellStyle name="Обычный 4 4 2 2 7 2 3 2 2" xfId="50374"/>
    <cellStyle name="Обычный 4 4 2 2 7 2 3 3" xfId="34137"/>
    <cellStyle name="Обычный 4 4 2 2 7 2 4" xfId="6067"/>
    <cellStyle name="Обычный 4 4 2 2 7 2 4 2" xfId="22328"/>
    <cellStyle name="Обычный 4 4 2 2 7 2 4 2 2" xfId="51850"/>
    <cellStyle name="Обычный 4 4 2 2 7 2 4 3" xfId="35613"/>
    <cellStyle name="Обычный 4 4 2 2 7 2 5" xfId="7543"/>
    <cellStyle name="Обычный 4 4 2 2 7 2 5 2" xfId="23804"/>
    <cellStyle name="Обычный 4 4 2 2 7 2 5 2 2" xfId="53326"/>
    <cellStyle name="Обычный 4 4 2 2 7 2 5 3" xfId="37089"/>
    <cellStyle name="Обычный 4 4 2 2 7 2 6" xfId="9019"/>
    <cellStyle name="Обычный 4 4 2 2 7 2 6 2" xfId="25280"/>
    <cellStyle name="Обычный 4 4 2 2 7 2 6 2 2" xfId="54802"/>
    <cellStyle name="Обычный 4 4 2 2 7 2 6 3" xfId="38565"/>
    <cellStyle name="Обычный 4 4 2 2 7 2 7" xfId="10495"/>
    <cellStyle name="Обычный 4 4 2 2 7 2 7 2" xfId="26756"/>
    <cellStyle name="Обычный 4 4 2 2 7 2 7 2 2" xfId="56278"/>
    <cellStyle name="Обычный 4 4 2 2 7 2 7 3" xfId="40041"/>
    <cellStyle name="Обычный 4 4 2 2 7 2 8" xfId="11993"/>
    <cellStyle name="Обычный 4 4 2 2 7 2 8 2" xfId="28232"/>
    <cellStyle name="Обычный 4 4 2 2 7 2 8 2 2" xfId="57754"/>
    <cellStyle name="Обычный 4 4 2 2 7 2 8 3" xfId="41517"/>
    <cellStyle name="Обычный 4 4 2 2 7 2 9" xfId="14947"/>
    <cellStyle name="Обычный 4 4 2 2 7 2 9 2" xfId="44470"/>
    <cellStyle name="Обычный 4 4 2 2 7 3" xfId="2328"/>
    <cellStyle name="Обычный 4 4 2 2 7 3 2" xfId="12682"/>
    <cellStyle name="Обычный 4 4 2 2 7 3 2 2" xfId="28921"/>
    <cellStyle name="Обычный 4 4 2 2 7 3 2 2 2" xfId="58443"/>
    <cellStyle name="Обычный 4 4 2 2 7 3 2 3" xfId="42206"/>
    <cellStyle name="Обычный 4 4 2 2 7 3 3" xfId="15637"/>
    <cellStyle name="Обычный 4 4 2 2 7 3 3 2" xfId="45159"/>
    <cellStyle name="Обычный 4 4 2 2 7 3 4" xfId="18589"/>
    <cellStyle name="Обычный 4 4 2 2 7 3 4 2" xfId="48111"/>
    <cellStyle name="Обычный 4 4 2 2 7 3 5" xfId="61396"/>
    <cellStyle name="Обычный 4 4 2 2 7 3 6" xfId="31874"/>
    <cellStyle name="Обычный 4 4 2 2 7 4" xfId="3804"/>
    <cellStyle name="Обычный 4 4 2 2 7 4 2" xfId="20065"/>
    <cellStyle name="Обычный 4 4 2 2 7 4 2 2" xfId="49587"/>
    <cellStyle name="Обычный 4 4 2 2 7 4 3" xfId="33350"/>
    <cellStyle name="Обычный 4 4 2 2 7 5" xfId="5280"/>
    <cellStyle name="Обычный 4 4 2 2 7 5 2" xfId="21541"/>
    <cellStyle name="Обычный 4 4 2 2 7 5 2 2" xfId="51063"/>
    <cellStyle name="Обычный 4 4 2 2 7 5 3" xfId="34826"/>
    <cellStyle name="Обычный 4 4 2 2 7 6" xfId="6756"/>
    <cellStyle name="Обычный 4 4 2 2 7 6 2" xfId="23017"/>
    <cellStyle name="Обычный 4 4 2 2 7 6 2 2" xfId="52539"/>
    <cellStyle name="Обычный 4 4 2 2 7 6 3" xfId="36302"/>
    <cellStyle name="Обычный 4 4 2 2 7 7" xfId="8232"/>
    <cellStyle name="Обычный 4 4 2 2 7 7 2" xfId="24493"/>
    <cellStyle name="Обычный 4 4 2 2 7 7 2 2" xfId="54015"/>
    <cellStyle name="Обычный 4 4 2 2 7 7 3" xfId="37778"/>
    <cellStyle name="Обычный 4 4 2 2 7 8" xfId="9708"/>
    <cellStyle name="Обычный 4 4 2 2 7 8 2" xfId="25969"/>
    <cellStyle name="Обычный 4 4 2 2 7 8 2 2" xfId="55491"/>
    <cellStyle name="Обычный 4 4 2 2 7 8 3" xfId="39254"/>
    <cellStyle name="Обычный 4 4 2 2 7 9" xfId="11206"/>
    <cellStyle name="Обычный 4 4 2 2 7 9 2" xfId="27445"/>
    <cellStyle name="Обычный 4 4 2 2 7 9 2 2" xfId="56967"/>
    <cellStyle name="Обычный 4 4 2 2 7 9 3" xfId="40730"/>
    <cellStyle name="Обычный 4 4 2 2 8" xfId="950"/>
    <cellStyle name="Обычный 4 4 2 2 8 10" xfId="17211"/>
    <cellStyle name="Обычный 4 4 2 2 8 10 2" xfId="46733"/>
    <cellStyle name="Обычный 4 4 2 2 8 11" xfId="60018"/>
    <cellStyle name="Обычный 4 4 2 2 8 12" xfId="30496"/>
    <cellStyle name="Обычный 4 4 2 2 8 2" xfId="2426"/>
    <cellStyle name="Обычный 4 4 2 2 8 2 2" xfId="12780"/>
    <cellStyle name="Обычный 4 4 2 2 8 2 2 2" xfId="29019"/>
    <cellStyle name="Обычный 4 4 2 2 8 2 2 2 2" xfId="58541"/>
    <cellStyle name="Обычный 4 4 2 2 8 2 2 3" xfId="42304"/>
    <cellStyle name="Обычный 4 4 2 2 8 2 3" xfId="15735"/>
    <cellStyle name="Обычный 4 4 2 2 8 2 3 2" xfId="45257"/>
    <cellStyle name="Обычный 4 4 2 2 8 2 4" xfId="18687"/>
    <cellStyle name="Обычный 4 4 2 2 8 2 4 2" xfId="48209"/>
    <cellStyle name="Обычный 4 4 2 2 8 2 5" xfId="61494"/>
    <cellStyle name="Обычный 4 4 2 2 8 2 6" xfId="31972"/>
    <cellStyle name="Обычный 4 4 2 2 8 3" xfId="3902"/>
    <cellStyle name="Обычный 4 4 2 2 8 3 2" xfId="20163"/>
    <cellStyle name="Обычный 4 4 2 2 8 3 2 2" xfId="49685"/>
    <cellStyle name="Обычный 4 4 2 2 8 3 3" xfId="33448"/>
    <cellStyle name="Обычный 4 4 2 2 8 4" xfId="5378"/>
    <cellStyle name="Обычный 4 4 2 2 8 4 2" xfId="21639"/>
    <cellStyle name="Обычный 4 4 2 2 8 4 2 2" xfId="51161"/>
    <cellStyle name="Обычный 4 4 2 2 8 4 3" xfId="34924"/>
    <cellStyle name="Обычный 4 4 2 2 8 5" xfId="6854"/>
    <cellStyle name="Обычный 4 4 2 2 8 5 2" xfId="23115"/>
    <cellStyle name="Обычный 4 4 2 2 8 5 2 2" xfId="52637"/>
    <cellStyle name="Обычный 4 4 2 2 8 5 3" xfId="36400"/>
    <cellStyle name="Обычный 4 4 2 2 8 6" xfId="8330"/>
    <cellStyle name="Обычный 4 4 2 2 8 6 2" xfId="24591"/>
    <cellStyle name="Обычный 4 4 2 2 8 6 2 2" xfId="54113"/>
    <cellStyle name="Обычный 4 4 2 2 8 6 3" xfId="37876"/>
    <cellStyle name="Обычный 4 4 2 2 8 7" xfId="9806"/>
    <cellStyle name="Обычный 4 4 2 2 8 7 2" xfId="26067"/>
    <cellStyle name="Обычный 4 4 2 2 8 7 2 2" xfId="55589"/>
    <cellStyle name="Обычный 4 4 2 2 8 7 3" xfId="39352"/>
    <cellStyle name="Обычный 4 4 2 2 8 8" xfId="11304"/>
    <cellStyle name="Обычный 4 4 2 2 8 8 2" xfId="27543"/>
    <cellStyle name="Обычный 4 4 2 2 8 8 2 2" xfId="57065"/>
    <cellStyle name="Обычный 4 4 2 2 8 8 3" xfId="40828"/>
    <cellStyle name="Обычный 4 4 2 2 8 9" xfId="14258"/>
    <cellStyle name="Обычный 4 4 2 2 8 9 2" xfId="43781"/>
    <cellStyle name="Обычный 4 4 2 2 9" xfId="1048"/>
    <cellStyle name="Обычный 4 4 2 2 9 10" xfId="17309"/>
    <cellStyle name="Обычный 4 4 2 2 9 10 2" xfId="46831"/>
    <cellStyle name="Обычный 4 4 2 2 9 11" xfId="60116"/>
    <cellStyle name="Обычный 4 4 2 2 9 12" xfId="30594"/>
    <cellStyle name="Обычный 4 4 2 2 9 2" xfId="2524"/>
    <cellStyle name="Обычный 4 4 2 2 9 2 2" xfId="12878"/>
    <cellStyle name="Обычный 4 4 2 2 9 2 2 2" xfId="29117"/>
    <cellStyle name="Обычный 4 4 2 2 9 2 2 2 2" xfId="58639"/>
    <cellStyle name="Обычный 4 4 2 2 9 2 2 3" xfId="42402"/>
    <cellStyle name="Обычный 4 4 2 2 9 2 3" xfId="15833"/>
    <cellStyle name="Обычный 4 4 2 2 9 2 3 2" xfId="45355"/>
    <cellStyle name="Обычный 4 4 2 2 9 2 4" xfId="18785"/>
    <cellStyle name="Обычный 4 4 2 2 9 2 4 2" xfId="48307"/>
    <cellStyle name="Обычный 4 4 2 2 9 2 5" xfId="61592"/>
    <cellStyle name="Обычный 4 4 2 2 9 2 6" xfId="32070"/>
    <cellStyle name="Обычный 4 4 2 2 9 3" xfId="4000"/>
    <cellStyle name="Обычный 4 4 2 2 9 3 2" xfId="20261"/>
    <cellStyle name="Обычный 4 4 2 2 9 3 2 2" xfId="49783"/>
    <cellStyle name="Обычный 4 4 2 2 9 3 3" xfId="33546"/>
    <cellStyle name="Обычный 4 4 2 2 9 4" xfId="5476"/>
    <cellStyle name="Обычный 4 4 2 2 9 4 2" xfId="21737"/>
    <cellStyle name="Обычный 4 4 2 2 9 4 2 2" xfId="51259"/>
    <cellStyle name="Обычный 4 4 2 2 9 4 3" xfId="35022"/>
    <cellStyle name="Обычный 4 4 2 2 9 5" xfId="6952"/>
    <cellStyle name="Обычный 4 4 2 2 9 5 2" xfId="23213"/>
    <cellStyle name="Обычный 4 4 2 2 9 5 2 2" xfId="52735"/>
    <cellStyle name="Обычный 4 4 2 2 9 5 3" xfId="36498"/>
    <cellStyle name="Обычный 4 4 2 2 9 6" xfId="8428"/>
    <cellStyle name="Обычный 4 4 2 2 9 6 2" xfId="24689"/>
    <cellStyle name="Обычный 4 4 2 2 9 6 2 2" xfId="54211"/>
    <cellStyle name="Обычный 4 4 2 2 9 6 3" xfId="37974"/>
    <cellStyle name="Обычный 4 4 2 2 9 7" xfId="9904"/>
    <cellStyle name="Обычный 4 4 2 2 9 7 2" xfId="26165"/>
    <cellStyle name="Обычный 4 4 2 2 9 7 2 2" xfId="55687"/>
    <cellStyle name="Обычный 4 4 2 2 9 7 3" xfId="39450"/>
    <cellStyle name="Обычный 4 4 2 2 9 8" xfId="11402"/>
    <cellStyle name="Обычный 4 4 2 2 9 8 2" xfId="27641"/>
    <cellStyle name="Обычный 4 4 2 2 9 8 2 2" xfId="57163"/>
    <cellStyle name="Обычный 4 4 2 2 9 8 3" xfId="40926"/>
    <cellStyle name="Обычный 4 4 2 2 9 9" xfId="14356"/>
    <cellStyle name="Обычный 4 4 2 2 9 9 2" xfId="43879"/>
    <cellStyle name="Обычный 4 4 2 20" xfId="13521"/>
    <cellStyle name="Обычный 4 4 2 20 2" xfId="43044"/>
    <cellStyle name="Обычный 4 4 2 21" xfId="16474"/>
    <cellStyle name="Обычный 4 4 2 21 2" xfId="45996"/>
    <cellStyle name="Обычный 4 4 2 22" xfId="59281"/>
    <cellStyle name="Обычный 4 4 2 23" xfId="29759"/>
    <cellStyle name="Обычный 4 4 2 3" xfId="284"/>
    <cellStyle name="Обычный 4 4 2 3 10" xfId="1761"/>
    <cellStyle name="Обычный 4 4 2 3 10 2" xfId="12115"/>
    <cellStyle name="Обычный 4 4 2 3 10 2 2" xfId="28354"/>
    <cellStyle name="Обычный 4 4 2 3 10 2 2 2" xfId="57876"/>
    <cellStyle name="Обычный 4 4 2 3 10 2 3" xfId="41639"/>
    <cellStyle name="Обычный 4 4 2 3 10 3" xfId="15070"/>
    <cellStyle name="Обычный 4 4 2 3 10 3 2" xfId="44592"/>
    <cellStyle name="Обычный 4 4 2 3 10 4" xfId="18022"/>
    <cellStyle name="Обычный 4 4 2 3 10 4 2" xfId="47544"/>
    <cellStyle name="Обычный 4 4 2 3 10 5" xfId="60829"/>
    <cellStyle name="Обычный 4 4 2 3 10 6" xfId="31307"/>
    <cellStyle name="Обычный 4 4 2 3 11" xfId="3237"/>
    <cellStyle name="Обычный 4 4 2 3 11 2" xfId="19498"/>
    <cellStyle name="Обычный 4 4 2 3 11 2 2" xfId="49020"/>
    <cellStyle name="Обычный 4 4 2 3 11 3" xfId="32783"/>
    <cellStyle name="Обычный 4 4 2 3 12" xfId="4713"/>
    <cellStyle name="Обычный 4 4 2 3 12 2" xfId="20974"/>
    <cellStyle name="Обычный 4 4 2 3 12 2 2" xfId="50496"/>
    <cellStyle name="Обычный 4 4 2 3 12 3" xfId="34259"/>
    <cellStyle name="Обычный 4 4 2 3 13" xfId="6189"/>
    <cellStyle name="Обычный 4 4 2 3 13 2" xfId="22450"/>
    <cellStyle name="Обычный 4 4 2 3 13 2 2" xfId="51972"/>
    <cellStyle name="Обычный 4 4 2 3 13 3" xfId="35735"/>
    <cellStyle name="Обычный 4 4 2 3 14" xfId="7665"/>
    <cellStyle name="Обычный 4 4 2 3 14 2" xfId="23926"/>
    <cellStyle name="Обычный 4 4 2 3 14 2 2" xfId="53448"/>
    <cellStyle name="Обычный 4 4 2 3 14 3" xfId="37211"/>
    <cellStyle name="Обычный 4 4 2 3 15" xfId="9141"/>
    <cellStyle name="Обычный 4 4 2 3 15 2" xfId="25402"/>
    <cellStyle name="Обычный 4 4 2 3 15 2 2" xfId="54924"/>
    <cellStyle name="Обычный 4 4 2 3 15 3" xfId="38687"/>
    <cellStyle name="Обычный 4 4 2 3 16" xfId="10639"/>
    <cellStyle name="Обычный 4 4 2 3 16 2" xfId="26878"/>
    <cellStyle name="Обычный 4 4 2 3 16 2 2" xfId="56400"/>
    <cellStyle name="Обычный 4 4 2 3 16 3" xfId="40163"/>
    <cellStyle name="Обычный 4 4 2 3 17" xfId="13593"/>
    <cellStyle name="Обычный 4 4 2 3 17 2" xfId="43116"/>
    <cellStyle name="Обычный 4 4 2 3 18" xfId="16546"/>
    <cellStyle name="Обычный 4 4 2 3 18 2" xfId="46068"/>
    <cellStyle name="Обычный 4 4 2 3 19" xfId="59353"/>
    <cellStyle name="Обычный 4 4 2 3 2" xfId="382"/>
    <cellStyle name="Обычный 4 4 2 3 2 10" xfId="13691"/>
    <cellStyle name="Обычный 4 4 2 3 2 10 2" xfId="43214"/>
    <cellStyle name="Обычный 4 4 2 3 2 11" xfId="16644"/>
    <cellStyle name="Обычный 4 4 2 3 2 11 2" xfId="46166"/>
    <cellStyle name="Обычный 4 4 2 3 2 12" xfId="59451"/>
    <cellStyle name="Обычный 4 4 2 3 2 13" xfId="29929"/>
    <cellStyle name="Обычный 4 4 2 3 2 2" xfId="1170"/>
    <cellStyle name="Обычный 4 4 2 3 2 2 10" xfId="17431"/>
    <cellStyle name="Обычный 4 4 2 3 2 2 10 2" xfId="46953"/>
    <cellStyle name="Обычный 4 4 2 3 2 2 11" xfId="60238"/>
    <cellStyle name="Обычный 4 4 2 3 2 2 12" xfId="30716"/>
    <cellStyle name="Обычный 4 4 2 3 2 2 2" xfId="2646"/>
    <cellStyle name="Обычный 4 4 2 3 2 2 2 2" xfId="13000"/>
    <cellStyle name="Обычный 4 4 2 3 2 2 2 2 2" xfId="29239"/>
    <cellStyle name="Обычный 4 4 2 3 2 2 2 2 2 2" xfId="58761"/>
    <cellStyle name="Обычный 4 4 2 3 2 2 2 2 3" xfId="42524"/>
    <cellStyle name="Обычный 4 4 2 3 2 2 2 3" xfId="15955"/>
    <cellStyle name="Обычный 4 4 2 3 2 2 2 3 2" xfId="45477"/>
    <cellStyle name="Обычный 4 4 2 3 2 2 2 4" xfId="18907"/>
    <cellStyle name="Обычный 4 4 2 3 2 2 2 4 2" xfId="48429"/>
    <cellStyle name="Обычный 4 4 2 3 2 2 2 5" xfId="61714"/>
    <cellStyle name="Обычный 4 4 2 3 2 2 2 6" xfId="32192"/>
    <cellStyle name="Обычный 4 4 2 3 2 2 3" xfId="4122"/>
    <cellStyle name="Обычный 4 4 2 3 2 2 3 2" xfId="20383"/>
    <cellStyle name="Обычный 4 4 2 3 2 2 3 2 2" xfId="49905"/>
    <cellStyle name="Обычный 4 4 2 3 2 2 3 3" xfId="33668"/>
    <cellStyle name="Обычный 4 4 2 3 2 2 4" xfId="5598"/>
    <cellStyle name="Обычный 4 4 2 3 2 2 4 2" xfId="21859"/>
    <cellStyle name="Обычный 4 4 2 3 2 2 4 2 2" xfId="51381"/>
    <cellStyle name="Обычный 4 4 2 3 2 2 4 3" xfId="35144"/>
    <cellStyle name="Обычный 4 4 2 3 2 2 5" xfId="7074"/>
    <cellStyle name="Обычный 4 4 2 3 2 2 5 2" xfId="23335"/>
    <cellStyle name="Обычный 4 4 2 3 2 2 5 2 2" xfId="52857"/>
    <cellStyle name="Обычный 4 4 2 3 2 2 5 3" xfId="36620"/>
    <cellStyle name="Обычный 4 4 2 3 2 2 6" xfId="8550"/>
    <cellStyle name="Обычный 4 4 2 3 2 2 6 2" xfId="24811"/>
    <cellStyle name="Обычный 4 4 2 3 2 2 6 2 2" xfId="54333"/>
    <cellStyle name="Обычный 4 4 2 3 2 2 6 3" xfId="38096"/>
    <cellStyle name="Обычный 4 4 2 3 2 2 7" xfId="10026"/>
    <cellStyle name="Обычный 4 4 2 3 2 2 7 2" xfId="26287"/>
    <cellStyle name="Обычный 4 4 2 3 2 2 7 2 2" xfId="55809"/>
    <cellStyle name="Обычный 4 4 2 3 2 2 7 3" xfId="39572"/>
    <cellStyle name="Обычный 4 4 2 3 2 2 8" xfId="11524"/>
    <cellStyle name="Обычный 4 4 2 3 2 2 8 2" xfId="27763"/>
    <cellStyle name="Обычный 4 4 2 3 2 2 8 2 2" xfId="57285"/>
    <cellStyle name="Обычный 4 4 2 3 2 2 8 3" xfId="41048"/>
    <cellStyle name="Обычный 4 4 2 3 2 2 9" xfId="14478"/>
    <cellStyle name="Обычный 4 4 2 3 2 2 9 2" xfId="44001"/>
    <cellStyle name="Обычный 4 4 2 3 2 3" xfId="1859"/>
    <cellStyle name="Обычный 4 4 2 3 2 3 2" xfId="12213"/>
    <cellStyle name="Обычный 4 4 2 3 2 3 2 2" xfId="28452"/>
    <cellStyle name="Обычный 4 4 2 3 2 3 2 2 2" xfId="57974"/>
    <cellStyle name="Обычный 4 4 2 3 2 3 2 3" xfId="41737"/>
    <cellStyle name="Обычный 4 4 2 3 2 3 3" xfId="15168"/>
    <cellStyle name="Обычный 4 4 2 3 2 3 3 2" xfId="44690"/>
    <cellStyle name="Обычный 4 4 2 3 2 3 4" xfId="18120"/>
    <cellStyle name="Обычный 4 4 2 3 2 3 4 2" xfId="47642"/>
    <cellStyle name="Обычный 4 4 2 3 2 3 5" xfId="60927"/>
    <cellStyle name="Обычный 4 4 2 3 2 3 6" xfId="31405"/>
    <cellStyle name="Обычный 4 4 2 3 2 4" xfId="3335"/>
    <cellStyle name="Обычный 4 4 2 3 2 4 2" xfId="19596"/>
    <cellStyle name="Обычный 4 4 2 3 2 4 2 2" xfId="49118"/>
    <cellStyle name="Обычный 4 4 2 3 2 4 3" xfId="32881"/>
    <cellStyle name="Обычный 4 4 2 3 2 5" xfId="4811"/>
    <cellStyle name="Обычный 4 4 2 3 2 5 2" xfId="21072"/>
    <cellStyle name="Обычный 4 4 2 3 2 5 2 2" xfId="50594"/>
    <cellStyle name="Обычный 4 4 2 3 2 5 3" xfId="34357"/>
    <cellStyle name="Обычный 4 4 2 3 2 6" xfId="6287"/>
    <cellStyle name="Обычный 4 4 2 3 2 6 2" xfId="22548"/>
    <cellStyle name="Обычный 4 4 2 3 2 6 2 2" xfId="52070"/>
    <cellStyle name="Обычный 4 4 2 3 2 6 3" xfId="35833"/>
    <cellStyle name="Обычный 4 4 2 3 2 7" xfId="7763"/>
    <cellStyle name="Обычный 4 4 2 3 2 7 2" xfId="24024"/>
    <cellStyle name="Обычный 4 4 2 3 2 7 2 2" xfId="53546"/>
    <cellStyle name="Обычный 4 4 2 3 2 7 3" xfId="37309"/>
    <cellStyle name="Обычный 4 4 2 3 2 8" xfId="9239"/>
    <cellStyle name="Обычный 4 4 2 3 2 8 2" xfId="25500"/>
    <cellStyle name="Обычный 4 4 2 3 2 8 2 2" xfId="55022"/>
    <cellStyle name="Обычный 4 4 2 3 2 8 3" xfId="38785"/>
    <cellStyle name="Обычный 4 4 2 3 2 9" xfId="10737"/>
    <cellStyle name="Обычный 4 4 2 3 2 9 2" xfId="26976"/>
    <cellStyle name="Обычный 4 4 2 3 2 9 2 2" xfId="56498"/>
    <cellStyle name="Обычный 4 4 2 3 2 9 3" xfId="40261"/>
    <cellStyle name="Обычный 4 4 2 3 20" xfId="29831"/>
    <cellStyle name="Обычный 4 4 2 3 3" xfId="482"/>
    <cellStyle name="Обычный 4 4 2 3 3 10" xfId="13791"/>
    <cellStyle name="Обычный 4 4 2 3 3 10 2" xfId="43314"/>
    <cellStyle name="Обычный 4 4 2 3 3 11" xfId="16744"/>
    <cellStyle name="Обычный 4 4 2 3 3 11 2" xfId="46266"/>
    <cellStyle name="Обычный 4 4 2 3 3 12" xfId="59551"/>
    <cellStyle name="Обычный 4 4 2 3 3 13" xfId="30029"/>
    <cellStyle name="Обычный 4 4 2 3 3 2" xfId="1270"/>
    <cellStyle name="Обычный 4 4 2 3 3 2 10" xfId="17531"/>
    <cellStyle name="Обычный 4 4 2 3 3 2 10 2" xfId="47053"/>
    <cellStyle name="Обычный 4 4 2 3 3 2 11" xfId="60338"/>
    <cellStyle name="Обычный 4 4 2 3 3 2 12" xfId="30816"/>
    <cellStyle name="Обычный 4 4 2 3 3 2 2" xfId="2746"/>
    <cellStyle name="Обычный 4 4 2 3 3 2 2 2" xfId="13100"/>
    <cellStyle name="Обычный 4 4 2 3 3 2 2 2 2" xfId="29339"/>
    <cellStyle name="Обычный 4 4 2 3 3 2 2 2 2 2" xfId="58861"/>
    <cellStyle name="Обычный 4 4 2 3 3 2 2 2 3" xfId="42624"/>
    <cellStyle name="Обычный 4 4 2 3 3 2 2 3" xfId="16055"/>
    <cellStyle name="Обычный 4 4 2 3 3 2 2 3 2" xfId="45577"/>
    <cellStyle name="Обычный 4 4 2 3 3 2 2 4" xfId="19007"/>
    <cellStyle name="Обычный 4 4 2 3 3 2 2 4 2" xfId="48529"/>
    <cellStyle name="Обычный 4 4 2 3 3 2 2 5" xfId="61814"/>
    <cellStyle name="Обычный 4 4 2 3 3 2 2 6" xfId="32292"/>
    <cellStyle name="Обычный 4 4 2 3 3 2 3" xfId="4222"/>
    <cellStyle name="Обычный 4 4 2 3 3 2 3 2" xfId="20483"/>
    <cellStyle name="Обычный 4 4 2 3 3 2 3 2 2" xfId="50005"/>
    <cellStyle name="Обычный 4 4 2 3 3 2 3 3" xfId="33768"/>
    <cellStyle name="Обычный 4 4 2 3 3 2 4" xfId="5698"/>
    <cellStyle name="Обычный 4 4 2 3 3 2 4 2" xfId="21959"/>
    <cellStyle name="Обычный 4 4 2 3 3 2 4 2 2" xfId="51481"/>
    <cellStyle name="Обычный 4 4 2 3 3 2 4 3" xfId="35244"/>
    <cellStyle name="Обычный 4 4 2 3 3 2 5" xfId="7174"/>
    <cellStyle name="Обычный 4 4 2 3 3 2 5 2" xfId="23435"/>
    <cellStyle name="Обычный 4 4 2 3 3 2 5 2 2" xfId="52957"/>
    <cellStyle name="Обычный 4 4 2 3 3 2 5 3" xfId="36720"/>
    <cellStyle name="Обычный 4 4 2 3 3 2 6" xfId="8650"/>
    <cellStyle name="Обычный 4 4 2 3 3 2 6 2" xfId="24911"/>
    <cellStyle name="Обычный 4 4 2 3 3 2 6 2 2" xfId="54433"/>
    <cellStyle name="Обычный 4 4 2 3 3 2 6 3" xfId="38196"/>
    <cellStyle name="Обычный 4 4 2 3 3 2 7" xfId="10126"/>
    <cellStyle name="Обычный 4 4 2 3 3 2 7 2" xfId="26387"/>
    <cellStyle name="Обычный 4 4 2 3 3 2 7 2 2" xfId="55909"/>
    <cellStyle name="Обычный 4 4 2 3 3 2 7 3" xfId="39672"/>
    <cellStyle name="Обычный 4 4 2 3 3 2 8" xfId="11624"/>
    <cellStyle name="Обычный 4 4 2 3 3 2 8 2" xfId="27863"/>
    <cellStyle name="Обычный 4 4 2 3 3 2 8 2 2" xfId="57385"/>
    <cellStyle name="Обычный 4 4 2 3 3 2 8 3" xfId="41148"/>
    <cellStyle name="Обычный 4 4 2 3 3 2 9" xfId="14578"/>
    <cellStyle name="Обычный 4 4 2 3 3 2 9 2" xfId="44101"/>
    <cellStyle name="Обычный 4 4 2 3 3 3" xfId="1959"/>
    <cellStyle name="Обычный 4 4 2 3 3 3 2" xfId="12313"/>
    <cellStyle name="Обычный 4 4 2 3 3 3 2 2" xfId="28552"/>
    <cellStyle name="Обычный 4 4 2 3 3 3 2 2 2" xfId="58074"/>
    <cellStyle name="Обычный 4 4 2 3 3 3 2 3" xfId="41837"/>
    <cellStyle name="Обычный 4 4 2 3 3 3 3" xfId="15268"/>
    <cellStyle name="Обычный 4 4 2 3 3 3 3 2" xfId="44790"/>
    <cellStyle name="Обычный 4 4 2 3 3 3 4" xfId="18220"/>
    <cellStyle name="Обычный 4 4 2 3 3 3 4 2" xfId="47742"/>
    <cellStyle name="Обычный 4 4 2 3 3 3 5" xfId="61027"/>
    <cellStyle name="Обычный 4 4 2 3 3 3 6" xfId="31505"/>
    <cellStyle name="Обычный 4 4 2 3 3 4" xfId="3435"/>
    <cellStyle name="Обычный 4 4 2 3 3 4 2" xfId="19696"/>
    <cellStyle name="Обычный 4 4 2 3 3 4 2 2" xfId="49218"/>
    <cellStyle name="Обычный 4 4 2 3 3 4 3" xfId="32981"/>
    <cellStyle name="Обычный 4 4 2 3 3 5" xfId="4911"/>
    <cellStyle name="Обычный 4 4 2 3 3 5 2" xfId="21172"/>
    <cellStyle name="Обычный 4 4 2 3 3 5 2 2" xfId="50694"/>
    <cellStyle name="Обычный 4 4 2 3 3 5 3" xfId="34457"/>
    <cellStyle name="Обычный 4 4 2 3 3 6" xfId="6387"/>
    <cellStyle name="Обычный 4 4 2 3 3 6 2" xfId="22648"/>
    <cellStyle name="Обычный 4 4 2 3 3 6 2 2" xfId="52170"/>
    <cellStyle name="Обычный 4 4 2 3 3 6 3" xfId="35933"/>
    <cellStyle name="Обычный 4 4 2 3 3 7" xfId="7863"/>
    <cellStyle name="Обычный 4 4 2 3 3 7 2" xfId="24124"/>
    <cellStyle name="Обычный 4 4 2 3 3 7 2 2" xfId="53646"/>
    <cellStyle name="Обычный 4 4 2 3 3 7 3" xfId="37409"/>
    <cellStyle name="Обычный 4 4 2 3 3 8" xfId="9339"/>
    <cellStyle name="Обычный 4 4 2 3 3 8 2" xfId="25600"/>
    <cellStyle name="Обычный 4 4 2 3 3 8 2 2" xfId="55122"/>
    <cellStyle name="Обычный 4 4 2 3 3 8 3" xfId="38885"/>
    <cellStyle name="Обычный 4 4 2 3 3 9" xfId="10837"/>
    <cellStyle name="Обычный 4 4 2 3 3 9 2" xfId="27076"/>
    <cellStyle name="Обычный 4 4 2 3 3 9 2 2" xfId="56598"/>
    <cellStyle name="Обычный 4 4 2 3 3 9 3" xfId="40361"/>
    <cellStyle name="Обычный 4 4 2 3 4" xfId="581"/>
    <cellStyle name="Обычный 4 4 2 3 4 10" xfId="13890"/>
    <cellStyle name="Обычный 4 4 2 3 4 10 2" xfId="43413"/>
    <cellStyle name="Обычный 4 4 2 3 4 11" xfId="16843"/>
    <cellStyle name="Обычный 4 4 2 3 4 11 2" xfId="46365"/>
    <cellStyle name="Обычный 4 4 2 3 4 12" xfId="59650"/>
    <cellStyle name="Обычный 4 4 2 3 4 13" xfId="30128"/>
    <cellStyle name="Обычный 4 4 2 3 4 2" xfId="1369"/>
    <cellStyle name="Обычный 4 4 2 3 4 2 10" xfId="17630"/>
    <cellStyle name="Обычный 4 4 2 3 4 2 10 2" xfId="47152"/>
    <cellStyle name="Обычный 4 4 2 3 4 2 11" xfId="60437"/>
    <cellStyle name="Обычный 4 4 2 3 4 2 12" xfId="30915"/>
    <cellStyle name="Обычный 4 4 2 3 4 2 2" xfId="2845"/>
    <cellStyle name="Обычный 4 4 2 3 4 2 2 2" xfId="13199"/>
    <cellStyle name="Обычный 4 4 2 3 4 2 2 2 2" xfId="29438"/>
    <cellStyle name="Обычный 4 4 2 3 4 2 2 2 2 2" xfId="58960"/>
    <cellStyle name="Обычный 4 4 2 3 4 2 2 2 3" xfId="42723"/>
    <cellStyle name="Обычный 4 4 2 3 4 2 2 3" xfId="16154"/>
    <cellStyle name="Обычный 4 4 2 3 4 2 2 3 2" xfId="45676"/>
    <cellStyle name="Обычный 4 4 2 3 4 2 2 4" xfId="19106"/>
    <cellStyle name="Обычный 4 4 2 3 4 2 2 4 2" xfId="48628"/>
    <cellStyle name="Обычный 4 4 2 3 4 2 2 5" xfId="61913"/>
    <cellStyle name="Обычный 4 4 2 3 4 2 2 6" xfId="32391"/>
    <cellStyle name="Обычный 4 4 2 3 4 2 3" xfId="4321"/>
    <cellStyle name="Обычный 4 4 2 3 4 2 3 2" xfId="20582"/>
    <cellStyle name="Обычный 4 4 2 3 4 2 3 2 2" xfId="50104"/>
    <cellStyle name="Обычный 4 4 2 3 4 2 3 3" xfId="33867"/>
    <cellStyle name="Обычный 4 4 2 3 4 2 4" xfId="5797"/>
    <cellStyle name="Обычный 4 4 2 3 4 2 4 2" xfId="22058"/>
    <cellStyle name="Обычный 4 4 2 3 4 2 4 2 2" xfId="51580"/>
    <cellStyle name="Обычный 4 4 2 3 4 2 4 3" xfId="35343"/>
    <cellStyle name="Обычный 4 4 2 3 4 2 5" xfId="7273"/>
    <cellStyle name="Обычный 4 4 2 3 4 2 5 2" xfId="23534"/>
    <cellStyle name="Обычный 4 4 2 3 4 2 5 2 2" xfId="53056"/>
    <cellStyle name="Обычный 4 4 2 3 4 2 5 3" xfId="36819"/>
    <cellStyle name="Обычный 4 4 2 3 4 2 6" xfId="8749"/>
    <cellStyle name="Обычный 4 4 2 3 4 2 6 2" xfId="25010"/>
    <cellStyle name="Обычный 4 4 2 3 4 2 6 2 2" xfId="54532"/>
    <cellStyle name="Обычный 4 4 2 3 4 2 6 3" xfId="38295"/>
    <cellStyle name="Обычный 4 4 2 3 4 2 7" xfId="10225"/>
    <cellStyle name="Обычный 4 4 2 3 4 2 7 2" xfId="26486"/>
    <cellStyle name="Обычный 4 4 2 3 4 2 7 2 2" xfId="56008"/>
    <cellStyle name="Обычный 4 4 2 3 4 2 7 3" xfId="39771"/>
    <cellStyle name="Обычный 4 4 2 3 4 2 8" xfId="11723"/>
    <cellStyle name="Обычный 4 4 2 3 4 2 8 2" xfId="27962"/>
    <cellStyle name="Обычный 4 4 2 3 4 2 8 2 2" xfId="57484"/>
    <cellStyle name="Обычный 4 4 2 3 4 2 8 3" xfId="41247"/>
    <cellStyle name="Обычный 4 4 2 3 4 2 9" xfId="14677"/>
    <cellStyle name="Обычный 4 4 2 3 4 2 9 2" xfId="44200"/>
    <cellStyle name="Обычный 4 4 2 3 4 3" xfId="2058"/>
    <cellStyle name="Обычный 4 4 2 3 4 3 2" xfId="12412"/>
    <cellStyle name="Обычный 4 4 2 3 4 3 2 2" xfId="28651"/>
    <cellStyle name="Обычный 4 4 2 3 4 3 2 2 2" xfId="58173"/>
    <cellStyle name="Обычный 4 4 2 3 4 3 2 3" xfId="41936"/>
    <cellStyle name="Обычный 4 4 2 3 4 3 3" xfId="15367"/>
    <cellStyle name="Обычный 4 4 2 3 4 3 3 2" xfId="44889"/>
    <cellStyle name="Обычный 4 4 2 3 4 3 4" xfId="18319"/>
    <cellStyle name="Обычный 4 4 2 3 4 3 4 2" xfId="47841"/>
    <cellStyle name="Обычный 4 4 2 3 4 3 5" xfId="61126"/>
    <cellStyle name="Обычный 4 4 2 3 4 3 6" xfId="31604"/>
    <cellStyle name="Обычный 4 4 2 3 4 4" xfId="3534"/>
    <cellStyle name="Обычный 4 4 2 3 4 4 2" xfId="19795"/>
    <cellStyle name="Обычный 4 4 2 3 4 4 2 2" xfId="49317"/>
    <cellStyle name="Обычный 4 4 2 3 4 4 3" xfId="33080"/>
    <cellStyle name="Обычный 4 4 2 3 4 5" xfId="5010"/>
    <cellStyle name="Обычный 4 4 2 3 4 5 2" xfId="21271"/>
    <cellStyle name="Обычный 4 4 2 3 4 5 2 2" xfId="50793"/>
    <cellStyle name="Обычный 4 4 2 3 4 5 3" xfId="34556"/>
    <cellStyle name="Обычный 4 4 2 3 4 6" xfId="6486"/>
    <cellStyle name="Обычный 4 4 2 3 4 6 2" xfId="22747"/>
    <cellStyle name="Обычный 4 4 2 3 4 6 2 2" xfId="52269"/>
    <cellStyle name="Обычный 4 4 2 3 4 6 3" xfId="36032"/>
    <cellStyle name="Обычный 4 4 2 3 4 7" xfId="7962"/>
    <cellStyle name="Обычный 4 4 2 3 4 7 2" xfId="24223"/>
    <cellStyle name="Обычный 4 4 2 3 4 7 2 2" xfId="53745"/>
    <cellStyle name="Обычный 4 4 2 3 4 7 3" xfId="37508"/>
    <cellStyle name="Обычный 4 4 2 3 4 8" xfId="9438"/>
    <cellStyle name="Обычный 4 4 2 3 4 8 2" xfId="25699"/>
    <cellStyle name="Обычный 4 4 2 3 4 8 2 2" xfId="55221"/>
    <cellStyle name="Обычный 4 4 2 3 4 8 3" xfId="38984"/>
    <cellStyle name="Обычный 4 4 2 3 4 9" xfId="10936"/>
    <cellStyle name="Обычный 4 4 2 3 4 9 2" xfId="27175"/>
    <cellStyle name="Обычный 4 4 2 3 4 9 2 2" xfId="56697"/>
    <cellStyle name="Обычный 4 4 2 3 4 9 3" xfId="40460"/>
    <cellStyle name="Обычный 4 4 2 3 5" xfId="679"/>
    <cellStyle name="Обычный 4 4 2 3 5 10" xfId="13988"/>
    <cellStyle name="Обычный 4 4 2 3 5 10 2" xfId="43511"/>
    <cellStyle name="Обычный 4 4 2 3 5 11" xfId="16941"/>
    <cellStyle name="Обычный 4 4 2 3 5 11 2" xfId="46463"/>
    <cellStyle name="Обычный 4 4 2 3 5 12" xfId="59748"/>
    <cellStyle name="Обычный 4 4 2 3 5 13" xfId="30226"/>
    <cellStyle name="Обычный 4 4 2 3 5 2" xfId="1467"/>
    <cellStyle name="Обычный 4 4 2 3 5 2 10" xfId="17728"/>
    <cellStyle name="Обычный 4 4 2 3 5 2 10 2" xfId="47250"/>
    <cellStyle name="Обычный 4 4 2 3 5 2 11" xfId="60535"/>
    <cellStyle name="Обычный 4 4 2 3 5 2 12" xfId="31013"/>
    <cellStyle name="Обычный 4 4 2 3 5 2 2" xfId="2943"/>
    <cellStyle name="Обычный 4 4 2 3 5 2 2 2" xfId="13297"/>
    <cellStyle name="Обычный 4 4 2 3 5 2 2 2 2" xfId="29536"/>
    <cellStyle name="Обычный 4 4 2 3 5 2 2 2 2 2" xfId="59058"/>
    <cellStyle name="Обычный 4 4 2 3 5 2 2 2 3" xfId="42821"/>
    <cellStyle name="Обычный 4 4 2 3 5 2 2 3" xfId="16252"/>
    <cellStyle name="Обычный 4 4 2 3 5 2 2 3 2" xfId="45774"/>
    <cellStyle name="Обычный 4 4 2 3 5 2 2 4" xfId="19204"/>
    <cellStyle name="Обычный 4 4 2 3 5 2 2 4 2" xfId="48726"/>
    <cellStyle name="Обычный 4 4 2 3 5 2 2 5" xfId="62011"/>
    <cellStyle name="Обычный 4 4 2 3 5 2 2 6" xfId="32489"/>
    <cellStyle name="Обычный 4 4 2 3 5 2 3" xfId="4419"/>
    <cellStyle name="Обычный 4 4 2 3 5 2 3 2" xfId="20680"/>
    <cellStyle name="Обычный 4 4 2 3 5 2 3 2 2" xfId="50202"/>
    <cellStyle name="Обычный 4 4 2 3 5 2 3 3" xfId="33965"/>
    <cellStyle name="Обычный 4 4 2 3 5 2 4" xfId="5895"/>
    <cellStyle name="Обычный 4 4 2 3 5 2 4 2" xfId="22156"/>
    <cellStyle name="Обычный 4 4 2 3 5 2 4 2 2" xfId="51678"/>
    <cellStyle name="Обычный 4 4 2 3 5 2 4 3" xfId="35441"/>
    <cellStyle name="Обычный 4 4 2 3 5 2 5" xfId="7371"/>
    <cellStyle name="Обычный 4 4 2 3 5 2 5 2" xfId="23632"/>
    <cellStyle name="Обычный 4 4 2 3 5 2 5 2 2" xfId="53154"/>
    <cellStyle name="Обычный 4 4 2 3 5 2 5 3" xfId="36917"/>
    <cellStyle name="Обычный 4 4 2 3 5 2 6" xfId="8847"/>
    <cellStyle name="Обычный 4 4 2 3 5 2 6 2" xfId="25108"/>
    <cellStyle name="Обычный 4 4 2 3 5 2 6 2 2" xfId="54630"/>
    <cellStyle name="Обычный 4 4 2 3 5 2 6 3" xfId="38393"/>
    <cellStyle name="Обычный 4 4 2 3 5 2 7" xfId="10323"/>
    <cellStyle name="Обычный 4 4 2 3 5 2 7 2" xfId="26584"/>
    <cellStyle name="Обычный 4 4 2 3 5 2 7 2 2" xfId="56106"/>
    <cellStyle name="Обычный 4 4 2 3 5 2 7 3" xfId="39869"/>
    <cellStyle name="Обычный 4 4 2 3 5 2 8" xfId="11821"/>
    <cellStyle name="Обычный 4 4 2 3 5 2 8 2" xfId="28060"/>
    <cellStyle name="Обычный 4 4 2 3 5 2 8 2 2" xfId="57582"/>
    <cellStyle name="Обычный 4 4 2 3 5 2 8 3" xfId="41345"/>
    <cellStyle name="Обычный 4 4 2 3 5 2 9" xfId="14775"/>
    <cellStyle name="Обычный 4 4 2 3 5 2 9 2" xfId="44298"/>
    <cellStyle name="Обычный 4 4 2 3 5 3" xfId="2156"/>
    <cellStyle name="Обычный 4 4 2 3 5 3 2" xfId="12510"/>
    <cellStyle name="Обычный 4 4 2 3 5 3 2 2" xfId="28749"/>
    <cellStyle name="Обычный 4 4 2 3 5 3 2 2 2" xfId="58271"/>
    <cellStyle name="Обычный 4 4 2 3 5 3 2 3" xfId="42034"/>
    <cellStyle name="Обычный 4 4 2 3 5 3 3" xfId="15465"/>
    <cellStyle name="Обычный 4 4 2 3 5 3 3 2" xfId="44987"/>
    <cellStyle name="Обычный 4 4 2 3 5 3 4" xfId="18417"/>
    <cellStyle name="Обычный 4 4 2 3 5 3 4 2" xfId="47939"/>
    <cellStyle name="Обычный 4 4 2 3 5 3 5" xfId="61224"/>
    <cellStyle name="Обычный 4 4 2 3 5 3 6" xfId="31702"/>
    <cellStyle name="Обычный 4 4 2 3 5 4" xfId="3632"/>
    <cellStyle name="Обычный 4 4 2 3 5 4 2" xfId="19893"/>
    <cellStyle name="Обычный 4 4 2 3 5 4 2 2" xfId="49415"/>
    <cellStyle name="Обычный 4 4 2 3 5 4 3" xfId="33178"/>
    <cellStyle name="Обычный 4 4 2 3 5 5" xfId="5108"/>
    <cellStyle name="Обычный 4 4 2 3 5 5 2" xfId="21369"/>
    <cellStyle name="Обычный 4 4 2 3 5 5 2 2" xfId="50891"/>
    <cellStyle name="Обычный 4 4 2 3 5 5 3" xfId="34654"/>
    <cellStyle name="Обычный 4 4 2 3 5 6" xfId="6584"/>
    <cellStyle name="Обычный 4 4 2 3 5 6 2" xfId="22845"/>
    <cellStyle name="Обычный 4 4 2 3 5 6 2 2" xfId="52367"/>
    <cellStyle name="Обычный 4 4 2 3 5 6 3" xfId="36130"/>
    <cellStyle name="Обычный 4 4 2 3 5 7" xfId="8060"/>
    <cellStyle name="Обычный 4 4 2 3 5 7 2" xfId="24321"/>
    <cellStyle name="Обычный 4 4 2 3 5 7 2 2" xfId="53843"/>
    <cellStyle name="Обычный 4 4 2 3 5 7 3" xfId="37606"/>
    <cellStyle name="Обычный 4 4 2 3 5 8" xfId="9536"/>
    <cellStyle name="Обычный 4 4 2 3 5 8 2" xfId="25797"/>
    <cellStyle name="Обычный 4 4 2 3 5 8 2 2" xfId="55319"/>
    <cellStyle name="Обычный 4 4 2 3 5 8 3" xfId="39082"/>
    <cellStyle name="Обычный 4 4 2 3 5 9" xfId="11034"/>
    <cellStyle name="Обычный 4 4 2 3 5 9 2" xfId="27273"/>
    <cellStyle name="Обычный 4 4 2 3 5 9 2 2" xfId="56795"/>
    <cellStyle name="Обычный 4 4 2 3 5 9 3" xfId="40558"/>
    <cellStyle name="Обычный 4 4 2 3 6" xfId="777"/>
    <cellStyle name="Обычный 4 4 2 3 6 10" xfId="14086"/>
    <cellStyle name="Обычный 4 4 2 3 6 10 2" xfId="43609"/>
    <cellStyle name="Обычный 4 4 2 3 6 11" xfId="17039"/>
    <cellStyle name="Обычный 4 4 2 3 6 11 2" xfId="46561"/>
    <cellStyle name="Обычный 4 4 2 3 6 12" xfId="59846"/>
    <cellStyle name="Обычный 4 4 2 3 6 13" xfId="30324"/>
    <cellStyle name="Обычный 4 4 2 3 6 2" xfId="1565"/>
    <cellStyle name="Обычный 4 4 2 3 6 2 10" xfId="17826"/>
    <cellStyle name="Обычный 4 4 2 3 6 2 10 2" xfId="47348"/>
    <cellStyle name="Обычный 4 4 2 3 6 2 11" xfId="60633"/>
    <cellStyle name="Обычный 4 4 2 3 6 2 12" xfId="31111"/>
    <cellStyle name="Обычный 4 4 2 3 6 2 2" xfId="3041"/>
    <cellStyle name="Обычный 4 4 2 3 6 2 2 2" xfId="13395"/>
    <cellStyle name="Обычный 4 4 2 3 6 2 2 2 2" xfId="29634"/>
    <cellStyle name="Обычный 4 4 2 3 6 2 2 2 2 2" xfId="59156"/>
    <cellStyle name="Обычный 4 4 2 3 6 2 2 2 3" xfId="42919"/>
    <cellStyle name="Обычный 4 4 2 3 6 2 2 3" xfId="16350"/>
    <cellStyle name="Обычный 4 4 2 3 6 2 2 3 2" xfId="45872"/>
    <cellStyle name="Обычный 4 4 2 3 6 2 2 4" xfId="19302"/>
    <cellStyle name="Обычный 4 4 2 3 6 2 2 4 2" xfId="48824"/>
    <cellStyle name="Обычный 4 4 2 3 6 2 2 5" xfId="62109"/>
    <cellStyle name="Обычный 4 4 2 3 6 2 2 6" xfId="32587"/>
    <cellStyle name="Обычный 4 4 2 3 6 2 3" xfId="4517"/>
    <cellStyle name="Обычный 4 4 2 3 6 2 3 2" xfId="20778"/>
    <cellStyle name="Обычный 4 4 2 3 6 2 3 2 2" xfId="50300"/>
    <cellStyle name="Обычный 4 4 2 3 6 2 3 3" xfId="34063"/>
    <cellStyle name="Обычный 4 4 2 3 6 2 4" xfId="5993"/>
    <cellStyle name="Обычный 4 4 2 3 6 2 4 2" xfId="22254"/>
    <cellStyle name="Обычный 4 4 2 3 6 2 4 2 2" xfId="51776"/>
    <cellStyle name="Обычный 4 4 2 3 6 2 4 3" xfId="35539"/>
    <cellStyle name="Обычный 4 4 2 3 6 2 5" xfId="7469"/>
    <cellStyle name="Обычный 4 4 2 3 6 2 5 2" xfId="23730"/>
    <cellStyle name="Обычный 4 4 2 3 6 2 5 2 2" xfId="53252"/>
    <cellStyle name="Обычный 4 4 2 3 6 2 5 3" xfId="37015"/>
    <cellStyle name="Обычный 4 4 2 3 6 2 6" xfId="8945"/>
    <cellStyle name="Обычный 4 4 2 3 6 2 6 2" xfId="25206"/>
    <cellStyle name="Обычный 4 4 2 3 6 2 6 2 2" xfId="54728"/>
    <cellStyle name="Обычный 4 4 2 3 6 2 6 3" xfId="38491"/>
    <cellStyle name="Обычный 4 4 2 3 6 2 7" xfId="10421"/>
    <cellStyle name="Обычный 4 4 2 3 6 2 7 2" xfId="26682"/>
    <cellStyle name="Обычный 4 4 2 3 6 2 7 2 2" xfId="56204"/>
    <cellStyle name="Обычный 4 4 2 3 6 2 7 3" xfId="39967"/>
    <cellStyle name="Обычный 4 4 2 3 6 2 8" xfId="11919"/>
    <cellStyle name="Обычный 4 4 2 3 6 2 8 2" xfId="28158"/>
    <cellStyle name="Обычный 4 4 2 3 6 2 8 2 2" xfId="57680"/>
    <cellStyle name="Обычный 4 4 2 3 6 2 8 3" xfId="41443"/>
    <cellStyle name="Обычный 4 4 2 3 6 2 9" xfId="14873"/>
    <cellStyle name="Обычный 4 4 2 3 6 2 9 2" xfId="44396"/>
    <cellStyle name="Обычный 4 4 2 3 6 3" xfId="2254"/>
    <cellStyle name="Обычный 4 4 2 3 6 3 2" xfId="12608"/>
    <cellStyle name="Обычный 4 4 2 3 6 3 2 2" xfId="28847"/>
    <cellStyle name="Обычный 4 4 2 3 6 3 2 2 2" xfId="58369"/>
    <cellStyle name="Обычный 4 4 2 3 6 3 2 3" xfId="42132"/>
    <cellStyle name="Обычный 4 4 2 3 6 3 3" xfId="15563"/>
    <cellStyle name="Обычный 4 4 2 3 6 3 3 2" xfId="45085"/>
    <cellStyle name="Обычный 4 4 2 3 6 3 4" xfId="18515"/>
    <cellStyle name="Обычный 4 4 2 3 6 3 4 2" xfId="48037"/>
    <cellStyle name="Обычный 4 4 2 3 6 3 5" xfId="61322"/>
    <cellStyle name="Обычный 4 4 2 3 6 3 6" xfId="31800"/>
    <cellStyle name="Обычный 4 4 2 3 6 4" xfId="3730"/>
    <cellStyle name="Обычный 4 4 2 3 6 4 2" xfId="19991"/>
    <cellStyle name="Обычный 4 4 2 3 6 4 2 2" xfId="49513"/>
    <cellStyle name="Обычный 4 4 2 3 6 4 3" xfId="33276"/>
    <cellStyle name="Обычный 4 4 2 3 6 5" xfId="5206"/>
    <cellStyle name="Обычный 4 4 2 3 6 5 2" xfId="21467"/>
    <cellStyle name="Обычный 4 4 2 3 6 5 2 2" xfId="50989"/>
    <cellStyle name="Обычный 4 4 2 3 6 5 3" xfId="34752"/>
    <cellStyle name="Обычный 4 4 2 3 6 6" xfId="6682"/>
    <cellStyle name="Обычный 4 4 2 3 6 6 2" xfId="22943"/>
    <cellStyle name="Обычный 4 4 2 3 6 6 2 2" xfId="52465"/>
    <cellStyle name="Обычный 4 4 2 3 6 6 3" xfId="36228"/>
    <cellStyle name="Обычный 4 4 2 3 6 7" xfId="8158"/>
    <cellStyle name="Обычный 4 4 2 3 6 7 2" xfId="24419"/>
    <cellStyle name="Обычный 4 4 2 3 6 7 2 2" xfId="53941"/>
    <cellStyle name="Обычный 4 4 2 3 6 7 3" xfId="37704"/>
    <cellStyle name="Обычный 4 4 2 3 6 8" xfId="9634"/>
    <cellStyle name="Обычный 4 4 2 3 6 8 2" xfId="25895"/>
    <cellStyle name="Обычный 4 4 2 3 6 8 2 2" xfId="55417"/>
    <cellStyle name="Обычный 4 4 2 3 6 8 3" xfId="39180"/>
    <cellStyle name="Обычный 4 4 2 3 6 9" xfId="11132"/>
    <cellStyle name="Обычный 4 4 2 3 6 9 2" xfId="27371"/>
    <cellStyle name="Обычный 4 4 2 3 6 9 2 2" xfId="56893"/>
    <cellStyle name="Обычный 4 4 2 3 6 9 3" xfId="40656"/>
    <cellStyle name="Обычный 4 4 2 3 7" xfId="875"/>
    <cellStyle name="Обычный 4 4 2 3 7 10" xfId="14184"/>
    <cellStyle name="Обычный 4 4 2 3 7 10 2" xfId="43707"/>
    <cellStyle name="Обычный 4 4 2 3 7 11" xfId="17137"/>
    <cellStyle name="Обычный 4 4 2 3 7 11 2" xfId="46659"/>
    <cellStyle name="Обычный 4 4 2 3 7 12" xfId="59944"/>
    <cellStyle name="Обычный 4 4 2 3 7 13" xfId="30422"/>
    <cellStyle name="Обычный 4 4 2 3 7 2" xfId="1663"/>
    <cellStyle name="Обычный 4 4 2 3 7 2 10" xfId="17924"/>
    <cellStyle name="Обычный 4 4 2 3 7 2 10 2" xfId="47446"/>
    <cellStyle name="Обычный 4 4 2 3 7 2 11" xfId="60731"/>
    <cellStyle name="Обычный 4 4 2 3 7 2 12" xfId="31209"/>
    <cellStyle name="Обычный 4 4 2 3 7 2 2" xfId="3139"/>
    <cellStyle name="Обычный 4 4 2 3 7 2 2 2" xfId="13493"/>
    <cellStyle name="Обычный 4 4 2 3 7 2 2 2 2" xfId="29732"/>
    <cellStyle name="Обычный 4 4 2 3 7 2 2 2 2 2" xfId="59254"/>
    <cellStyle name="Обычный 4 4 2 3 7 2 2 2 3" xfId="43017"/>
    <cellStyle name="Обычный 4 4 2 3 7 2 2 3" xfId="16448"/>
    <cellStyle name="Обычный 4 4 2 3 7 2 2 3 2" xfId="45970"/>
    <cellStyle name="Обычный 4 4 2 3 7 2 2 4" xfId="19400"/>
    <cellStyle name="Обычный 4 4 2 3 7 2 2 4 2" xfId="48922"/>
    <cellStyle name="Обычный 4 4 2 3 7 2 2 5" xfId="62207"/>
    <cellStyle name="Обычный 4 4 2 3 7 2 2 6" xfId="32685"/>
    <cellStyle name="Обычный 4 4 2 3 7 2 3" xfId="4615"/>
    <cellStyle name="Обычный 4 4 2 3 7 2 3 2" xfId="20876"/>
    <cellStyle name="Обычный 4 4 2 3 7 2 3 2 2" xfId="50398"/>
    <cellStyle name="Обычный 4 4 2 3 7 2 3 3" xfId="34161"/>
    <cellStyle name="Обычный 4 4 2 3 7 2 4" xfId="6091"/>
    <cellStyle name="Обычный 4 4 2 3 7 2 4 2" xfId="22352"/>
    <cellStyle name="Обычный 4 4 2 3 7 2 4 2 2" xfId="51874"/>
    <cellStyle name="Обычный 4 4 2 3 7 2 4 3" xfId="35637"/>
    <cellStyle name="Обычный 4 4 2 3 7 2 5" xfId="7567"/>
    <cellStyle name="Обычный 4 4 2 3 7 2 5 2" xfId="23828"/>
    <cellStyle name="Обычный 4 4 2 3 7 2 5 2 2" xfId="53350"/>
    <cellStyle name="Обычный 4 4 2 3 7 2 5 3" xfId="37113"/>
    <cellStyle name="Обычный 4 4 2 3 7 2 6" xfId="9043"/>
    <cellStyle name="Обычный 4 4 2 3 7 2 6 2" xfId="25304"/>
    <cellStyle name="Обычный 4 4 2 3 7 2 6 2 2" xfId="54826"/>
    <cellStyle name="Обычный 4 4 2 3 7 2 6 3" xfId="38589"/>
    <cellStyle name="Обычный 4 4 2 3 7 2 7" xfId="10519"/>
    <cellStyle name="Обычный 4 4 2 3 7 2 7 2" xfId="26780"/>
    <cellStyle name="Обычный 4 4 2 3 7 2 7 2 2" xfId="56302"/>
    <cellStyle name="Обычный 4 4 2 3 7 2 7 3" xfId="40065"/>
    <cellStyle name="Обычный 4 4 2 3 7 2 8" xfId="12017"/>
    <cellStyle name="Обычный 4 4 2 3 7 2 8 2" xfId="28256"/>
    <cellStyle name="Обычный 4 4 2 3 7 2 8 2 2" xfId="57778"/>
    <cellStyle name="Обычный 4 4 2 3 7 2 8 3" xfId="41541"/>
    <cellStyle name="Обычный 4 4 2 3 7 2 9" xfId="14971"/>
    <cellStyle name="Обычный 4 4 2 3 7 2 9 2" xfId="44494"/>
    <cellStyle name="Обычный 4 4 2 3 7 3" xfId="2352"/>
    <cellStyle name="Обычный 4 4 2 3 7 3 2" xfId="12706"/>
    <cellStyle name="Обычный 4 4 2 3 7 3 2 2" xfId="28945"/>
    <cellStyle name="Обычный 4 4 2 3 7 3 2 2 2" xfId="58467"/>
    <cellStyle name="Обычный 4 4 2 3 7 3 2 3" xfId="42230"/>
    <cellStyle name="Обычный 4 4 2 3 7 3 3" xfId="15661"/>
    <cellStyle name="Обычный 4 4 2 3 7 3 3 2" xfId="45183"/>
    <cellStyle name="Обычный 4 4 2 3 7 3 4" xfId="18613"/>
    <cellStyle name="Обычный 4 4 2 3 7 3 4 2" xfId="48135"/>
    <cellStyle name="Обычный 4 4 2 3 7 3 5" xfId="61420"/>
    <cellStyle name="Обычный 4 4 2 3 7 3 6" xfId="31898"/>
    <cellStyle name="Обычный 4 4 2 3 7 4" xfId="3828"/>
    <cellStyle name="Обычный 4 4 2 3 7 4 2" xfId="20089"/>
    <cellStyle name="Обычный 4 4 2 3 7 4 2 2" xfId="49611"/>
    <cellStyle name="Обычный 4 4 2 3 7 4 3" xfId="33374"/>
    <cellStyle name="Обычный 4 4 2 3 7 5" xfId="5304"/>
    <cellStyle name="Обычный 4 4 2 3 7 5 2" xfId="21565"/>
    <cellStyle name="Обычный 4 4 2 3 7 5 2 2" xfId="51087"/>
    <cellStyle name="Обычный 4 4 2 3 7 5 3" xfId="34850"/>
    <cellStyle name="Обычный 4 4 2 3 7 6" xfId="6780"/>
    <cellStyle name="Обычный 4 4 2 3 7 6 2" xfId="23041"/>
    <cellStyle name="Обычный 4 4 2 3 7 6 2 2" xfId="52563"/>
    <cellStyle name="Обычный 4 4 2 3 7 6 3" xfId="36326"/>
    <cellStyle name="Обычный 4 4 2 3 7 7" xfId="8256"/>
    <cellStyle name="Обычный 4 4 2 3 7 7 2" xfId="24517"/>
    <cellStyle name="Обычный 4 4 2 3 7 7 2 2" xfId="54039"/>
    <cellStyle name="Обычный 4 4 2 3 7 7 3" xfId="37802"/>
    <cellStyle name="Обычный 4 4 2 3 7 8" xfId="9732"/>
    <cellStyle name="Обычный 4 4 2 3 7 8 2" xfId="25993"/>
    <cellStyle name="Обычный 4 4 2 3 7 8 2 2" xfId="55515"/>
    <cellStyle name="Обычный 4 4 2 3 7 8 3" xfId="39278"/>
    <cellStyle name="Обычный 4 4 2 3 7 9" xfId="11230"/>
    <cellStyle name="Обычный 4 4 2 3 7 9 2" xfId="27469"/>
    <cellStyle name="Обычный 4 4 2 3 7 9 2 2" xfId="56991"/>
    <cellStyle name="Обычный 4 4 2 3 7 9 3" xfId="40754"/>
    <cellStyle name="Обычный 4 4 2 3 8" xfId="974"/>
    <cellStyle name="Обычный 4 4 2 3 8 10" xfId="17235"/>
    <cellStyle name="Обычный 4 4 2 3 8 10 2" xfId="46757"/>
    <cellStyle name="Обычный 4 4 2 3 8 11" xfId="60042"/>
    <cellStyle name="Обычный 4 4 2 3 8 12" xfId="30520"/>
    <cellStyle name="Обычный 4 4 2 3 8 2" xfId="2450"/>
    <cellStyle name="Обычный 4 4 2 3 8 2 2" xfId="12804"/>
    <cellStyle name="Обычный 4 4 2 3 8 2 2 2" xfId="29043"/>
    <cellStyle name="Обычный 4 4 2 3 8 2 2 2 2" xfId="58565"/>
    <cellStyle name="Обычный 4 4 2 3 8 2 2 3" xfId="42328"/>
    <cellStyle name="Обычный 4 4 2 3 8 2 3" xfId="15759"/>
    <cellStyle name="Обычный 4 4 2 3 8 2 3 2" xfId="45281"/>
    <cellStyle name="Обычный 4 4 2 3 8 2 4" xfId="18711"/>
    <cellStyle name="Обычный 4 4 2 3 8 2 4 2" xfId="48233"/>
    <cellStyle name="Обычный 4 4 2 3 8 2 5" xfId="61518"/>
    <cellStyle name="Обычный 4 4 2 3 8 2 6" xfId="31996"/>
    <cellStyle name="Обычный 4 4 2 3 8 3" xfId="3926"/>
    <cellStyle name="Обычный 4 4 2 3 8 3 2" xfId="20187"/>
    <cellStyle name="Обычный 4 4 2 3 8 3 2 2" xfId="49709"/>
    <cellStyle name="Обычный 4 4 2 3 8 3 3" xfId="33472"/>
    <cellStyle name="Обычный 4 4 2 3 8 4" xfId="5402"/>
    <cellStyle name="Обычный 4 4 2 3 8 4 2" xfId="21663"/>
    <cellStyle name="Обычный 4 4 2 3 8 4 2 2" xfId="51185"/>
    <cellStyle name="Обычный 4 4 2 3 8 4 3" xfId="34948"/>
    <cellStyle name="Обычный 4 4 2 3 8 5" xfId="6878"/>
    <cellStyle name="Обычный 4 4 2 3 8 5 2" xfId="23139"/>
    <cellStyle name="Обычный 4 4 2 3 8 5 2 2" xfId="52661"/>
    <cellStyle name="Обычный 4 4 2 3 8 5 3" xfId="36424"/>
    <cellStyle name="Обычный 4 4 2 3 8 6" xfId="8354"/>
    <cellStyle name="Обычный 4 4 2 3 8 6 2" xfId="24615"/>
    <cellStyle name="Обычный 4 4 2 3 8 6 2 2" xfId="54137"/>
    <cellStyle name="Обычный 4 4 2 3 8 6 3" xfId="37900"/>
    <cellStyle name="Обычный 4 4 2 3 8 7" xfId="9830"/>
    <cellStyle name="Обычный 4 4 2 3 8 7 2" xfId="26091"/>
    <cellStyle name="Обычный 4 4 2 3 8 7 2 2" xfId="55613"/>
    <cellStyle name="Обычный 4 4 2 3 8 7 3" xfId="39376"/>
    <cellStyle name="Обычный 4 4 2 3 8 8" xfId="11328"/>
    <cellStyle name="Обычный 4 4 2 3 8 8 2" xfId="27567"/>
    <cellStyle name="Обычный 4 4 2 3 8 8 2 2" xfId="57089"/>
    <cellStyle name="Обычный 4 4 2 3 8 8 3" xfId="40852"/>
    <cellStyle name="Обычный 4 4 2 3 8 9" xfId="14282"/>
    <cellStyle name="Обычный 4 4 2 3 8 9 2" xfId="43805"/>
    <cellStyle name="Обычный 4 4 2 3 9" xfId="1072"/>
    <cellStyle name="Обычный 4 4 2 3 9 10" xfId="17333"/>
    <cellStyle name="Обычный 4 4 2 3 9 10 2" xfId="46855"/>
    <cellStyle name="Обычный 4 4 2 3 9 11" xfId="60140"/>
    <cellStyle name="Обычный 4 4 2 3 9 12" xfId="30618"/>
    <cellStyle name="Обычный 4 4 2 3 9 2" xfId="2548"/>
    <cellStyle name="Обычный 4 4 2 3 9 2 2" xfId="12902"/>
    <cellStyle name="Обычный 4 4 2 3 9 2 2 2" xfId="29141"/>
    <cellStyle name="Обычный 4 4 2 3 9 2 2 2 2" xfId="58663"/>
    <cellStyle name="Обычный 4 4 2 3 9 2 2 3" xfId="42426"/>
    <cellStyle name="Обычный 4 4 2 3 9 2 3" xfId="15857"/>
    <cellStyle name="Обычный 4 4 2 3 9 2 3 2" xfId="45379"/>
    <cellStyle name="Обычный 4 4 2 3 9 2 4" xfId="18809"/>
    <cellStyle name="Обычный 4 4 2 3 9 2 4 2" xfId="48331"/>
    <cellStyle name="Обычный 4 4 2 3 9 2 5" xfId="61616"/>
    <cellStyle name="Обычный 4 4 2 3 9 2 6" xfId="32094"/>
    <cellStyle name="Обычный 4 4 2 3 9 3" xfId="4024"/>
    <cellStyle name="Обычный 4 4 2 3 9 3 2" xfId="20285"/>
    <cellStyle name="Обычный 4 4 2 3 9 3 2 2" xfId="49807"/>
    <cellStyle name="Обычный 4 4 2 3 9 3 3" xfId="33570"/>
    <cellStyle name="Обычный 4 4 2 3 9 4" xfId="5500"/>
    <cellStyle name="Обычный 4 4 2 3 9 4 2" xfId="21761"/>
    <cellStyle name="Обычный 4 4 2 3 9 4 2 2" xfId="51283"/>
    <cellStyle name="Обычный 4 4 2 3 9 4 3" xfId="35046"/>
    <cellStyle name="Обычный 4 4 2 3 9 5" xfId="6976"/>
    <cellStyle name="Обычный 4 4 2 3 9 5 2" xfId="23237"/>
    <cellStyle name="Обычный 4 4 2 3 9 5 2 2" xfId="52759"/>
    <cellStyle name="Обычный 4 4 2 3 9 5 3" xfId="36522"/>
    <cellStyle name="Обычный 4 4 2 3 9 6" xfId="8452"/>
    <cellStyle name="Обычный 4 4 2 3 9 6 2" xfId="24713"/>
    <cellStyle name="Обычный 4 4 2 3 9 6 2 2" xfId="54235"/>
    <cellStyle name="Обычный 4 4 2 3 9 6 3" xfId="37998"/>
    <cellStyle name="Обычный 4 4 2 3 9 7" xfId="9928"/>
    <cellStyle name="Обычный 4 4 2 3 9 7 2" xfId="26189"/>
    <cellStyle name="Обычный 4 4 2 3 9 7 2 2" xfId="55711"/>
    <cellStyle name="Обычный 4 4 2 3 9 7 3" xfId="39474"/>
    <cellStyle name="Обычный 4 4 2 3 9 8" xfId="11426"/>
    <cellStyle name="Обычный 4 4 2 3 9 8 2" xfId="27665"/>
    <cellStyle name="Обычный 4 4 2 3 9 8 2 2" xfId="57187"/>
    <cellStyle name="Обычный 4 4 2 3 9 8 3" xfId="40950"/>
    <cellStyle name="Обычный 4 4 2 3 9 9" xfId="14380"/>
    <cellStyle name="Обычный 4 4 2 3 9 9 2" xfId="43903"/>
    <cellStyle name="Обычный 4 4 2 4" xfId="236"/>
    <cellStyle name="Обычный 4 4 2 4 10" xfId="1713"/>
    <cellStyle name="Обычный 4 4 2 4 10 2" xfId="12067"/>
    <cellStyle name="Обычный 4 4 2 4 10 2 2" xfId="28306"/>
    <cellStyle name="Обычный 4 4 2 4 10 2 2 2" xfId="57828"/>
    <cellStyle name="Обычный 4 4 2 4 10 2 3" xfId="41591"/>
    <cellStyle name="Обычный 4 4 2 4 10 3" xfId="15022"/>
    <cellStyle name="Обычный 4 4 2 4 10 3 2" xfId="44544"/>
    <cellStyle name="Обычный 4 4 2 4 10 4" xfId="17974"/>
    <cellStyle name="Обычный 4 4 2 4 10 4 2" xfId="47496"/>
    <cellStyle name="Обычный 4 4 2 4 10 5" xfId="60781"/>
    <cellStyle name="Обычный 4 4 2 4 10 6" xfId="31259"/>
    <cellStyle name="Обычный 4 4 2 4 11" xfId="3189"/>
    <cellStyle name="Обычный 4 4 2 4 11 2" xfId="19450"/>
    <cellStyle name="Обычный 4 4 2 4 11 2 2" xfId="48972"/>
    <cellStyle name="Обычный 4 4 2 4 11 3" xfId="32735"/>
    <cellStyle name="Обычный 4 4 2 4 12" xfId="4665"/>
    <cellStyle name="Обычный 4 4 2 4 12 2" xfId="20926"/>
    <cellStyle name="Обычный 4 4 2 4 12 2 2" xfId="50448"/>
    <cellStyle name="Обычный 4 4 2 4 12 3" xfId="34211"/>
    <cellStyle name="Обычный 4 4 2 4 13" xfId="6141"/>
    <cellStyle name="Обычный 4 4 2 4 13 2" xfId="22402"/>
    <cellStyle name="Обычный 4 4 2 4 13 2 2" xfId="51924"/>
    <cellStyle name="Обычный 4 4 2 4 13 3" xfId="35687"/>
    <cellStyle name="Обычный 4 4 2 4 14" xfId="7617"/>
    <cellStyle name="Обычный 4 4 2 4 14 2" xfId="23878"/>
    <cellStyle name="Обычный 4 4 2 4 14 2 2" xfId="53400"/>
    <cellStyle name="Обычный 4 4 2 4 14 3" xfId="37163"/>
    <cellStyle name="Обычный 4 4 2 4 15" xfId="9093"/>
    <cellStyle name="Обычный 4 4 2 4 15 2" xfId="25354"/>
    <cellStyle name="Обычный 4 4 2 4 15 2 2" xfId="54876"/>
    <cellStyle name="Обычный 4 4 2 4 15 3" xfId="38639"/>
    <cellStyle name="Обычный 4 4 2 4 16" xfId="10591"/>
    <cellStyle name="Обычный 4 4 2 4 16 2" xfId="26830"/>
    <cellStyle name="Обычный 4 4 2 4 16 2 2" xfId="56352"/>
    <cellStyle name="Обычный 4 4 2 4 16 3" xfId="40115"/>
    <cellStyle name="Обычный 4 4 2 4 17" xfId="13545"/>
    <cellStyle name="Обычный 4 4 2 4 17 2" xfId="43068"/>
    <cellStyle name="Обычный 4 4 2 4 18" xfId="16498"/>
    <cellStyle name="Обычный 4 4 2 4 18 2" xfId="46020"/>
    <cellStyle name="Обычный 4 4 2 4 19" xfId="59305"/>
    <cellStyle name="Обычный 4 4 2 4 2" xfId="334"/>
    <cellStyle name="Обычный 4 4 2 4 2 10" xfId="13643"/>
    <cellStyle name="Обычный 4 4 2 4 2 10 2" xfId="43166"/>
    <cellStyle name="Обычный 4 4 2 4 2 11" xfId="16596"/>
    <cellStyle name="Обычный 4 4 2 4 2 11 2" xfId="46118"/>
    <cellStyle name="Обычный 4 4 2 4 2 12" xfId="59403"/>
    <cellStyle name="Обычный 4 4 2 4 2 13" xfId="29881"/>
    <cellStyle name="Обычный 4 4 2 4 2 2" xfId="1122"/>
    <cellStyle name="Обычный 4 4 2 4 2 2 10" xfId="17383"/>
    <cellStyle name="Обычный 4 4 2 4 2 2 10 2" xfId="46905"/>
    <cellStyle name="Обычный 4 4 2 4 2 2 11" xfId="60190"/>
    <cellStyle name="Обычный 4 4 2 4 2 2 12" xfId="30668"/>
    <cellStyle name="Обычный 4 4 2 4 2 2 2" xfId="2598"/>
    <cellStyle name="Обычный 4 4 2 4 2 2 2 2" xfId="12952"/>
    <cellStyle name="Обычный 4 4 2 4 2 2 2 2 2" xfId="29191"/>
    <cellStyle name="Обычный 4 4 2 4 2 2 2 2 2 2" xfId="58713"/>
    <cellStyle name="Обычный 4 4 2 4 2 2 2 2 3" xfId="42476"/>
    <cellStyle name="Обычный 4 4 2 4 2 2 2 3" xfId="15907"/>
    <cellStyle name="Обычный 4 4 2 4 2 2 2 3 2" xfId="45429"/>
    <cellStyle name="Обычный 4 4 2 4 2 2 2 4" xfId="18859"/>
    <cellStyle name="Обычный 4 4 2 4 2 2 2 4 2" xfId="48381"/>
    <cellStyle name="Обычный 4 4 2 4 2 2 2 5" xfId="61666"/>
    <cellStyle name="Обычный 4 4 2 4 2 2 2 6" xfId="32144"/>
    <cellStyle name="Обычный 4 4 2 4 2 2 3" xfId="4074"/>
    <cellStyle name="Обычный 4 4 2 4 2 2 3 2" xfId="20335"/>
    <cellStyle name="Обычный 4 4 2 4 2 2 3 2 2" xfId="49857"/>
    <cellStyle name="Обычный 4 4 2 4 2 2 3 3" xfId="33620"/>
    <cellStyle name="Обычный 4 4 2 4 2 2 4" xfId="5550"/>
    <cellStyle name="Обычный 4 4 2 4 2 2 4 2" xfId="21811"/>
    <cellStyle name="Обычный 4 4 2 4 2 2 4 2 2" xfId="51333"/>
    <cellStyle name="Обычный 4 4 2 4 2 2 4 3" xfId="35096"/>
    <cellStyle name="Обычный 4 4 2 4 2 2 5" xfId="7026"/>
    <cellStyle name="Обычный 4 4 2 4 2 2 5 2" xfId="23287"/>
    <cellStyle name="Обычный 4 4 2 4 2 2 5 2 2" xfId="52809"/>
    <cellStyle name="Обычный 4 4 2 4 2 2 5 3" xfId="36572"/>
    <cellStyle name="Обычный 4 4 2 4 2 2 6" xfId="8502"/>
    <cellStyle name="Обычный 4 4 2 4 2 2 6 2" xfId="24763"/>
    <cellStyle name="Обычный 4 4 2 4 2 2 6 2 2" xfId="54285"/>
    <cellStyle name="Обычный 4 4 2 4 2 2 6 3" xfId="38048"/>
    <cellStyle name="Обычный 4 4 2 4 2 2 7" xfId="9978"/>
    <cellStyle name="Обычный 4 4 2 4 2 2 7 2" xfId="26239"/>
    <cellStyle name="Обычный 4 4 2 4 2 2 7 2 2" xfId="55761"/>
    <cellStyle name="Обычный 4 4 2 4 2 2 7 3" xfId="39524"/>
    <cellStyle name="Обычный 4 4 2 4 2 2 8" xfId="11476"/>
    <cellStyle name="Обычный 4 4 2 4 2 2 8 2" xfId="27715"/>
    <cellStyle name="Обычный 4 4 2 4 2 2 8 2 2" xfId="57237"/>
    <cellStyle name="Обычный 4 4 2 4 2 2 8 3" xfId="41000"/>
    <cellStyle name="Обычный 4 4 2 4 2 2 9" xfId="14430"/>
    <cellStyle name="Обычный 4 4 2 4 2 2 9 2" xfId="43953"/>
    <cellStyle name="Обычный 4 4 2 4 2 3" xfId="1811"/>
    <cellStyle name="Обычный 4 4 2 4 2 3 2" xfId="12165"/>
    <cellStyle name="Обычный 4 4 2 4 2 3 2 2" xfId="28404"/>
    <cellStyle name="Обычный 4 4 2 4 2 3 2 2 2" xfId="57926"/>
    <cellStyle name="Обычный 4 4 2 4 2 3 2 3" xfId="41689"/>
    <cellStyle name="Обычный 4 4 2 4 2 3 3" xfId="15120"/>
    <cellStyle name="Обычный 4 4 2 4 2 3 3 2" xfId="44642"/>
    <cellStyle name="Обычный 4 4 2 4 2 3 4" xfId="18072"/>
    <cellStyle name="Обычный 4 4 2 4 2 3 4 2" xfId="47594"/>
    <cellStyle name="Обычный 4 4 2 4 2 3 5" xfId="60879"/>
    <cellStyle name="Обычный 4 4 2 4 2 3 6" xfId="31357"/>
    <cellStyle name="Обычный 4 4 2 4 2 4" xfId="3287"/>
    <cellStyle name="Обычный 4 4 2 4 2 4 2" xfId="19548"/>
    <cellStyle name="Обычный 4 4 2 4 2 4 2 2" xfId="49070"/>
    <cellStyle name="Обычный 4 4 2 4 2 4 3" xfId="32833"/>
    <cellStyle name="Обычный 4 4 2 4 2 5" xfId="4763"/>
    <cellStyle name="Обычный 4 4 2 4 2 5 2" xfId="21024"/>
    <cellStyle name="Обычный 4 4 2 4 2 5 2 2" xfId="50546"/>
    <cellStyle name="Обычный 4 4 2 4 2 5 3" xfId="34309"/>
    <cellStyle name="Обычный 4 4 2 4 2 6" xfId="6239"/>
    <cellStyle name="Обычный 4 4 2 4 2 6 2" xfId="22500"/>
    <cellStyle name="Обычный 4 4 2 4 2 6 2 2" xfId="52022"/>
    <cellStyle name="Обычный 4 4 2 4 2 6 3" xfId="35785"/>
    <cellStyle name="Обычный 4 4 2 4 2 7" xfId="7715"/>
    <cellStyle name="Обычный 4 4 2 4 2 7 2" xfId="23976"/>
    <cellStyle name="Обычный 4 4 2 4 2 7 2 2" xfId="53498"/>
    <cellStyle name="Обычный 4 4 2 4 2 7 3" xfId="37261"/>
    <cellStyle name="Обычный 4 4 2 4 2 8" xfId="9191"/>
    <cellStyle name="Обычный 4 4 2 4 2 8 2" xfId="25452"/>
    <cellStyle name="Обычный 4 4 2 4 2 8 2 2" xfId="54974"/>
    <cellStyle name="Обычный 4 4 2 4 2 8 3" xfId="38737"/>
    <cellStyle name="Обычный 4 4 2 4 2 9" xfId="10689"/>
    <cellStyle name="Обычный 4 4 2 4 2 9 2" xfId="26928"/>
    <cellStyle name="Обычный 4 4 2 4 2 9 2 2" xfId="56450"/>
    <cellStyle name="Обычный 4 4 2 4 2 9 3" xfId="40213"/>
    <cellStyle name="Обычный 4 4 2 4 20" xfId="29783"/>
    <cellStyle name="Обычный 4 4 2 4 3" xfId="434"/>
    <cellStyle name="Обычный 4 4 2 4 3 10" xfId="13743"/>
    <cellStyle name="Обычный 4 4 2 4 3 10 2" xfId="43266"/>
    <cellStyle name="Обычный 4 4 2 4 3 11" xfId="16696"/>
    <cellStyle name="Обычный 4 4 2 4 3 11 2" xfId="46218"/>
    <cellStyle name="Обычный 4 4 2 4 3 12" xfId="59503"/>
    <cellStyle name="Обычный 4 4 2 4 3 13" xfId="29981"/>
    <cellStyle name="Обычный 4 4 2 4 3 2" xfId="1222"/>
    <cellStyle name="Обычный 4 4 2 4 3 2 10" xfId="17483"/>
    <cellStyle name="Обычный 4 4 2 4 3 2 10 2" xfId="47005"/>
    <cellStyle name="Обычный 4 4 2 4 3 2 11" xfId="60290"/>
    <cellStyle name="Обычный 4 4 2 4 3 2 12" xfId="30768"/>
    <cellStyle name="Обычный 4 4 2 4 3 2 2" xfId="2698"/>
    <cellStyle name="Обычный 4 4 2 4 3 2 2 2" xfId="13052"/>
    <cellStyle name="Обычный 4 4 2 4 3 2 2 2 2" xfId="29291"/>
    <cellStyle name="Обычный 4 4 2 4 3 2 2 2 2 2" xfId="58813"/>
    <cellStyle name="Обычный 4 4 2 4 3 2 2 2 3" xfId="42576"/>
    <cellStyle name="Обычный 4 4 2 4 3 2 2 3" xfId="16007"/>
    <cellStyle name="Обычный 4 4 2 4 3 2 2 3 2" xfId="45529"/>
    <cellStyle name="Обычный 4 4 2 4 3 2 2 4" xfId="18959"/>
    <cellStyle name="Обычный 4 4 2 4 3 2 2 4 2" xfId="48481"/>
    <cellStyle name="Обычный 4 4 2 4 3 2 2 5" xfId="61766"/>
    <cellStyle name="Обычный 4 4 2 4 3 2 2 6" xfId="32244"/>
    <cellStyle name="Обычный 4 4 2 4 3 2 3" xfId="4174"/>
    <cellStyle name="Обычный 4 4 2 4 3 2 3 2" xfId="20435"/>
    <cellStyle name="Обычный 4 4 2 4 3 2 3 2 2" xfId="49957"/>
    <cellStyle name="Обычный 4 4 2 4 3 2 3 3" xfId="33720"/>
    <cellStyle name="Обычный 4 4 2 4 3 2 4" xfId="5650"/>
    <cellStyle name="Обычный 4 4 2 4 3 2 4 2" xfId="21911"/>
    <cellStyle name="Обычный 4 4 2 4 3 2 4 2 2" xfId="51433"/>
    <cellStyle name="Обычный 4 4 2 4 3 2 4 3" xfId="35196"/>
    <cellStyle name="Обычный 4 4 2 4 3 2 5" xfId="7126"/>
    <cellStyle name="Обычный 4 4 2 4 3 2 5 2" xfId="23387"/>
    <cellStyle name="Обычный 4 4 2 4 3 2 5 2 2" xfId="52909"/>
    <cellStyle name="Обычный 4 4 2 4 3 2 5 3" xfId="36672"/>
    <cellStyle name="Обычный 4 4 2 4 3 2 6" xfId="8602"/>
    <cellStyle name="Обычный 4 4 2 4 3 2 6 2" xfId="24863"/>
    <cellStyle name="Обычный 4 4 2 4 3 2 6 2 2" xfId="54385"/>
    <cellStyle name="Обычный 4 4 2 4 3 2 6 3" xfId="38148"/>
    <cellStyle name="Обычный 4 4 2 4 3 2 7" xfId="10078"/>
    <cellStyle name="Обычный 4 4 2 4 3 2 7 2" xfId="26339"/>
    <cellStyle name="Обычный 4 4 2 4 3 2 7 2 2" xfId="55861"/>
    <cellStyle name="Обычный 4 4 2 4 3 2 7 3" xfId="39624"/>
    <cellStyle name="Обычный 4 4 2 4 3 2 8" xfId="11576"/>
    <cellStyle name="Обычный 4 4 2 4 3 2 8 2" xfId="27815"/>
    <cellStyle name="Обычный 4 4 2 4 3 2 8 2 2" xfId="57337"/>
    <cellStyle name="Обычный 4 4 2 4 3 2 8 3" xfId="41100"/>
    <cellStyle name="Обычный 4 4 2 4 3 2 9" xfId="14530"/>
    <cellStyle name="Обычный 4 4 2 4 3 2 9 2" xfId="44053"/>
    <cellStyle name="Обычный 4 4 2 4 3 3" xfId="1911"/>
    <cellStyle name="Обычный 4 4 2 4 3 3 2" xfId="12265"/>
    <cellStyle name="Обычный 4 4 2 4 3 3 2 2" xfId="28504"/>
    <cellStyle name="Обычный 4 4 2 4 3 3 2 2 2" xfId="58026"/>
    <cellStyle name="Обычный 4 4 2 4 3 3 2 3" xfId="41789"/>
    <cellStyle name="Обычный 4 4 2 4 3 3 3" xfId="15220"/>
    <cellStyle name="Обычный 4 4 2 4 3 3 3 2" xfId="44742"/>
    <cellStyle name="Обычный 4 4 2 4 3 3 4" xfId="18172"/>
    <cellStyle name="Обычный 4 4 2 4 3 3 4 2" xfId="47694"/>
    <cellStyle name="Обычный 4 4 2 4 3 3 5" xfId="60979"/>
    <cellStyle name="Обычный 4 4 2 4 3 3 6" xfId="31457"/>
    <cellStyle name="Обычный 4 4 2 4 3 4" xfId="3387"/>
    <cellStyle name="Обычный 4 4 2 4 3 4 2" xfId="19648"/>
    <cellStyle name="Обычный 4 4 2 4 3 4 2 2" xfId="49170"/>
    <cellStyle name="Обычный 4 4 2 4 3 4 3" xfId="32933"/>
    <cellStyle name="Обычный 4 4 2 4 3 5" xfId="4863"/>
    <cellStyle name="Обычный 4 4 2 4 3 5 2" xfId="21124"/>
    <cellStyle name="Обычный 4 4 2 4 3 5 2 2" xfId="50646"/>
    <cellStyle name="Обычный 4 4 2 4 3 5 3" xfId="34409"/>
    <cellStyle name="Обычный 4 4 2 4 3 6" xfId="6339"/>
    <cellStyle name="Обычный 4 4 2 4 3 6 2" xfId="22600"/>
    <cellStyle name="Обычный 4 4 2 4 3 6 2 2" xfId="52122"/>
    <cellStyle name="Обычный 4 4 2 4 3 6 3" xfId="35885"/>
    <cellStyle name="Обычный 4 4 2 4 3 7" xfId="7815"/>
    <cellStyle name="Обычный 4 4 2 4 3 7 2" xfId="24076"/>
    <cellStyle name="Обычный 4 4 2 4 3 7 2 2" xfId="53598"/>
    <cellStyle name="Обычный 4 4 2 4 3 7 3" xfId="37361"/>
    <cellStyle name="Обычный 4 4 2 4 3 8" xfId="9291"/>
    <cellStyle name="Обычный 4 4 2 4 3 8 2" xfId="25552"/>
    <cellStyle name="Обычный 4 4 2 4 3 8 2 2" xfId="55074"/>
    <cellStyle name="Обычный 4 4 2 4 3 8 3" xfId="38837"/>
    <cellStyle name="Обычный 4 4 2 4 3 9" xfId="10789"/>
    <cellStyle name="Обычный 4 4 2 4 3 9 2" xfId="27028"/>
    <cellStyle name="Обычный 4 4 2 4 3 9 2 2" xfId="56550"/>
    <cellStyle name="Обычный 4 4 2 4 3 9 3" xfId="40313"/>
    <cellStyle name="Обычный 4 4 2 4 4" xfId="533"/>
    <cellStyle name="Обычный 4 4 2 4 4 10" xfId="13842"/>
    <cellStyle name="Обычный 4 4 2 4 4 10 2" xfId="43365"/>
    <cellStyle name="Обычный 4 4 2 4 4 11" xfId="16795"/>
    <cellStyle name="Обычный 4 4 2 4 4 11 2" xfId="46317"/>
    <cellStyle name="Обычный 4 4 2 4 4 12" xfId="59602"/>
    <cellStyle name="Обычный 4 4 2 4 4 13" xfId="30080"/>
    <cellStyle name="Обычный 4 4 2 4 4 2" xfId="1321"/>
    <cellStyle name="Обычный 4 4 2 4 4 2 10" xfId="17582"/>
    <cellStyle name="Обычный 4 4 2 4 4 2 10 2" xfId="47104"/>
    <cellStyle name="Обычный 4 4 2 4 4 2 11" xfId="60389"/>
    <cellStyle name="Обычный 4 4 2 4 4 2 12" xfId="30867"/>
    <cellStyle name="Обычный 4 4 2 4 4 2 2" xfId="2797"/>
    <cellStyle name="Обычный 4 4 2 4 4 2 2 2" xfId="13151"/>
    <cellStyle name="Обычный 4 4 2 4 4 2 2 2 2" xfId="29390"/>
    <cellStyle name="Обычный 4 4 2 4 4 2 2 2 2 2" xfId="58912"/>
    <cellStyle name="Обычный 4 4 2 4 4 2 2 2 3" xfId="42675"/>
    <cellStyle name="Обычный 4 4 2 4 4 2 2 3" xfId="16106"/>
    <cellStyle name="Обычный 4 4 2 4 4 2 2 3 2" xfId="45628"/>
    <cellStyle name="Обычный 4 4 2 4 4 2 2 4" xfId="19058"/>
    <cellStyle name="Обычный 4 4 2 4 4 2 2 4 2" xfId="48580"/>
    <cellStyle name="Обычный 4 4 2 4 4 2 2 5" xfId="61865"/>
    <cellStyle name="Обычный 4 4 2 4 4 2 2 6" xfId="32343"/>
    <cellStyle name="Обычный 4 4 2 4 4 2 3" xfId="4273"/>
    <cellStyle name="Обычный 4 4 2 4 4 2 3 2" xfId="20534"/>
    <cellStyle name="Обычный 4 4 2 4 4 2 3 2 2" xfId="50056"/>
    <cellStyle name="Обычный 4 4 2 4 4 2 3 3" xfId="33819"/>
    <cellStyle name="Обычный 4 4 2 4 4 2 4" xfId="5749"/>
    <cellStyle name="Обычный 4 4 2 4 4 2 4 2" xfId="22010"/>
    <cellStyle name="Обычный 4 4 2 4 4 2 4 2 2" xfId="51532"/>
    <cellStyle name="Обычный 4 4 2 4 4 2 4 3" xfId="35295"/>
    <cellStyle name="Обычный 4 4 2 4 4 2 5" xfId="7225"/>
    <cellStyle name="Обычный 4 4 2 4 4 2 5 2" xfId="23486"/>
    <cellStyle name="Обычный 4 4 2 4 4 2 5 2 2" xfId="53008"/>
    <cellStyle name="Обычный 4 4 2 4 4 2 5 3" xfId="36771"/>
    <cellStyle name="Обычный 4 4 2 4 4 2 6" xfId="8701"/>
    <cellStyle name="Обычный 4 4 2 4 4 2 6 2" xfId="24962"/>
    <cellStyle name="Обычный 4 4 2 4 4 2 6 2 2" xfId="54484"/>
    <cellStyle name="Обычный 4 4 2 4 4 2 6 3" xfId="38247"/>
    <cellStyle name="Обычный 4 4 2 4 4 2 7" xfId="10177"/>
    <cellStyle name="Обычный 4 4 2 4 4 2 7 2" xfId="26438"/>
    <cellStyle name="Обычный 4 4 2 4 4 2 7 2 2" xfId="55960"/>
    <cellStyle name="Обычный 4 4 2 4 4 2 7 3" xfId="39723"/>
    <cellStyle name="Обычный 4 4 2 4 4 2 8" xfId="11675"/>
    <cellStyle name="Обычный 4 4 2 4 4 2 8 2" xfId="27914"/>
    <cellStyle name="Обычный 4 4 2 4 4 2 8 2 2" xfId="57436"/>
    <cellStyle name="Обычный 4 4 2 4 4 2 8 3" xfId="41199"/>
    <cellStyle name="Обычный 4 4 2 4 4 2 9" xfId="14629"/>
    <cellStyle name="Обычный 4 4 2 4 4 2 9 2" xfId="44152"/>
    <cellStyle name="Обычный 4 4 2 4 4 3" xfId="2010"/>
    <cellStyle name="Обычный 4 4 2 4 4 3 2" xfId="12364"/>
    <cellStyle name="Обычный 4 4 2 4 4 3 2 2" xfId="28603"/>
    <cellStyle name="Обычный 4 4 2 4 4 3 2 2 2" xfId="58125"/>
    <cellStyle name="Обычный 4 4 2 4 4 3 2 3" xfId="41888"/>
    <cellStyle name="Обычный 4 4 2 4 4 3 3" xfId="15319"/>
    <cellStyle name="Обычный 4 4 2 4 4 3 3 2" xfId="44841"/>
    <cellStyle name="Обычный 4 4 2 4 4 3 4" xfId="18271"/>
    <cellStyle name="Обычный 4 4 2 4 4 3 4 2" xfId="47793"/>
    <cellStyle name="Обычный 4 4 2 4 4 3 5" xfId="61078"/>
    <cellStyle name="Обычный 4 4 2 4 4 3 6" xfId="31556"/>
    <cellStyle name="Обычный 4 4 2 4 4 4" xfId="3486"/>
    <cellStyle name="Обычный 4 4 2 4 4 4 2" xfId="19747"/>
    <cellStyle name="Обычный 4 4 2 4 4 4 2 2" xfId="49269"/>
    <cellStyle name="Обычный 4 4 2 4 4 4 3" xfId="33032"/>
    <cellStyle name="Обычный 4 4 2 4 4 5" xfId="4962"/>
    <cellStyle name="Обычный 4 4 2 4 4 5 2" xfId="21223"/>
    <cellStyle name="Обычный 4 4 2 4 4 5 2 2" xfId="50745"/>
    <cellStyle name="Обычный 4 4 2 4 4 5 3" xfId="34508"/>
    <cellStyle name="Обычный 4 4 2 4 4 6" xfId="6438"/>
    <cellStyle name="Обычный 4 4 2 4 4 6 2" xfId="22699"/>
    <cellStyle name="Обычный 4 4 2 4 4 6 2 2" xfId="52221"/>
    <cellStyle name="Обычный 4 4 2 4 4 6 3" xfId="35984"/>
    <cellStyle name="Обычный 4 4 2 4 4 7" xfId="7914"/>
    <cellStyle name="Обычный 4 4 2 4 4 7 2" xfId="24175"/>
    <cellStyle name="Обычный 4 4 2 4 4 7 2 2" xfId="53697"/>
    <cellStyle name="Обычный 4 4 2 4 4 7 3" xfId="37460"/>
    <cellStyle name="Обычный 4 4 2 4 4 8" xfId="9390"/>
    <cellStyle name="Обычный 4 4 2 4 4 8 2" xfId="25651"/>
    <cellStyle name="Обычный 4 4 2 4 4 8 2 2" xfId="55173"/>
    <cellStyle name="Обычный 4 4 2 4 4 8 3" xfId="38936"/>
    <cellStyle name="Обычный 4 4 2 4 4 9" xfId="10888"/>
    <cellStyle name="Обычный 4 4 2 4 4 9 2" xfId="27127"/>
    <cellStyle name="Обычный 4 4 2 4 4 9 2 2" xfId="56649"/>
    <cellStyle name="Обычный 4 4 2 4 4 9 3" xfId="40412"/>
    <cellStyle name="Обычный 4 4 2 4 5" xfId="631"/>
    <cellStyle name="Обычный 4 4 2 4 5 10" xfId="13940"/>
    <cellStyle name="Обычный 4 4 2 4 5 10 2" xfId="43463"/>
    <cellStyle name="Обычный 4 4 2 4 5 11" xfId="16893"/>
    <cellStyle name="Обычный 4 4 2 4 5 11 2" xfId="46415"/>
    <cellStyle name="Обычный 4 4 2 4 5 12" xfId="59700"/>
    <cellStyle name="Обычный 4 4 2 4 5 13" xfId="30178"/>
    <cellStyle name="Обычный 4 4 2 4 5 2" xfId="1419"/>
    <cellStyle name="Обычный 4 4 2 4 5 2 10" xfId="17680"/>
    <cellStyle name="Обычный 4 4 2 4 5 2 10 2" xfId="47202"/>
    <cellStyle name="Обычный 4 4 2 4 5 2 11" xfId="60487"/>
    <cellStyle name="Обычный 4 4 2 4 5 2 12" xfId="30965"/>
    <cellStyle name="Обычный 4 4 2 4 5 2 2" xfId="2895"/>
    <cellStyle name="Обычный 4 4 2 4 5 2 2 2" xfId="13249"/>
    <cellStyle name="Обычный 4 4 2 4 5 2 2 2 2" xfId="29488"/>
    <cellStyle name="Обычный 4 4 2 4 5 2 2 2 2 2" xfId="59010"/>
    <cellStyle name="Обычный 4 4 2 4 5 2 2 2 3" xfId="42773"/>
    <cellStyle name="Обычный 4 4 2 4 5 2 2 3" xfId="16204"/>
    <cellStyle name="Обычный 4 4 2 4 5 2 2 3 2" xfId="45726"/>
    <cellStyle name="Обычный 4 4 2 4 5 2 2 4" xfId="19156"/>
    <cellStyle name="Обычный 4 4 2 4 5 2 2 4 2" xfId="48678"/>
    <cellStyle name="Обычный 4 4 2 4 5 2 2 5" xfId="61963"/>
    <cellStyle name="Обычный 4 4 2 4 5 2 2 6" xfId="32441"/>
    <cellStyle name="Обычный 4 4 2 4 5 2 3" xfId="4371"/>
    <cellStyle name="Обычный 4 4 2 4 5 2 3 2" xfId="20632"/>
    <cellStyle name="Обычный 4 4 2 4 5 2 3 2 2" xfId="50154"/>
    <cellStyle name="Обычный 4 4 2 4 5 2 3 3" xfId="33917"/>
    <cellStyle name="Обычный 4 4 2 4 5 2 4" xfId="5847"/>
    <cellStyle name="Обычный 4 4 2 4 5 2 4 2" xfId="22108"/>
    <cellStyle name="Обычный 4 4 2 4 5 2 4 2 2" xfId="51630"/>
    <cellStyle name="Обычный 4 4 2 4 5 2 4 3" xfId="35393"/>
    <cellStyle name="Обычный 4 4 2 4 5 2 5" xfId="7323"/>
    <cellStyle name="Обычный 4 4 2 4 5 2 5 2" xfId="23584"/>
    <cellStyle name="Обычный 4 4 2 4 5 2 5 2 2" xfId="53106"/>
    <cellStyle name="Обычный 4 4 2 4 5 2 5 3" xfId="36869"/>
    <cellStyle name="Обычный 4 4 2 4 5 2 6" xfId="8799"/>
    <cellStyle name="Обычный 4 4 2 4 5 2 6 2" xfId="25060"/>
    <cellStyle name="Обычный 4 4 2 4 5 2 6 2 2" xfId="54582"/>
    <cellStyle name="Обычный 4 4 2 4 5 2 6 3" xfId="38345"/>
    <cellStyle name="Обычный 4 4 2 4 5 2 7" xfId="10275"/>
    <cellStyle name="Обычный 4 4 2 4 5 2 7 2" xfId="26536"/>
    <cellStyle name="Обычный 4 4 2 4 5 2 7 2 2" xfId="56058"/>
    <cellStyle name="Обычный 4 4 2 4 5 2 7 3" xfId="39821"/>
    <cellStyle name="Обычный 4 4 2 4 5 2 8" xfId="11773"/>
    <cellStyle name="Обычный 4 4 2 4 5 2 8 2" xfId="28012"/>
    <cellStyle name="Обычный 4 4 2 4 5 2 8 2 2" xfId="57534"/>
    <cellStyle name="Обычный 4 4 2 4 5 2 8 3" xfId="41297"/>
    <cellStyle name="Обычный 4 4 2 4 5 2 9" xfId="14727"/>
    <cellStyle name="Обычный 4 4 2 4 5 2 9 2" xfId="44250"/>
    <cellStyle name="Обычный 4 4 2 4 5 3" xfId="2108"/>
    <cellStyle name="Обычный 4 4 2 4 5 3 2" xfId="12462"/>
    <cellStyle name="Обычный 4 4 2 4 5 3 2 2" xfId="28701"/>
    <cellStyle name="Обычный 4 4 2 4 5 3 2 2 2" xfId="58223"/>
    <cellStyle name="Обычный 4 4 2 4 5 3 2 3" xfId="41986"/>
    <cellStyle name="Обычный 4 4 2 4 5 3 3" xfId="15417"/>
    <cellStyle name="Обычный 4 4 2 4 5 3 3 2" xfId="44939"/>
    <cellStyle name="Обычный 4 4 2 4 5 3 4" xfId="18369"/>
    <cellStyle name="Обычный 4 4 2 4 5 3 4 2" xfId="47891"/>
    <cellStyle name="Обычный 4 4 2 4 5 3 5" xfId="61176"/>
    <cellStyle name="Обычный 4 4 2 4 5 3 6" xfId="31654"/>
    <cellStyle name="Обычный 4 4 2 4 5 4" xfId="3584"/>
    <cellStyle name="Обычный 4 4 2 4 5 4 2" xfId="19845"/>
    <cellStyle name="Обычный 4 4 2 4 5 4 2 2" xfId="49367"/>
    <cellStyle name="Обычный 4 4 2 4 5 4 3" xfId="33130"/>
    <cellStyle name="Обычный 4 4 2 4 5 5" xfId="5060"/>
    <cellStyle name="Обычный 4 4 2 4 5 5 2" xfId="21321"/>
    <cellStyle name="Обычный 4 4 2 4 5 5 2 2" xfId="50843"/>
    <cellStyle name="Обычный 4 4 2 4 5 5 3" xfId="34606"/>
    <cellStyle name="Обычный 4 4 2 4 5 6" xfId="6536"/>
    <cellStyle name="Обычный 4 4 2 4 5 6 2" xfId="22797"/>
    <cellStyle name="Обычный 4 4 2 4 5 6 2 2" xfId="52319"/>
    <cellStyle name="Обычный 4 4 2 4 5 6 3" xfId="36082"/>
    <cellStyle name="Обычный 4 4 2 4 5 7" xfId="8012"/>
    <cellStyle name="Обычный 4 4 2 4 5 7 2" xfId="24273"/>
    <cellStyle name="Обычный 4 4 2 4 5 7 2 2" xfId="53795"/>
    <cellStyle name="Обычный 4 4 2 4 5 7 3" xfId="37558"/>
    <cellStyle name="Обычный 4 4 2 4 5 8" xfId="9488"/>
    <cellStyle name="Обычный 4 4 2 4 5 8 2" xfId="25749"/>
    <cellStyle name="Обычный 4 4 2 4 5 8 2 2" xfId="55271"/>
    <cellStyle name="Обычный 4 4 2 4 5 8 3" xfId="39034"/>
    <cellStyle name="Обычный 4 4 2 4 5 9" xfId="10986"/>
    <cellStyle name="Обычный 4 4 2 4 5 9 2" xfId="27225"/>
    <cellStyle name="Обычный 4 4 2 4 5 9 2 2" xfId="56747"/>
    <cellStyle name="Обычный 4 4 2 4 5 9 3" xfId="40510"/>
    <cellStyle name="Обычный 4 4 2 4 6" xfId="729"/>
    <cellStyle name="Обычный 4 4 2 4 6 10" xfId="14038"/>
    <cellStyle name="Обычный 4 4 2 4 6 10 2" xfId="43561"/>
    <cellStyle name="Обычный 4 4 2 4 6 11" xfId="16991"/>
    <cellStyle name="Обычный 4 4 2 4 6 11 2" xfId="46513"/>
    <cellStyle name="Обычный 4 4 2 4 6 12" xfId="59798"/>
    <cellStyle name="Обычный 4 4 2 4 6 13" xfId="30276"/>
    <cellStyle name="Обычный 4 4 2 4 6 2" xfId="1517"/>
    <cellStyle name="Обычный 4 4 2 4 6 2 10" xfId="17778"/>
    <cellStyle name="Обычный 4 4 2 4 6 2 10 2" xfId="47300"/>
    <cellStyle name="Обычный 4 4 2 4 6 2 11" xfId="60585"/>
    <cellStyle name="Обычный 4 4 2 4 6 2 12" xfId="31063"/>
    <cellStyle name="Обычный 4 4 2 4 6 2 2" xfId="2993"/>
    <cellStyle name="Обычный 4 4 2 4 6 2 2 2" xfId="13347"/>
    <cellStyle name="Обычный 4 4 2 4 6 2 2 2 2" xfId="29586"/>
    <cellStyle name="Обычный 4 4 2 4 6 2 2 2 2 2" xfId="59108"/>
    <cellStyle name="Обычный 4 4 2 4 6 2 2 2 3" xfId="42871"/>
    <cellStyle name="Обычный 4 4 2 4 6 2 2 3" xfId="16302"/>
    <cellStyle name="Обычный 4 4 2 4 6 2 2 3 2" xfId="45824"/>
    <cellStyle name="Обычный 4 4 2 4 6 2 2 4" xfId="19254"/>
    <cellStyle name="Обычный 4 4 2 4 6 2 2 4 2" xfId="48776"/>
    <cellStyle name="Обычный 4 4 2 4 6 2 2 5" xfId="62061"/>
    <cellStyle name="Обычный 4 4 2 4 6 2 2 6" xfId="32539"/>
    <cellStyle name="Обычный 4 4 2 4 6 2 3" xfId="4469"/>
    <cellStyle name="Обычный 4 4 2 4 6 2 3 2" xfId="20730"/>
    <cellStyle name="Обычный 4 4 2 4 6 2 3 2 2" xfId="50252"/>
    <cellStyle name="Обычный 4 4 2 4 6 2 3 3" xfId="34015"/>
    <cellStyle name="Обычный 4 4 2 4 6 2 4" xfId="5945"/>
    <cellStyle name="Обычный 4 4 2 4 6 2 4 2" xfId="22206"/>
    <cellStyle name="Обычный 4 4 2 4 6 2 4 2 2" xfId="51728"/>
    <cellStyle name="Обычный 4 4 2 4 6 2 4 3" xfId="35491"/>
    <cellStyle name="Обычный 4 4 2 4 6 2 5" xfId="7421"/>
    <cellStyle name="Обычный 4 4 2 4 6 2 5 2" xfId="23682"/>
    <cellStyle name="Обычный 4 4 2 4 6 2 5 2 2" xfId="53204"/>
    <cellStyle name="Обычный 4 4 2 4 6 2 5 3" xfId="36967"/>
    <cellStyle name="Обычный 4 4 2 4 6 2 6" xfId="8897"/>
    <cellStyle name="Обычный 4 4 2 4 6 2 6 2" xfId="25158"/>
    <cellStyle name="Обычный 4 4 2 4 6 2 6 2 2" xfId="54680"/>
    <cellStyle name="Обычный 4 4 2 4 6 2 6 3" xfId="38443"/>
    <cellStyle name="Обычный 4 4 2 4 6 2 7" xfId="10373"/>
    <cellStyle name="Обычный 4 4 2 4 6 2 7 2" xfId="26634"/>
    <cellStyle name="Обычный 4 4 2 4 6 2 7 2 2" xfId="56156"/>
    <cellStyle name="Обычный 4 4 2 4 6 2 7 3" xfId="39919"/>
    <cellStyle name="Обычный 4 4 2 4 6 2 8" xfId="11871"/>
    <cellStyle name="Обычный 4 4 2 4 6 2 8 2" xfId="28110"/>
    <cellStyle name="Обычный 4 4 2 4 6 2 8 2 2" xfId="57632"/>
    <cellStyle name="Обычный 4 4 2 4 6 2 8 3" xfId="41395"/>
    <cellStyle name="Обычный 4 4 2 4 6 2 9" xfId="14825"/>
    <cellStyle name="Обычный 4 4 2 4 6 2 9 2" xfId="44348"/>
    <cellStyle name="Обычный 4 4 2 4 6 3" xfId="2206"/>
    <cellStyle name="Обычный 4 4 2 4 6 3 2" xfId="12560"/>
    <cellStyle name="Обычный 4 4 2 4 6 3 2 2" xfId="28799"/>
    <cellStyle name="Обычный 4 4 2 4 6 3 2 2 2" xfId="58321"/>
    <cellStyle name="Обычный 4 4 2 4 6 3 2 3" xfId="42084"/>
    <cellStyle name="Обычный 4 4 2 4 6 3 3" xfId="15515"/>
    <cellStyle name="Обычный 4 4 2 4 6 3 3 2" xfId="45037"/>
    <cellStyle name="Обычный 4 4 2 4 6 3 4" xfId="18467"/>
    <cellStyle name="Обычный 4 4 2 4 6 3 4 2" xfId="47989"/>
    <cellStyle name="Обычный 4 4 2 4 6 3 5" xfId="61274"/>
    <cellStyle name="Обычный 4 4 2 4 6 3 6" xfId="31752"/>
    <cellStyle name="Обычный 4 4 2 4 6 4" xfId="3682"/>
    <cellStyle name="Обычный 4 4 2 4 6 4 2" xfId="19943"/>
    <cellStyle name="Обычный 4 4 2 4 6 4 2 2" xfId="49465"/>
    <cellStyle name="Обычный 4 4 2 4 6 4 3" xfId="33228"/>
    <cellStyle name="Обычный 4 4 2 4 6 5" xfId="5158"/>
    <cellStyle name="Обычный 4 4 2 4 6 5 2" xfId="21419"/>
    <cellStyle name="Обычный 4 4 2 4 6 5 2 2" xfId="50941"/>
    <cellStyle name="Обычный 4 4 2 4 6 5 3" xfId="34704"/>
    <cellStyle name="Обычный 4 4 2 4 6 6" xfId="6634"/>
    <cellStyle name="Обычный 4 4 2 4 6 6 2" xfId="22895"/>
    <cellStyle name="Обычный 4 4 2 4 6 6 2 2" xfId="52417"/>
    <cellStyle name="Обычный 4 4 2 4 6 6 3" xfId="36180"/>
    <cellStyle name="Обычный 4 4 2 4 6 7" xfId="8110"/>
    <cellStyle name="Обычный 4 4 2 4 6 7 2" xfId="24371"/>
    <cellStyle name="Обычный 4 4 2 4 6 7 2 2" xfId="53893"/>
    <cellStyle name="Обычный 4 4 2 4 6 7 3" xfId="37656"/>
    <cellStyle name="Обычный 4 4 2 4 6 8" xfId="9586"/>
    <cellStyle name="Обычный 4 4 2 4 6 8 2" xfId="25847"/>
    <cellStyle name="Обычный 4 4 2 4 6 8 2 2" xfId="55369"/>
    <cellStyle name="Обычный 4 4 2 4 6 8 3" xfId="39132"/>
    <cellStyle name="Обычный 4 4 2 4 6 9" xfId="11084"/>
    <cellStyle name="Обычный 4 4 2 4 6 9 2" xfId="27323"/>
    <cellStyle name="Обычный 4 4 2 4 6 9 2 2" xfId="56845"/>
    <cellStyle name="Обычный 4 4 2 4 6 9 3" xfId="40608"/>
    <cellStyle name="Обычный 4 4 2 4 7" xfId="827"/>
    <cellStyle name="Обычный 4 4 2 4 7 10" xfId="14136"/>
    <cellStyle name="Обычный 4 4 2 4 7 10 2" xfId="43659"/>
    <cellStyle name="Обычный 4 4 2 4 7 11" xfId="17089"/>
    <cellStyle name="Обычный 4 4 2 4 7 11 2" xfId="46611"/>
    <cellStyle name="Обычный 4 4 2 4 7 12" xfId="59896"/>
    <cellStyle name="Обычный 4 4 2 4 7 13" xfId="30374"/>
    <cellStyle name="Обычный 4 4 2 4 7 2" xfId="1615"/>
    <cellStyle name="Обычный 4 4 2 4 7 2 10" xfId="17876"/>
    <cellStyle name="Обычный 4 4 2 4 7 2 10 2" xfId="47398"/>
    <cellStyle name="Обычный 4 4 2 4 7 2 11" xfId="60683"/>
    <cellStyle name="Обычный 4 4 2 4 7 2 12" xfId="31161"/>
    <cellStyle name="Обычный 4 4 2 4 7 2 2" xfId="3091"/>
    <cellStyle name="Обычный 4 4 2 4 7 2 2 2" xfId="13445"/>
    <cellStyle name="Обычный 4 4 2 4 7 2 2 2 2" xfId="29684"/>
    <cellStyle name="Обычный 4 4 2 4 7 2 2 2 2 2" xfId="59206"/>
    <cellStyle name="Обычный 4 4 2 4 7 2 2 2 3" xfId="42969"/>
    <cellStyle name="Обычный 4 4 2 4 7 2 2 3" xfId="16400"/>
    <cellStyle name="Обычный 4 4 2 4 7 2 2 3 2" xfId="45922"/>
    <cellStyle name="Обычный 4 4 2 4 7 2 2 4" xfId="19352"/>
    <cellStyle name="Обычный 4 4 2 4 7 2 2 4 2" xfId="48874"/>
    <cellStyle name="Обычный 4 4 2 4 7 2 2 5" xfId="62159"/>
    <cellStyle name="Обычный 4 4 2 4 7 2 2 6" xfId="32637"/>
    <cellStyle name="Обычный 4 4 2 4 7 2 3" xfId="4567"/>
    <cellStyle name="Обычный 4 4 2 4 7 2 3 2" xfId="20828"/>
    <cellStyle name="Обычный 4 4 2 4 7 2 3 2 2" xfId="50350"/>
    <cellStyle name="Обычный 4 4 2 4 7 2 3 3" xfId="34113"/>
    <cellStyle name="Обычный 4 4 2 4 7 2 4" xfId="6043"/>
    <cellStyle name="Обычный 4 4 2 4 7 2 4 2" xfId="22304"/>
    <cellStyle name="Обычный 4 4 2 4 7 2 4 2 2" xfId="51826"/>
    <cellStyle name="Обычный 4 4 2 4 7 2 4 3" xfId="35589"/>
    <cellStyle name="Обычный 4 4 2 4 7 2 5" xfId="7519"/>
    <cellStyle name="Обычный 4 4 2 4 7 2 5 2" xfId="23780"/>
    <cellStyle name="Обычный 4 4 2 4 7 2 5 2 2" xfId="53302"/>
    <cellStyle name="Обычный 4 4 2 4 7 2 5 3" xfId="37065"/>
    <cellStyle name="Обычный 4 4 2 4 7 2 6" xfId="8995"/>
    <cellStyle name="Обычный 4 4 2 4 7 2 6 2" xfId="25256"/>
    <cellStyle name="Обычный 4 4 2 4 7 2 6 2 2" xfId="54778"/>
    <cellStyle name="Обычный 4 4 2 4 7 2 6 3" xfId="38541"/>
    <cellStyle name="Обычный 4 4 2 4 7 2 7" xfId="10471"/>
    <cellStyle name="Обычный 4 4 2 4 7 2 7 2" xfId="26732"/>
    <cellStyle name="Обычный 4 4 2 4 7 2 7 2 2" xfId="56254"/>
    <cellStyle name="Обычный 4 4 2 4 7 2 7 3" xfId="40017"/>
    <cellStyle name="Обычный 4 4 2 4 7 2 8" xfId="11969"/>
    <cellStyle name="Обычный 4 4 2 4 7 2 8 2" xfId="28208"/>
    <cellStyle name="Обычный 4 4 2 4 7 2 8 2 2" xfId="57730"/>
    <cellStyle name="Обычный 4 4 2 4 7 2 8 3" xfId="41493"/>
    <cellStyle name="Обычный 4 4 2 4 7 2 9" xfId="14923"/>
    <cellStyle name="Обычный 4 4 2 4 7 2 9 2" xfId="44446"/>
    <cellStyle name="Обычный 4 4 2 4 7 3" xfId="2304"/>
    <cellStyle name="Обычный 4 4 2 4 7 3 2" xfId="12658"/>
    <cellStyle name="Обычный 4 4 2 4 7 3 2 2" xfId="28897"/>
    <cellStyle name="Обычный 4 4 2 4 7 3 2 2 2" xfId="58419"/>
    <cellStyle name="Обычный 4 4 2 4 7 3 2 3" xfId="42182"/>
    <cellStyle name="Обычный 4 4 2 4 7 3 3" xfId="15613"/>
    <cellStyle name="Обычный 4 4 2 4 7 3 3 2" xfId="45135"/>
    <cellStyle name="Обычный 4 4 2 4 7 3 4" xfId="18565"/>
    <cellStyle name="Обычный 4 4 2 4 7 3 4 2" xfId="48087"/>
    <cellStyle name="Обычный 4 4 2 4 7 3 5" xfId="61372"/>
    <cellStyle name="Обычный 4 4 2 4 7 3 6" xfId="31850"/>
    <cellStyle name="Обычный 4 4 2 4 7 4" xfId="3780"/>
    <cellStyle name="Обычный 4 4 2 4 7 4 2" xfId="20041"/>
    <cellStyle name="Обычный 4 4 2 4 7 4 2 2" xfId="49563"/>
    <cellStyle name="Обычный 4 4 2 4 7 4 3" xfId="33326"/>
    <cellStyle name="Обычный 4 4 2 4 7 5" xfId="5256"/>
    <cellStyle name="Обычный 4 4 2 4 7 5 2" xfId="21517"/>
    <cellStyle name="Обычный 4 4 2 4 7 5 2 2" xfId="51039"/>
    <cellStyle name="Обычный 4 4 2 4 7 5 3" xfId="34802"/>
    <cellStyle name="Обычный 4 4 2 4 7 6" xfId="6732"/>
    <cellStyle name="Обычный 4 4 2 4 7 6 2" xfId="22993"/>
    <cellStyle name="Обычный 4 4 2 4 7 6 2 2" xfId="52515"/>
    <cellStyle name="Обычный 4 4 2 4 7 6 3" xfId="36278"/>
    <cellStyle name="Обычный 4 4 2 4 7 7" xfId="8208"/>
    <cellStyle name="Обычный 4 4 2 4 7 7 2" xfId="24469"/>
    <cellStyle name="Обычный 4 4 2 4 7 7 2 2" xfId="53991"/>
    <cellStyle name="Обычный 4 4 2 4 7 7 3" xfId="37754"/>
    <cellStyle name="Обычный 4 4 2 4 7 8" xfId="9684"/>
    <cellStyle name="Обычный 4 4 2 4 7 8 2" xfId="25945"/>
    <cellStyle name="Обычный 4 4 2 4 7 8 2 2" xfId="55467"/>
    <cellStyle name="Обычный 4 4 2 4 7 8 3" xfId="39230"/>
    <cellStyle name="Обычный 4 4 2 4 7 9" xfId="11182"/>
    <cellStyle name="Обычный 4 4 2 4 7 9 2" xfId="27421"/>
    <cellStyle name="Обычный 4 4 2 4 7 9 2 2" xfId="56943"/>
    <cellStyle name="Обычный 4 4 2 4 7 9 3" xfId="40706"/>
    <cellStyle name="Обычный 4 4 2 4 8" xfId="926"/>
    <cellStyle name="Обычный 4 4 2 4 8 10" xfId="17187"/>
    <cellStyle name="Обычный 4 4 2 4 8 10 2" xfId="46709"/>
    <cellStyle name="Обычный 4 4 2 4 8 11" xfId="59994"/>
    <cellStyle name="Обычный 4 4 2 4 8 12" xfId="30472"/>
    <cellStyle name="Обычный 4 4 2 4 8 2" xfId="2402"/>
    <cellStyle name="Обычный 4 4 2 4 8 2 2" xfId="12756"/>
    <cellStyle name="Обычный 4 4 2 4 8 2 2 2" xfId="28995"/>
    <cellStyle name="Обычный 4 4 2 4 8 2 2 2 2" xfId="58517"/>
    <cellStyle name="Обычный 4 4 2 4 8 2 2 3" xfId="42280"/>
    <cellStyle name="Обычный 4 4 2 4 8 2 3" xfId="15711"/>
    <cellStyle name="Обычный 4 4 2 4 8 2 3 2" xfId="45233"/>
    <cellStyle name="Обычный 4 4 2 4 8 2 4" xfId="18663"/>
    <cellStyle name="Обычный 4 4 2 4 8 2 4 2" xfId="48185"/>
    <cellStyle name="Обычный 4 4 2 4 8 2 5" xfId="61470"/>
    <cellStyle name="Обычный 4 4 2 4 8 2 6" xfId="31948"/>
    <cellStyle name="Обычный 4 4 2 4 8 3" xfId="3878"/>
    <cellStyle name="Обычный 4 4 2 4 8 3 2" xfId="20139"/>
    <cellStyle name="Обычный 4 4 2 4 8 3 2 2" xfId="49661"/>
    <cellStyle name="Обычный 4 4 2 4 8 3 3" xfId="33424"/>
    <cellStyle name="Обычный 4 4 2 4 8 4" xfId="5354"/>
    <cellStyle name="Обычный 4 4 2 4 8 4 2" xfId="21615"/>
    <cellStyle name="Обычный 4 4 2 4 8 4 2 2" xfId="51137"/>
    <cellStyle name="Обычный 4 4 2 4 8 4 3" xfId="34900"/>
    <cellStyle name="Обычный 4 4 2 4 8 5" xfId="6830"/>
    <cellStyle name="Обычный 4 4 2 4 8 5 2" xfId="23091"/>
    <cellStyle name="Обычный 4 4 2 4 8 5 2 2" xfId="52613"/>
    <cellStyle name="Обычный 4 4 2 4 8 5 3" xfId="36376"/>
    <cellStyle name="Обычный 4 4 2 4 8 6" xfId="8306"/>
    <cellStyle name="Обычный 4 4 2 4 8 6 2" xfId="24567"/>
    <cellStyle name="Обычный 4 4 2 4 8 6 2 2" xfId="54089"/>
    <cellStyle name="Обычный 4 4 2 4 8 6 3" xfId="37852"/>
    <cellStyle name="Обычный 4 4 2 4 8 7" xfId="9782"/>
    <cellStyle name="Обычный 4 4 2 4 8 7 2" xfId="26043"/>
    <cellStyle name="Обычный 4 4 2 4 8 7 2 2" xfId="55565"/>
    <cellStyle name="Обычный 4 4 2 4 8 7 3" xfId="39328"/>
    <cellStyle name="Обычный 4 4 2 4 8 8" xfId="11280"/>
    <cellStyle name="Обычный 4 4 2 4 8 8 2" xfId="27519"/>
    <cellStyle name="Обычный 4 4 2 4 8 8 2 2" xfId="57041"/>
    <cellStyle name="Обычный 4 4 2 4 8 8 3" xfId="40804"/>
    <cellStyle name="Обычный 4 4 2 4 8 9" xfId="14234"/>
    <cellStyle name="Обычный 4 4 2 4 8 9 2" xfId="43757"/>
    <cellStyle name="Обычный 4 4 2 4 9" xfId="1024"/>
    <cellStyle name="Обычный 4 4 2 4 9 10" xfId="17285"/>
    <cellStyle name="Обычный 4 4 2 4 9 10 2" xfId="46807"/>
    <cellStyle name="Обычный 4 4 2 4 9 11" xfId="60092"/>
    <cellStyle name="Обычный 4 4 2 4 9 12" xfId="30570"/>
    <cellStyle name="Обычный 4 4 2 4 9 2" xfId="2500"/>
    <cellStyle name="Обычный 4 4 2 4 9 2 2" xfId="12854"/>
    <cellStyle name="Обычный 4 4 2 4 9 2 2 2" xfId="29093"/>
    <cellStyle name="Обычный 4 4 2 4 9 2 2 2 2" xfId="58615"/>
    <cellStyle name="Обычный 4 4 2 4 9 2 2 3" xfId="42378"/>
    <cellStyle name="Обычный 4 4 2 4 9 2 3" xfId="15809"/>
    <cellStyle name="Обычный 4 4 2 4 9 2 3 2" xfId="45331"/>
    <cellStyle name="Обычный 4 4 2 4 9 2 4" xfId="18761"/>
    <cellStyle name="Обычный 4 4 2 4 9 2 4 2" xfId="48283"/>
    <cellStyle name="Обычный 4 4 2 4 9 2 5" xfId="61568"/>
    <cellStyle name="Обычный 4 4 2 4 9 2 6" xfId="32046"/>
    <cellStyle name="Обычный 4 4 2 4 9 3" xfId="3976"/>
    <cellStyle name="Обычный 4 4 2 4 9 3 2" xfId="20237"/>
    <cellStyle name="Обычный 4 4 2 4 9 3 2 2" xfId="49759"/>
    <cellStyle name="Обычный 4 4 2 4 9 3 3" xfId="33522"/>
    <cellStyle name="Обычный 4 4 2 4 9 4" xfId="5452"/>
    <cellStyle name="Обычный 4 4 2 4 9 4 2" xfId="21713"/>
    <cellStyle name="Обычный 4 4 2 4 9 4 2 2" xfId="51235"/>
    <cellStyle name="Обычный 4 4 2 4 9 4 3" xfId="34998"/>
    <cellStyle name="Обычный 4 4 2 4 9 5" xfId="6928"/>
    <cellStyle name="Обычный 4 4 2 4 9 5 2" xfId="23189"/>
    <cellStyle name="Обычный 4 4 2 4 9 5 2 2" xfId="52711"/>
    <cellStyle name="Обычный 4 4 2 4 9 5 3" xfId="36474"/>
    <cellStyle name="Обычный 4 4 2 4 9 6" xfId="8404"/>
    <cellStyle name="Обычный 4 4 2 4 9 6 2" xfId="24665"/>
    <cellStyle name="Обычный 4 4 2 4 9 6 2 2" xfId="54187"/>
    <cellStyle name="Обычный 4 4 2 4 9 6 3" xfId="37950"/>
    <cellStyle name="Обычный 4 4 2 4 9 7" xfId="9880"/>
    <cellStyle name="Обычный 4 4 2 4 9 7 2" xfId="26141"/>
    <cellStyle name="Обычный 4 4 2 4 9 7 2 2" xfId="55663"/>
    <cellStyle name="Обычный 4 4 2 4 9 7 3" xfId="39426"/>
    <cellStyle name="Обычный 4 4 2 4 9 8" xfId="11378"/>
    <cellStyle name="Обычный 4 4 2 4 9 8 2" xfId="27617"/>
    <cellStyle name="Обычный 4 4 2 4 9 8 2 2" xfId="57139"/>
    <cellStyle name="Обычный 4 4 2 4 9 8 3" xfId="40902"/>
    <cellStyle name="Обычный 4 4 2 4 9 9" xfId="14332"/>
    <cellStyle name="Обычный 4 4 2 4 9 9 2" xfId="43855"/>
    <cellStyle name="Обычный 4 4 2 5" xfId="310"/>
    <cellStyle name="Обычный 4 4 2 5 10" xfId="13619"/>
    <cellStyle name="Обычный 4 4 2 5 10 2" xfId="43142"/>
    <cellStyle name="Обычный 4 4 2 5 11" xfId="16572"/>
    <cellStyle name="Обычный 4 4 2 5 11 2" xfId="46094"/>
    <cellStyle name="Обычный 4 4 2 5 12" xfId="59379"/>
    <cellStyle name="Обычный 4 4 2 5 13" xfId="29857"/>
    <cellStyle name="Обычный 4 4 2 5 2" xfId="1098"/>
    <cellStyle name="Обычный 4 4 2 5 2 10" xfId="17359"/>
    <cellStyle name="Обычный 4 4 2 5 2 10 2" xfId="46881"/>
    <cellStyle name="Обычный 4 4 2 5 2 11" xfId="60166"/>
    <cellStyle name="Обычный 4 4 2 5 2 12" xfId="30644"/>
    <cellStyle name="Обычный 4 4 2 5 2 2" xfId="2574"/>
    <cellStyle name="Обычный 4 4 2 5 2 2 2" xfId="12928"/>
    <cellStyle name="Обычный 4 4 2 5 2 2 2 2" xfId="29167"/>
    <cellStyle name="Обычный 4 4 2 5 2 2 2 2 2" xfId="58689"/>
    <cellStyle name="Обычный 4 4 2 5 2 2 2 3" xfId="42452"/>
    <cellStyle name="Обычный 4 4 2 5 2 2 3" xfId="15883"/>
    <cellStyle name="Обычный 4 4 2 5 2 2 3 2" xfId="45405"/>
    <cellStyle name="Обычный 4 4 2 5 2 2 4" xfId="18835"/>
    <cellStyle name="Обычный 4 4 2 5 2 2 4 2" xfId="48357"/>
    <cellStyle name="Обычный 4 4 2 5 2 2 5" xfId="61642"/>
    <cellStyle name="Обычный 4 4 2 5 2 2 6" xfId="32120"/>
    <cellStyle name="Обычный 4 4 2 5 2 3" xfId="4050"/>
    <cellStyle name="Обычный 4 4 2 5 2 3 2" xfId="20311"/>
    <cellStyle name="Обычный 4 4 2 5 2 3 2 2" xfId="49833"/>
    <cellStyle name="Обычный 4 4 2 5 2 3 3" xfId="33596"/>
    <cellStyle name="Обычный 4 4 2 5 2 4" xfId="5526"/>
    <cellStyle name="Обычный 4 4 2 5 2 4 2" xfId="21787"/>
    <cellStyle name="Обычный 4 4 2 5 2 4 2 2" xfId="51309"/>
    <cellStyle name="Обычный 4 4 2 5 2 4 3" xfId="35072"/>
    <cellStyle name="Обычный 4 4 2 5 2 5" xfId="7002"/>
    <cellStyle name="Обычный 4 4 2 5 2 5 2" xfId="23263"/>
    <cellStyle name="Обычный 4 4 2 5 2 5 2 2" xfId="52785"/>
    <cellStyle name="Обычный 4 4 2 5 2 5 3" xfId="36548"/>
    <cellStyle name="Обычный 4 4 2 5 2 6" xfId="8478"/>
    <cellStyle name="Обычный 4 4 2 5 2 6 2" xfId="24739"/>
    <cellStyle name="Обычный 4 4 2 5 2 6 2 2" xfId="54261"/>
    <cellStyle name="Обычный 4 4 2 5 2 6 3" xfId="38024"/>
    <cellStyle name="Обычный 4 4 2 5 2 7" xfId="9954"/>
    <cellStyle name="Обычный 4 4 2 5 2 7 2" xfId="26215"/>
    <cellStyle name="Обычный 4 4 2 5 2 7 2 2" xfId="55737"/>
    <cellStyle name="Обычный 4 4 2 5 2 7 3" xfId="39500"/>
    <cellStyle name="Обычный 4 4 2 5 2 8" xfId="11452"/>
    <cellStyle name="Обычный 4 4 2 5 2 8 2" xfId="27691"/>
    <cellStyle name="Обычный 4 4 2 5 2 8 2 2" xfId="57213"/>
    <cellStyle name="Обычный 4 4 2 5 2 8 3" xfId="40976"/>
    <cellStyle name="Обычный 4 4 2 5 2 9" xfId="14406"/>
    <cellStyle name="Обычный 4 4 2 5 2 9 2" xfId="43929"/>
    <cellStyle name="Обычный 4 4 2 5 3" xfId="1787"/>
    <cellStyle name="Обычный 4 4 2 5 3 2" xfId="12141"/>
    <cellStyle name="Обычный 4 4 2 5 3 2 2" xfId="28380"/>
    <cellStyle name="Обычный 4 4 2 5 3 2 2 2" xfId="57902"/>
    <cellStyle name="Обычный 4 4 2 5 3 2 3" xfId="41665"/>
    <cellStyle name="Обычный 4 4 2 5 3 3" xfId="15096"/>
    <cellStyle name="Обычный 4 4 2 5 3 3 2" xfId="44618"/>
    <cellStyle name="Обычный 4 4 2 5 3 4" xfId="18048"/>
    <cellStyle name="Обычный 4 4 2 5 3 4 2" xfId="47570"/>
    <cellStyle name="Обычный 4 4 2 5 3 5" xfId="60855"/>
    <cellStyle name="Обычный 4 4 2 5 3 6" xfId="31333"/>
    <cellStyle name="Обычный 4 4 2 5 4" xfId="3263"/>
    <cellStyle name="Обычный 4 4 2 5 4 2" xfId="19524"/>
    <cellStyle name="Обычный 4 4 2 5 4 2 2" xfId="49046"/>
    <cellStyle name="Обычный 4 4 2 5 4 3" xfId="32809"/>
    <cellStyle name="Обычный 4 4 2 5 5" xfId="4739"/>
    <cellStyle name="Обычный 4 4 2 5 5 2" xfId="21000"/>
    <cellStyle name="Обычный 4 4 2 5 5 2 2" xfId="50522"/>
    <cellStyle name="Обычный 4 4 2 5 5 3" xfId="34285"/>
    <cellStyle name="Обычный 4 4 2 5 6" xfId="6215"/>
    <cellStyle name="Обычный 4 4 2 5 6 2" xfId="22476"/>
    <cellStyle name="Обычный 4 4 2 5 6 2 2" xfId="51998"/>
    <cellStyle name="Обычный 4 4 2 5 6 3" xfId="35761"/>
    <cellStyle name="Обычный 4 4 2 5 7" xfId="7691"/>
    <cellStyle name="Обычный 4 4 2 5 7 2" xfId="23952"/>
    <cellStyle name="Обычный 4 4 2 5 7 2 2" xfId="53474"/>
    <cellStyle name="Обычный 4 4 2 5 7 3" xfId="37237"/>
    <cellStyle name="Обычный 4 4 2 5 8" xfId="9167"/>
    <cellStyle name="Обычный 4 4 2 5 8 2" xfId="25428"/>
    <cellStyle name="Обычный 4 4 2 5 8 2 2" xfId="54950"/>
    <cellStyle name="Обычный 4 4 2 5 8 3" xfId="38713"/>
    <cellStyle name="Обычный 4 4 2 5 9" xfId="10665"/>
    <cellStyle name="Обычный 4 4 2 5 9 2" xfId="26904"/>
    <cellStyle name="Обычный 4 4 2 5 9 2 2" xfId="56426"/>
    <cellStyle name="Обычный 4 4 2 5 9 3" xfId="40189"/>
    <cellStyle name="Обычный 4 4 2 6" xfId="410"/>
    <cellStyle name="Обычный 4 4 2 6 10" xfId="13719"/>
    <cellStyle name="Обычный 4 4 2 6 10 2" xfId="43242"/>
    <cellStyle name="Обычный 4 4 2 6 11" xfId="16672"/>
    <cellStyle name="Обычный 4 4 2 6 11 2" xfId="46194"/>
    <cellStyle name="Обычный 4 4 2 6 12" xfId="59479"/>
    <cellStyle name="Обычный 4 4 2 6 13" xfId="29957"/>
    <cellStyle name="Обычный 4 4 2 6 2" xfId="1198"/>
    <cellStyle name="Обычный 4 4 2 6 2 10" xfId="17459"/>
    <cellStyle name="Обычный 4 4 2 6 2 10 2" xfId="46981"/>
    <cellStyle name="Обычный 4 4 2 6 2 11" xfId="60266"/>
    <cellStyle name="Обычный 4 4 2 6 2 12" xfId="30744"/>
    <cellStyle name="Обычный 4 4 2 6 2 2" xfId="2674"/>
    <cellStyle name="Обычный 4 4 2 6 2 2 2" xfId="13028"/>
    <cellStyle name="Обычный 4 4 2 6 2 2 2 2" xfId="29267"/>
    <cellStyle name="Обычный 4 4 2 6 2 2 2 2 2" xfId="58789"/>
    <cellStyle name="Обычный 4 4 2 6 2 2 2 3" xfId="42552"/>
    <cellStyle name="Обычный 4 4 2 6 2 2 3" xfId="15983"/>
    <cellStyle name="Обычный 4 4 2 6 2 2 3 2" xfId="45505"/>
    <cellStyle name="Обычный 4 4 2 6 2 2 4" xfId="18935"/>
    <cellStyle name="Обычный 4 4 2 6 2 2 4 2" xfId="48457"/>
    <cellStyle name="Обычный 4 4 2 6 2 2 5" xfId="61742"/>
    <cellStyle name="Обычный 4 4 2 6 2 2 6" xfId="32220"/>
    <cellStyle name="Обычный 4 4 2 6 2 3" xfId="4150"/>
    <cellStyle name="Обычный 4 4 2 6 2 3 2" xfId="20411"/>
    <cellStyle name="Обычный 4 4 2 6 2 3 2 2" xfId="49933"/>
    <cellStyle name="Обычный 4 4 2 6 2 3 3" xfId="33696"/>
    <cellStyle name="Обычный 4 4 2 6 2 4" xfId="5626"/>
    <cellStyle name="Обычный 4 4 2 6 2 4 2" xfId="21887"/>
    <cellStyle name="Обычный 4 4 2 6 2 4 2 2" xfId="51409"/>
    <cellStyle name="Обычный 4 4 2 6 2 4 3" xfId="35172"/>
    <cellStyle name="Обычный 4 4 2 6 2 5" xfId="7102"/>
    <cellStyle name="Обычный 4 4 2 6 2 5 2" xfId="23363"/>
    <cellStyle name="Обычный 4 4 2 6 2 5 2 2" xfId="52885"/>
    <cellStyle name="Обычный 4 4 2 6 2 5 3" xfId="36648"/>
    <cellStyle name="Обычный 4 4 2 6 2 6" xfId="8578"/>
    <cellStyle name="Обычный 4 4 2 6 2 6 2" xfId="24839"/>
    <cellStyle name="Обычный 4 4 2 6 2 6 2 2" xfId="54361"/>
    <cellStyle name="Обычный 4 4 2 6 2 6 3" xfId="38124"/>
    <cellStyle name="Обычный 4 4 2 6 2 7" xfId="10054"/>
    <cellStyle name="Обычный 4 4 2 6 2 7 2" xfId="26315"/>
    <cellStyle name="Обычный 4 4 2 6 2 7 2 2" xfId="55837"/>
    <cellStyle name="Обычный 4 4 2 6 2 7 3" xfId="39600"/>
    <cellStyle name="Обычный 4 4 2 6 2 8" xfId="11552"/>
    <cellStyle name="Обычный 4 4 2 6 2 8 2" xfId="27791"/>
    <cellStyle name="Обычный 4 4 2 6 2 8 2 2" xfId="57313"/>
    <cellStyle name="Обычный 4 4 2 6 2 8 3" xfId="41076"/>
    <cellStyle name="Обычный 4 4 2 6 2 9" xfId="14506"/>
    <cellStyle name="Обычный 4 4 2 6 2 9 2" xfId="44029"/>
    <cellStyle name="Обычный 4 4 2 6 3" xfId="1887"/>
    <cellStyle name="Обычный 4 4 2 6 3 2" xfId="12241"/>
    <cellStyle name="Обычный 4 4 2 6 3 2 2" xfId="28480"/>
    <cellStyle name="Обычный 4 4 2 6 3 2 2 2" xfId="58002"/>
    <cellStyle name="Обычный 4 4 2 6 3 2 3" xfId="41765"/>
    <cellStyle name="Обычный 4 4 2 6 3 3" xfId="15196"/>
    <cellStyle name="Обычный 4 4 2 6 3 3 2" xfId="44718"/>
    <cellStyle name="Обычный 4 4 2 6 3 4" xfId="18148"/>
    <cellStyle name="Обычный 4 4 2 6 3 4 2" xfId="47670"/>
    <cellStyle name="Обычный 4 4 2 6 3 5" xfId="60955"/>
    <cellStyle name="Обычный 4 4 2 6 3 6" xfId="31433"/>
    <cellStyle name="Обычный 4 4 2 6 4" xfId="3363"/>
    <cellStyle name="Обычный 4 4 2 6 4 2" xfId="19624"/>
    <cellStyle name="Обычный 4 4 2 6 4 2 2" xfId="49146"/>
    <cellStyle name="Обычный 4 4 2 6 4 3" xfId="32909"/>
    <cellStyle name="Обычный 4 4 2 6 5" xfId="4839"/>
    <cellStyle name="Обычный 4 4 2 6 5 2" xfId="21100"/>
    <cellStyle name="Обычный 4 4 2 6 5 2 2" xfId="50622"/>
    <cellStyle name="Обычный 4 4 2 6 5 3" xfId="34385"/>
    <cellStyle name="Обычный 4 4 2 6 6" xfId="6315"/>
    <cellStyle name="Обычный 4 4 2 6 6 2" xfId="22576"/>
    <cellStyle name="Обычный 4 4 2 6 6 2 2" xfId="52098"/>
    <cellStyle name="Обычный 4 4 2 6 6 3" xfId="35861"/>
    <cellStyle name="Обычный 4 4 2 6 7" xfId="7791"/>
    <cellStyle name="Обычный 4 4 2 6 7 2" xfId="24052"/>
    <cellStyle name="Обычный 4 4 2 6 7 2 2" xfId="53574"/>
    <cellStyle name="Обычный 4 4 2 6 7 3" xfId="37337"/>
    <cellStyle name="Обычный 4 4 2 6 8" xfId="9267"/>
    <cellStyle name="Обычный 4 4 2 6 8 2" xfId="25528"/>
    <cellStyle name="Обычный 4 4 2 6 8 2 2" xfId="55050"/>
    <cellStyle name="Обычный 4 4 2 6 8 3" xfId="38813"/>
    <cellStyle name="Обычный 4 4 2 6 9" xfId="10765"/>
    <cellStyle name="Обычный 4 4 2 6 9 2" xfId="27004"/>
    <cellStyle name="Обычный 4 4 2 6 9 2 2" xfId="56526"/>
    <cellStyle name="Обычный 4 4 2 6 9 3" xfId="40289"/>
    <cellStyle name="Обычный 4 4 2 7" xfId="509"/>
    <cellStyle name="Обычный 4 4 2 7 10" xfId="13818"/>
    <cellStyle name="Обычный 4 4 2 7 10 2" xfId="43341"/>
    <cellStyle name="Обычный 4 4 2 7 11" xfId="16771"/>
    <cellStyle name="Обычный 4 4 2 7 11 2" xfId="46293"/>
    <cellStyle name="Обычный 4 4 2 7 12" xfId="59578"/>
    <cellStyle name="Обычный 4 4 2 7 13" xfId="30056"/>
    <cellStyle name="Обычный 4 4 2 7 2" xfId="1297"/>
    <cellStyle name="Обычный 4 4 2 7 2 10" xfId="17558"/>
    <cellStyle name="Обычный 4 4 2 7 2 10 2" xfId="47080"/>
    <cellStyle name="Обычный 4 4 2 7 2 11" xfId="60365"/>
    <cellStyle name="Обычный 4 4 2 7 2 12" xfId="30843"/>
    <cellStyle name="Обычный 4 4 2 7 2 2" xfId="2773"/>
    <cellStyle name="Обычный 4 4 2 7 2 2 2" xfId="13127"/>
    <cellStyle name="Обычный 4 4 2 7 2 2 2 2" xfId="29366"/>
    <cellStyle name="Обычный 4 4 2 7 2 2 2 2 2" xfId="58888"/>
    <cellStyle name="Обычный 4 4 2 7 2 2 2 3" xfId="42651"/>
    <cellStyle name="Обычный 4 4 2 7 2 2 3" xfId="16082"/>
    <cellStyle name="Обычный 4 4 2 7 2 2 3 2" xfId="45604"/>
    <cellStyle name="Обычный 4 4 2 7 2 2 4" xfId="19034"/>
    <cellStyle name="Обычный 4 4 2 7 2 2 4 2" xfId="48556"/>
    <cellStyle name="Обычный 4 4 2 7 2 2 5" xfId="61841"/>
    <cellStyle name="Обычный 4 4 2 7 2 2 6" xfId="32319"/>
    <cellStyle name="Обычный 4 4 2 7 2 3" xfId="4249"/>
    <cellStyle name="Обычный 4 4 2 7 2 3 2" xfId="20510"/>
    <cellStyle name="Обычный 4 4 2 7 2 3 2 2" xfId="50032"/>
    <cellStyle name="Обычный 4 4 2 7 2 3 3" xfId="33795"/>
    <cellStyle name="Обычный 4 4 2 7 2 4" xfId="5725"/>
    <cellStyle name="Обычный 4 4 2 7 2 4 2" xfId="21986"/>
    <cellStyle name="Обычный 4 4 2 7 2 4 2 2" xfId="51508"/>
    <cellStyle name="Обычный 4 4 2 7 2 4 3" xfId="35271"/>
    <cellStyle name="Обычный 4 4 2 7 2 5" xfId="7201"/>
    <cellStyle name="Обычный 4 4 2 7 2 5 2" xfId="23462"/>
    <cellStyle name="Обычный 4 4 2 7 2 5 2 2" xfId="52984"/>
    <cellStyle name="Обычный 4 4 2 7 2 5 3" xfId="36747"/>
    <cellStyle name="Обычный 4 4 2 7 2 6" xfId="8677"/>
    <cellStyle name="Обычный 4 4 2 7 2 6 2" xfId="24938"/>
    <cellStyle name="Обычный 4 4 2 7 2 6 2 2" xfId="54460"/>
    <cellStyle name="Обычный 4 4 2 7 2 6 3" xfId="38223"/>
    <cellStyle name="Обычный 4 4 2 7 2 7" xfId="10153"/>
    <cellStyle name="Обычный 4 4 2 7 2 7 2" xfId="26414"/>
    <cellStyle name="Обычный 4 4 2 7 2 7 2 2" xfId="55936"/>
    <cellStyle name="Обычный 4 4 2 7 2 7 3" xfId="39699"/>
    <cellStyle name="Обычный 4 4 2 7 2 8" xfId="11651"/>
    <cellStyle name="Обычный 4 4 2 7 2 8 2" xfId="27890"/>
    <cellStyle name="Обычный 4 4 2 7 2 8 2 2" xfId="57412"/>
    <cellStyle name="Обычный 4 4 2 7 2 8 3" xfId="41175"/>
    <cellStyle name="Обычный 4 4 2 7 2 9" xfId="14605"/>
    <cellStyle name="Обычный 4 4 2 7 2 9 2" xfId="44128"/>
    <cellStyle name="Обычный 4 4 2 7 3" xfId="1986"/>
    <cellStyle name="Обычный 4 4 2 7 3 2" xfId="12340"/>
    <cellStyle name="Обычный 4 4 2 7 3 2 2" xfId="28579"/>
    <cellStyle name="Обычный 4 4 2 7 3 2 2 2" xfId="58101"/>
    <cellStyle name="Обычный 4 4 2 7 3 2 3" xfId="41864"/>
    <cellStyle name="Обычный 4 4 2 7 3 3" xfId="15295"/>
    <cellStyle name="Обычный 4 4 2 7 3 3 2" xfId="44817"/>
    <cellStyle name="Обычный 4 4 2 7 3 4" xfId="18247"/>
    <cellStyle name="Обычный 4 4 2 7 3 4 2" xfId="47769"/>
    <cellStyle name="Обычный 4 4 2 7 3 5" xfId="61054"/>
    <cellStyle name="Обычный 4 4 2 7 3 6" xfId="31532"/>
    <cellStyle name="Обычный 4 4 2 7 4" xfId="3462"/>
    <cellStyle name="Обычный 4 4 2 7 4 2" xfId="19723"/>
    <cellStyle name="Обычный 4 4 2 7 4 2 2" xfId="49245"/>
    <cellStyle name="Обычный 4 4 2 7 4 3" xfId="33008"/>
    <cellStyle name="Обычный 4 4 2 7 5" xfId="4938"/>
    <cellStyle name="Обычный 4 4 2 7 5 2" xfId="21199"/>
    <cellStyle name="Обычный 4 4 2 7 5 2 2" xfId="50721"/>
    <cellStyle name="Обычный 4 4 2 7 5 3" xfId="34484"/>
    <cellStyle name="Обычный 4 4 2 7 6" xfId="6414"/>
    <cellStyle name="Обычный 4 4 2 7 6 2" xfId="22675"/>
    <cellStyle name="Обычный 4 4 2 7 6 2 2" xfId="52197"/>
    <cellStyle name="Обычный 4 4 2 7 6 3" xfId="35960"/>
    <cellStyle name="Обычный 4 4 2 7 7" xfId="7890"/>
    <cellStyle name="Обычный 4 4 2 7 7 2" xfId="24151"/>
    <cellStyle name="Обычный 4 4 2 7 7 2 2" xfId="53673"/>
    <cellStyle name="Обычный 4 4 2 7 7 3" xfId="37436"/>
    <cellStyle name="Обычный 4 4 2 7 8" xfId="9366"/>
    <cellStyle name="Обычный 4 4 2 7 8 2" xfId="25627"/>
    <cellStyle name="Обычный 4 4 2 7 8 2 2" xfId="55149"/>
    <cellStyle name="Обычный 4 4 2 7 8 3" xfId="38912"/>
    <cellStyle name="Обычный 4 4 2 7 9" xfId="10864"/>
    <cellStyle name="Обычный 4 4 2 7 9 2" xfId="27103"/>
    <cellStyle name="Обычный 4 4 2 7 9 2 2" xfId="56625"/>
    <cellStyle name="Обычный 4 4 2 7 9 3" xfId="40388"/>
    <cellStyle name="Обычный 4 4 2 8" xfId="607"/>
    <cellStyle name="Обычный 4 4 2 8 10" xfId="13916"/>
    <cellStyle name="Обычный 4 4 2 8 10 2" xfId="43439"/>
    <cellStyle name="Обычный 4 4 2 8 11" xfId="16869"/>
    <cellStyle name="Обычный 4 4 2 8 11 2" xfId="46391"/>
    <cellStyle name="Обычный 4 4 2 8 12" xfId="59676"/>
    <cellStyle name="Обычный 4 4 2 8 13" xfId="30154"/>
    <cellStyle name="Обычный 4 4 2 8 2" xfId="1395"/>
    <cellStyle name="Обычный 4 4 2 8 2 10" xfId="17656"/>
    <cellStyle name="Обычный 4 4 2 8 2 10 2" xfId="47178"/>
    <cellStyle name="Обычный 4 4 2 8 2 11" xfId="60463"/>
    <cellStyle name="Обычный 4 4 2 8 2 12" xfId="30941"/>
    <cellStyle name="Обычный 4 4 2 8 2 2" xfId="2871"/>
    <cellStyle name="Обычный 4 4 2 8 2 2 2" xfId="13225"/>
    <cellStyle name="Обычный 4 4 2 8 2 2 2 2" xfId="29464"/>
    <cellStyle name="Обычный 4 4 2 8 2 2 2 2 2" xfId="58986"/>
    <cellStyle name="Обычный 4 4 2 8 2 2 2 3" xfId="42749"/>
    <cellStyle name="Обычный 4 4 2 8 2 2 3" xfId="16180"/>
    <cellStyle name="Обычный 4 4 2 8 2 2 3 2" xfId="45702"/>
    <cellStyle name="Обычный 4 4 2 8 2 2 4" xfId="19132"/>
    <cellStyle name="Обычный 4 4 2 8 2 2 4 2" xfId="48654"/>
    <cellStyle name="Обычный 4 4 2 8 2 2 5" xfId="61939"/>
    <cellStyle name="Обычный 4 4 2 8 2 2 6" xfId="32417"/>
    <cellStyle name="Обычный 4 4 2 8 2 3" xfId="4347"/>
    <cellStyle name="Обычный 4 4 2 8 2 3 2" xfId="20608"/>
    <cellStyle name="Обычный 4 4 2 8 2 3 2 2" xfId="50130"/>
    <cellStyle name="Обычный 4 4 2 8 2 3 3" xfId="33893"/>
    <cellStyle name="Обычный 4 4 2 8 2 4" xfId="5823"/>
    <cellStyle name="Обычный 4 4 2 8 2 4 2" xfId="22084"/>
    <cellStyle name="Обычный 4 4 2 8 2 4 2 2" xfId="51606"/>
    <cellStyle name="Обычный 4 4 2 8 2 4 3" xfId="35369"/>
    <cellStyle name="Обычный 4 4 2 8 2 5" xfId="7299"/>
    <cellStyle name="Обычный 4 4 2 8 2 5 2" xfId="23560"/>
    <cellStyle name="Обычный 4 4 2 8 2 5 2 2" xfId="53082"/>
    <cellStyle name="Обычный 4 4 2 8 2 5 3" xfId="36845"/>
    <cellStyle name="Обычный 4 4 2 8 2 6" xfId="8775"/>
    <cellStyle name="Обычный 4 4 2 8 2 6 2" xfId="25036"/>
    <cellStyle name="Обычный 4 4 2 8 2 6 2 2" xfId="54558"/>
    <cellStyle name="Обычный 4 4 2 8 2 6 3" xfId="38321"/>
    <cellStyle name="Обычный 4 4 2 8 2 7" xfId="10251"/>
    <cellStyle name="Обычный 4 4 2 8 2 7 2" xfId="26512"/>
    <cellStyle name="Обычный 4 4 2 8 2 7 2 2" xfId="56034"/>
    <cellStyle name="Обычный 4 4 2 8 2 7 3" xfId="39797"/>
    <cellStyle name="Обычный 4 4 2 8 2 8" xfId="11749"/>
    <cellStyle name="Обычный 4 4 2 8 2 8 2" xfId="27988"/>
    <cellStyle name="Обычный 4 4 2 8 2 8 2 2" xfId="57510"/>
    <cellStyle name="Обычный 4 4 2 8 2 8 3" xfId="41273"/>
    <cellStyle name="Обычный 4 4 2 8 2 9" xfId="14703"/>
    <cellStyle name="Обычный 4 4 2 8 2 9 2" xfId="44226"/>
    <cellStyle name="Обычный 4 4 2 8 3" xfId="2084"/>
    <cellStyle name="Обычный 4 4 2 8 3 2" xfId="12438"/>
    <cellStyle name="Обычный 4 4 2 8 3 2 2" xfId="28677"/>
    <cellStyle name="Обычный 4 4 2 8 3 2 2 2" xfId="58199"/>
    <cellStyle name="Обычный 4 4 2 8 3 2 3" xfId="41962"/>
    <cellStyle name="Обычный 4 4 2 8 3 3" xfId="15393"/>
    <cellStyle name="Обычный 4 4 2 8 3 3 2" xfId="44915"/>
    <cellStyle name="Обычный 4 4 2 8 3 4" xfId="18345"/>
    <cellStyle name="Обычный 4 4 2 8 3 4 2" xfId="47867"/>
    <cellStyle name="Обычный 4 4 2 8 3 5" xfId="61152"/>
    <cellStyle name="Обычный 4 4 2 8 3 6" xfId="31630"/>
    <cellStyle name="Обычный 4 4 2 8 4" xfId="3560"/>
    <cellStyle name="Обычный 4 4 2 8 4 2" xfId="19821"/>
    <cellStyle name="Обычный 4 4 2 8 4 2 2" xfId="49343"/>
    <cellStyle name="Обычный 4 4 2 8 4 3" xfId="33106"/>
    <cellStyle name="Обычный 4 4 2 8 5" xfId="5036"/>
    <cellStyle name="Обычный 4 4 2 8 5 2" xfId="21297"/>
    <cellStyle name="Обычный 4 4 2 8 5 2 2" xfId="50819"/>
    <cellStyle name="Обычный 4 4 2 8 5 3" xfId="34582"/>
    <cellStyle name="Обычный 4 4 2 8 6" xfId="6512"/>
    <cellStyle name="Обычный 4 4 2 8 6 2" xfId="22773"/>
    <cellStyle name="Обычный 4 4 2 8 6 2 2" xfId="52295"/>
    <cellStyle name="Обычный 4 4 2 8 6 3" xfId="36058"/>
    <cellStyle name="Обычный 4 4 2 8 7" xfId="7988"/>
    <cellStyle name="Обычный 4 4 2 8 7 2" xfId="24249"/>
    <cellStyle name="Обычный 4 4 2 8 7 2 2" xfId="53771"/>
    <cellStyle name="Обычный 4 4 2 8 7 3" xfId="37534"/>
    <cellStyle name="Обычный 4 4 2 8 8" xfId="9464"/>
    <cellStyle name="Обычный 4 4 2 8 8 2" xfId="25725"/>
    <cellStyle name="Обычный 4 4 2 8 8 2 2" xfId="55247"/>
    <cellStyle name="Обычный 4 4 2 8 8 3" xfId="39010"/>
    <cellStyle name="Обычный 4 4 2 8 9" xfId="10962"/>
    <cellStyle name="Обычный 4 4 2 8 9 2" xfId="27201"/>
    <cellStyle name="Обычный 4 4 2 8 9 2 2" xfId="56723"/>
    <cellStyle name="Обычный 4 4 2 8 9 3" xfId="40486"/>
    <cellStyle name="Обычный 4 4 2 9" xfId="705"/>
    <cellStyle name="Обычный 4 4 2 9 10" xfId="14014"/>
    <cellStyle name="Обычный 4 4 2 9 10 2" xfId="43537"/>
    <cellStyle name="Обычный 4 4 2 9 11" xfId="16967"/>
    <cellStyle name="Обычный 4 4 2 9 11 2" xfId="46489"/>
    <cellStyle name="Обычный 4 4 2 9 12" xfId="59774"/>
    <cellStyle name="Обычный 4 4 2 9 13" xfId="30252"/>
    <cellStyle name="Обычный 4 4 2 9 2" xfId="1493"/>
    <cellStyle name="Обычный 4 4 2 9 2 10" xfId="17754"/>
    <cellStyle name="Обычный 4 4 2 9 2 10 2" xfId="47276"/>
    <cellStyle name="Обычный 4 4 2 9 2 11" xfId="60561"/>
    <cellStyle name="Обычный 4 4 2 9 2 12" xfId="31039"/>
    <cellStyle name="Обычный 4 4 2 9 2 2" xfId="2969"/>
    <cellStyle name="Обычный 4 4 2 9 2 2 2" xfId="13323"/>
    <cellStyle name="Обычный 4 4 2 9 2 2 2 2" xfId="29562"/>
    <cellStyle name="Обычный 4 4 2 9 2 2 2 2 2" xfId="59084"/>
    <cellStyle name="Обычный 4 4 2 9 2 2 2 3" xfId="42847"/>
    <cellStyle name="Обычный 4 4 2 9 2 2 3" xfId="16278"/>
    <cellStyle name="Обычный 4 4 2 9 2 2 3 2" xfId="45800"/>
    <cellStyle name="Обычный 4 4 2 9 2 2 4" xfId="19230"/>
    <cellStyle name="Обычный 4 4 2 9 2 2 4 2" xfId="48752"/>
    <cellStyle name="Обычный 4 4 2 9 2 2 5" xfId="62037"/>
    <cellStyle name="Обычный 4 4 2 9 2 2 6" xfId="32515"/>
    <cellStyle name="Обычный 4 4 2 9 2 3" xfId="4445"/>
    <cellStyle name="Обычный 4 4 2 9 2 3 2" xfId="20706"/>
    <cellStyle name="Обычный 4 4 2 9 2 3 2 2" xfId="50228"/>
    <cellStyle name="Обычный 4 4 2 9 2 3 3" xfId="33991"/>
    <cellStyle name="Обычный 4 4 2 9 2 4" xfId="5921"/>
    <cellStyle name="Обычный 4 4 2 9 2 4 2" xfId="22182"/>
    <cellStyle name="Обычный 4 4 2 9 2 4 2 2" xfId="51704"/>
    <cellStyle name="Обычный 4 4 2 9 2 4 3" xfId="35467"/>
    <cellStyle name="Обычный 4 4 2 9 2 5" xfId="7397"/>
    <cellStyle name="Обычный 4 4 2 9 2 5 2" xfId="23658"/>
    <cellStyle name="Обычный 4 4 2 9 2 5 2 2" xfId="53180"/>
    <cellStyle name="Обычный 4 4 2 9 2 5 3" xfId="36943"/>
    <cellStyle name="Обычный 4 4 2 9 2 6" xfId="8873"/>
    <cellStyle name="Обычный 4 4 2 9 2 6 2" xfId="25134"/>
    <cellStyle name="Обычный 4 4 2 9 2 6 2 2" xfId="54656"/>
    <cellStyle name="Обычный 4 4 2 9 2 6 3" xfId="38419"/>
    <cellStyle name="Обычный 4 4 2 9 2 7" xfId="10349"/>
    <cellStyle name="Обычный 4 4 2 9 2 7 2" xfId="26610"/>
    <cellStyle name="Обычный 4 4 2 9 2 7 2 2" xfId="56132"/>
    <cellStyle name="Обычный 4 4 2 9 2 7 3" xfId="39895"/>
    <cellStyle name="Обычный 4 4 2 9 2 8" xfId="11847"/>
    <cellStyle name="Обычный 4 4 2 9 2 8 2" xfId="28086"/>
    <cellStyle name="Обычный 4 4 2 9 2 8 2 2" xfId="57608"/>
    <cellStyle name="Обычный 4 4 2 9 2 8 3" xfId="41371"/>
    <cellStyle name="Обычный 4 4 2 9 2 9" xfId="14801"/>
    <cellStyle name="Обычный 4 4 2 9 2 9 2" xfId="44324"/>
    <cellStyle name="Обычный 4 4 2 9 3" xfId="2182"/>
    <cellStyle name="Обычный 4 4 2 9 3 2" xfId="12536"/>
    <cellStyle name="Обычный 4 4 2 9 3 2 2" xfId="28775"/>
    <cellStyle name="Обычный 4 4 2 9 3 2 2 2" xfId="58297"/>
    <cellStyle name="Обычный 4 4 2 9 3 2 3" xfId="42060"/>
    <cellStyle name="Обычный 4 4 2 9 3 3" xfId="15491"/>
    <cellStyle name="Обычный 4 4 2 9 3 3 2" xfId="45013"/>
    <cellStyle name="Обычный 4 4 2 9 3 4" xfId="18443"/>
    <cellStyle name="Обычный 4 4 2 9 3 4 2" xfId="47965"/>
    <cellStyle name="Обычный 4 4 2 9 3 5" xfId="61250"/>
    <cellStyle name="Обычный 4 4 2 9 3 6" xfId="31728"/>
    <cellStyle name="Обычный 4 4 2 9 4" xfId="3658"/>
    <cellStyle name="Обычный 4 4 2 9 4 2" xfId="19919"/>
    <cellStyle name="Обычный 4 4 2 9 4 2 2" xfId="49441"/>
    <cellStyle name="Обычный 4 4 2 9 4 3" xfId="33204"/>
    <cellStyle name="Обычный 4 4 2 9 5" xfId="5134"/>
    <cellStyle name="Обычный 4 4 2 9 5 2" xfId="21395"/>
    <cellStyle name="Обычный 4 4 2 9 5 2 2" xfId="50917"/>
    <cellStyle name="Обычный 4 4 2 9 5 3" xfId="34680"/>
    <cellStyle name="Обычный 4 4 2 9 6" xfId="6610"/>
    <cellStyle name="Обычный 4 4 2 9 6 2" xfId="22871"/>
    <cellStyle name="Обычный 4 4 2 9 6 2 2" xfId="52393"/>
    <cellStyle name="Обычный 4 4 2 9 6 3" xfId="36156"/>
    <cellStyle name="Обычный 4 4 2 9 7" xfId="8086"/>
    <cellStyle name="Обычный 4 4 2 9 7 2" xfId="24347"/>
    <cellStyle name="Обычный 4 4 2 9 7 2 2" xfId="53869"/>
    <cellStyle name="Обычный 4 4 2 9 7 3" xfId="37632"/>
    <cellStyle name="Обычный 4 4 2 9 8" xfId="9562"/>
    <cellStyle name="Обычный 4 4 2 9 8 2" xfId="25823"/>
    <cellStyle name="Обычный 4 4 2 9 8 2 2" xfId="55345"/>
    <cellStyle name="Обычный 4 4 2 9 8 3" xfId="39108"/>
    <cellStyle name="Обычный 4 4 2 9 9" xfId="11060"/>
    <cellStyle name="Обычный 4 4 2 9 9 2" xfId="27299"/>
    <cellStyle name="Обычный 4 4 2 9 9 2 2" xfId="56821"/>
    <cellStyle name="Обычный 4 4 2 9 9 3" xfId="40584"/>
    <cellStyle name="Обычный 4 4 20" xfId="10555"/>
    <cellStyle name="Обычный 4 4 20 2" xfId="26794"/>
    <cellStyle name="Обычный 4 4 20 2 2" xfId="56316"/>
    <cellStyle name="Обычный 4 4 20 3" xfId="40079"/>
    <cellStyle name="Обычный 4 4 21" xfId="13509"/>
    <cellStyle name="Обычный 4 4 21 2" xfId="43032"/>
    <cellStyle name="Обычный 4 4 22" xfId="16462"/>
    <cellStyle name="Обычный 4 4 22 2" xfId="45984"/>
    <cellStyle name="Обычный 4 4 23" xfId="59269"/>
    <cellStyle name="Обычный 4 4 24" xfId="29747"/>
    <cellStyle name="Обычный 4 4 3" xfId="248"/>
    <cellStyle name="Обычный 4 4 3 10" xfId="1725"/>
    <cellStyle name="Обычный 4 4 3 10 2" xfId="12079"/>
    <cellStyle name="Обычный 4 4 3 10 2 2" xfId="28318"/>
    <cellStyle name="Обычный 4 4 3 10 2 2 2" xfId="57840"/>
    <cellStyle name="Обычный 4 4 3 10 2 3" xfId="41603"/>
    <cellStyle name="Обычный 4 4 3 10 3" xfId="15034"/>
    <cellStyle name="Обычный 4 4 3 10 3 2" xfId="44556"/>
    <cellStyle name="Обычный 4 4 3 10 4" xfId="17986"/>
    <cellStyle name="Обычный 4 4 3 10 4 2" xfId="47508"/>
    <cellStyle name="Обычный 4 4 3 10 5" xfId="60793"/>
    <cellStyle name="Обычный 4 4 3 10 6" xfId="31271"/>
    <cellStyle name="Обычный 4 4 3 11" xfId="3201"/>
    <cellStyle name="Обычный 4 4 3 11 2" xfId="19462"/>
    <cellStyle name="Обычный 4 4 3 11 2 2" xfId="48984"/>
    <cellStyle name="Обычный 4 4 3 11 3" xfId="32747"/>
    <cellStyle name="Обычный 4 4 3 12" xfId="4677"/>
    <cellStyle name="Обычный 4 4 3 12 2" xfId="20938"/>
    <cellStyle name="Обычный 4 4 3 12 2 2" xfId="50460"/>
    <cellStyle name="Обычный 4 4 3 12 3" xfId="34223"/>
    <cellStyle name="Обычный 4 4 3 13" xfId="6153"/>
    <cellStyle name="Обычный 4 4 3 13 2" xfId="22414"/>
    <cellStyle name="Обычный 4 4 3 13 2 2" xfId="51936"/>
    <cellStyle name="Обычный 4 4 3 13 3" xfId="35699"/>
    <cellStyle name="Обычный 4 4 3 14" xfId="7629"/>
    <cellStyle name="Обычный 4 4 3 14 2" xfId="23890"/>
    <cellStyle name="Обычный 4 4 3 14 2 2" xfId="53412"/>
    <cellStyle name="Обычный 4 4 3 14 3" xfId="37175"/>
    <cellStyle name="Обычный 4 4 3 15" xfId="9105"/>
    <cellStyle name="Обычный 4 4 3 15 2" xfId="25366"/>
    <cellStyle name="Обычный 4 4 3 15 2 2" xfId="54888"/>
    <cellStyle name="Обычный 4 4 3 15 3" xfId="38651"/>
    <cellStyle name="Обычный 4 4 3 16" xfId="10603"/>
    <cellStyle name="Обычный 4 4 3 16 2" xfId="26842"/>
    <cellStyle name="Обычный 4 4 3 16 2 2" xfId="56364"/>
    <cellStyle name="Обычный 4 4 3 16 3" xfId="40127"/>
    <cellStyle name="Обычный 4 4 3 17" xfId="13557"/>
    <cellStyle name="Обычный 4 4 3 17 2" xfId="43080"/>
    <cellStyle name="Обычный 4 4 3 18" xfId="16510"/>
    <cellStyle name="Обычный 4 4 3 18 2" xfId="46032"/>
    <cellStyle name="Обычный 4 4 3 19" xfId="59317"/>
    <cellStyle name="Обычный 4 4 3 2" xfId="346"/>
    <cellStyle name="Обычный 4 4 3 2 10" xfId="13655"/>
    <cellStyle name="Обычный 4 4 3 2 10 2" xfId="43178"/>
    <cellStyle name="Обычный 4 4 3 2 11" xfId="16608"/>
    <cellStyle name="Обычный 4 4 3 2 11 2" xfId="46130"/>
    <cellStyle name="Обычный 4 4 3 2 12" xfId="59415"/>
    <cellStyle name="Обычный 4 4 3 2 13" xfId="29893"/>
    <cellStyle name="Обычный 4 4 3 2 2" xfId="1134"/>
    <cellStyle name="Обычный 4 4 3 2 2 10" xfId="17395"/>
    <cellStyle name="Обычный 4 4 3 2 2 10 2" xfId="46917"/>
    <cellStyle name="Обычный 4 4 3 2 2 11" xfId="60202"/>
    <cellStyle name="Обычный 4 4 3 2 2 12" xfId="30680"/>
    <cellStyle name="Обычный 4 4 3 2 2 2" xfId="2610"/>
    <cellStyle name="Обычный 4 4 3 2 2 2 2" xfId="12964"/>
    <cellStyle name="Обычный 4 4 3 2 2 2 2 2" xfId="29203"/>
    <cellStyle name="Обычный 4 4 3 2 2 2 2 2 2" xfId="58725"/>
    <cellStyle name="Обычный 4 4 3 2 2 2 2 3" xfId="42488"/>
    <cellStyle name="Обычный 4 4 3 2 2 2 3" xfId="15919"/>
    <cellStyle name="Обычный 4 4 3 2 2 2 3 2" xfId="45441"/>
    <cellStyle name="Обычный 4 4 3 2 2 2 4" xfId="18871"/>
    <cellStyle name="Обычный 4 4 3 2 2 2 4 2" xfId="48393"/>
    <cellStyle name="Обычный 4 4 3 2 2 2 5" xfId="61678"/>
    <cellStyle name="Обычный 4 4 3 2 2 2 6" xfId="32156"/>
    <cellStyle name="Обычный 4 4 3 2 2 3" xfId="4086"/>
    <cellStyle name="Обычный 4 4 3 2 2 3 2" xfId="20347"/>
    <cellStyle name="Обычный 4 4 3 2 2 3 2 2" xfId="49869"/>
    <cellStyle name="Обычный 4 4 3 2 2 3 3" xfId="33632"/>
    <cellStyle name="Обычный 4 4 3 2 2 4" xfId="5562"/>
    <cellStyle name="Обычный 4 4 3 2 2 4 2" xfId="21823"/>
    <cellStyle name="Обычный 4 4 3 2 2 4 2 2" xfId="51345"/>
    <cellStyle name="Обычный 4 4 3 2 2 4 3" xfId="35108"/>
    <cellStyle name="Обычный 4 4 3 2 2 5" xfId="7038"/>
    <cellStyle name="Обычный 4 4 3 2 2 5 2" xfId="23299"/>
    <cellStyle name="Обычный 4 4 3 2 2 5 2 2" xfId="52821"/>
    <cellStyle name="Обычный 4 4 3 2 2 5 3" xfId="36584"/>
    <cellStyle name="Обычный 4 4 3 2 2 6" xfId="8514"/>
    <cellStyle name="Обычный 4 4 3 2 2 6 2" xfId="24775"/>
    <cellStyle name="Обычный 4 4 3 2 2 6 2 2" xfId="54297"/>
    <cellStyle name="Обычный 4 4 3 2 2 6 3" xfId="38060"/>
    <cellStyle name="Обычный 4 4 3 2 2 7" xfId="9990"/>
    <cellStyle name="Обычный 4 4 3 2 2 7 2" xfId="26251"/>
    <cellStyle name="Обычный 4 4 3 2 2 7 2 2" xfId="55773"/>
    <cellStyle name="Обычный 4 4 3 2 2 7 3" xfId="39536"/>
    <cellStyle name="Обычный 4 4 3 2 2 8" xfId="11488"/>
    <cellStyle name="Обычный 4 4 3 2 2 8 2" xfId="27727"/>
    <cellStyle name="Обычный 4 4 3 2 2 8 2 2" xfId="57249"/>
    <cellStyle name="Обычный 4 4 3 2 2 8 3" xfId="41012"/>
    <cellStyle name="Обычный 4 4 3 2 2 9" xfId="14442"/>
    <cellStyle name="Обычный 4 4 3 2 2 9 2" xfId="43965"/>
    <cellStyle name="Обычный 4 4 3 2 3" xfId="1823"/>
    <cellStyle name="Обычный 4 4 3 2 3 2" xfId="12177"/>
    <cellStyle name="Обычный 4 4 3 2 3 2 2" xfId="28416"/>
    <cellStyle name="Обычный 4 4 3 2 3 2 2 2" xfId="57938"/>
    <cellStyle name="Обычный 4 4 3 2 3 2 3" xfId="41701"/>
    <cellStyle name="Обычный 4 4 3 2 3 3" xfId="15132"/>
    <cellStyle name="Обычный 4 4 3 2 3 3 2" xfId="44654"/>
    <cellStyle name="Обычный 4 4 3 2 3 4" xfId="18084"/>
    <cellStyle name="Обычный 4 4 3 2 3 4 2" xfId="47606"/>
    <cellStyle name="Обычный 4 4 3 2 3 5" xfId="60891"/>
    <cellStyle name="Обычный 4 4 3 2 3 6" xfId="31369"/>
    <cellStyle name="Обычный 4 4 3 2 4" xfId="3299"/>
    <cellStyle name="Обычный 4 4 3 2 4 2" xfId="19560"/>
    <cellStyle name="Обычный 4 4 3 2 4 2 2" xfId="49082"/>
    <cellStyle name="Обычный 4 4 3 2 4 3" xfId="32845"/>
    <cellStyle name="Обычный 4 4 3 2 5" xfId="4775"/>
    <cellStyle name="Обычный 4 4 3 2 5 2" xfId="21036"/>
    <cellStyle name="Обычный 4 4 3 2 5 2 2" xfId="50558"/>
    <cellStyle name="Обычный 4 4 3 2 5 3" xfId="34321"/>
    <cellStyle name="Обычный 4 4 3 2 6" xfId="6251"/>
    <cellStyle name="Обычный 4 4 3 2 6 2" xfId="22512"/>
    <cellStyle name="Обычный 4 4 3 2 6 2 2" xfId="52034"/>
    <cellStyle name="Обычный 4 4 3 2 6 3" xfId="35797"/>
    <cellStyle name="Обычный 4 4 3 2 7" xfId="7727"/>
    <cellStyle name="Обычный 4 4 3 2 7 2" xfId="23988"/>
    <cellStyle name="Обычный 4 4 3 2 7 2 2" xfId="53510"/>
    <cellStyle name="Обычный 4 4 3 2 7 3" xfId="37273"/>
    <cellStyle name="Обычный 4 4 3 2 8" xfId="9203"/>
    <cellStyle name="Обычный 4 4 3 2 8 2" xfId="25464"/>
    <cellStyle name="Обычный 4 4 3 2 8 2 2" xfId="54986"/>
    <cellStyle name="Обычный 4 4 3 2 8 3" xfId="38749"/>
    <cellStyle name="Обычный 4 4 3 2 9" xfId="10701"/>
    <cellStyle name="Обычный 4 4 3 2 9 2" xfId="26940"/>
    <cellStyle name="Обычный 4 4 3 2 9 2 2" xfId="56462"/>
    <cellStyle name="Обычный 4 4 3 2 9 3" xfId="40225"/>
    <cellStyle name="Обычный 4 4 3 20" xfId="29795"/>
    <cellStyle name="Обычный 4 4 3 3" xfId="446"/>
    <cellStyle name="Обычный 4 4 3 3 10" xfId="13755"/>
    <cellStyle name="Обычный 4 4 3 3 10 2" xfId="43278"/>
    <cellStyle name="Обычный 4 4 3 3 11" xfId="16708"/>
    <cellStyle name="Обычный 4 4 3 3 11 2" xfId="46230"/>
    <cellStyle name="Обычный 4 4 3 3 12" xfId="59515"/>
    <cellStyle name="Обычный 4 4 3 3 13" xfId="29993"/>
    <cellStyle name="Обычный 4 4 3 3 2" xfId="1234"/>
    <cellStyle name="Обычный 4 4 3 3 2 10" xfId="17495"/>
    <cellStyle name="Обычный 4 4 3 3 2 10 2" xfId="47017"/>
    <cellStyle name="Обычный 4 4 3 3 2 11" xfId="60302"/>
    <cellStyle name="Обычный 4 4 3 3 2 12" xfId="30780"/>
    <cellStyle name="Обычный 4 4 3 3 2 2" xfId="2710"/>
    <cellStyle name="Обычный 4 4 3 3 2 2 2" xfId="13064"/>
    <cellStyle name="Обычный 4 4 3 3 2 2 2 2" xfId="29303"/>
    <cellStyle name="Обычный 4 4 3 3 2 2 2 2 2" xfId="58825"/>
    <cellStyle name="Обычный 4 4 3 3 2 2 2 3" xfId="42588"/>
    <cellStyle name="Обычный 4 4 3 3 2 2 3" xfId="16019"/>
    <cellStyle name="Обычный 4 4 3 3 2 2 3 2" xfId="45541"/>
    <cellStyle name="Обычный 4 4 3 3 2 2 4" xfId="18971"/>
    <cellStyle name="Обычный 4 4 3 3 2 2 4 2" xfId="48493"/>
    <cellStyle name="Обычный 4 4 3 3 2 2 5" xfId="61778"/>
    <cellStyle name="Обычный 4 4 3 3 2 2 6" xfId="32256"/>
    <cellStyle name="Обычный 4 4 3 3 2 3" xfId="4186"/>
    <cellStyle name="Обычный 4 4 3 3 2 3 2" xfId="20447"/>
    <cellStyle name="Обычный 4 4 3 3 2 3 2 2" xfId="49969"/>
    <cellStyle name="Обычный 4 4 3 3 2 3 3" xfId="33732"/>
    <cellStyle name="Обычный 4 4 3 3 2 4" xfId="5662"/>
    <cellStyle name="Обычный 4 4 3 3 2 4 2" xfId="21923"/>
    <cellStyle name="Обычный 4 4 3 3 2 4 2 2" xfId="51445"/>
    <cellStyle name="Обычный 4 4 3 3 2 4 3" xfId="35208"/>
    <cellStyle name="Обычный 4 4 3 3 2 5" xfId="7138"/>
    <cellStyle name="Обычный 4 4 3 3 2 5 2" xfId="23399"/>
    <cellStyle name="Обычный 4 4 3 3 2 5 2 2" xfId="52921"/>
    <cellStyle name="Обычный 4 4 3 3 2 5 3" xfId="36684"/>
    <cellStyle name="Обычный 4 4 3 3 2 6" xfId="8614"/>
    <cellStyle name="Обычный 4 4 3 3 2 6 2" xfId="24875"/>
    <cellStyle name="Обычный 4 4 3 3 2 6 2 2" xfId="54397"/>
    <cellStyle name="Обычный 4 4 3 3 2 6 3" xfId="38160"/>
    <cellStyle name="Обычный 4 4 3 3 2 7" xfId="10090"/>
    <cellStyle name="Обычный 4 4 3 3 2 7 2" xfId="26351"/>
    <cellStyle name="Обычный 4 4 3 3 2 7 2 2" xfId="55873"/>
    <cellStyle name="Обычный 4 4 3 3 2 7 3" xfId="39636"/>
    <cellStyle name="Обычный 4 4 3 3 2 8" xfId="11588"/>
    <cellStyle name="Обычный 4 4 3 3 2 8 2" xfId="27827"/>
    <cellStyle name="Обычный 4 4 3 3 2 8 2 2" xfId="57349"/>
    <cellStyle name="Обычный 4 4 3 3 2 8 3" xfId="41112"/>
    <cellStyle name="Обычный 4 4 3 3 2 9" xfId="14542"/>
    <cellStyle name="Обычный 4 4 3 3 2 9 2" xfId="44065"/>
    <cellStyle name="Обычный 4 4 3 3 3" xfId="1923"/>
    <cellStyle name="Обычный 4 4 3 3 3 2" xfId="12277"/>
    <cellStyle name="Обычный 4 4 3 3 3 2 2" xfId="28516"/>
    <cellStyle name="Обычный 4 4 3 3 3 2 2 2" xfId="58038"/>
    <cellStyle name="Обычный 4 4 3 3 3 2 3" xfId="41801"/>
    <cellStyle name="Обычный 4 4 3 3 3 3" xfId="15232"/>
    <cellStyle name="Обычный 4 4 3 3 3 3 2" xfId="44754"/>
    <cellStyle name="Обычный 4 4 3 3 3 4" xfId="18184"/>
    <cellStyle name="Обычный 4 4 3 3 3 4 2" xfId="47706"/>
    <cellStyle name="Обычный 4 4 3 3 3 5" xfId="60991"/>
    <cellStyle name="Обычный 4 4 3 3 3 6" xfId="31469"/>
    <cellStyle name="Обычный 4 4 3 3 4" xfId="3399"/>
    <cellStyle name="Обычный 4 4 3 3 4 2" xfId="19660"/>
    <cellStyle name="Обычный 4 4 3 3 4 2 2" xfId="49182"/>
    <cellStyle name="Обычный 4 4 3 3 4 3" xfId="32945"/>
    <cellStyle name="Обычный 4 4 3 3 5" xfId="4875"/>
    <cellStyle name="Обычный 4 4 3 3 5 2" xfId="21136"/>
    <cellStyle name="Обычный 4 4 3 3 5 2 2" xfId="50658"/>
    <cellStyle name="Обычный 4 4 3 3 5 3" xfId="34421"/>
    <cellStyle name="Обычный 4 4 3 3 6" xfId="6351"/>
    <cellStyle name="Обычный 4 4 3 3 6 2" xfId="22612"/>
    <cellStyle name="Обычный 4 4 3 3 6 2 2" xfId="52134"/>
    <cellStyle name="Обычный 4 4 3 3 6 3" xfId="35897"/>
    <cellStyle name="Обычный 4 4 3 3 7" xfId="7827"/>
    <cellStyle name="Обычный 4 4 3 3 7 2" xfId="24088"/>
    <cellStyle name="Обычный 4 4 3 3 7 2 2" xfId="53610"/>
    <cellStyle name="Обычный 4 4 3 3 7 3" xfId="37373"/>
    <cellStyle name="Обычный 4 4 3 3 8" xfId="9303"/>
    <cellStyle name="Обычный 4 4 3 3 8 2" xfId="25564"/>
    <cellStyle name="Обычный 4 4 3 3 8 2 2" xfId="55086"/>
    <cellStyle name="Обычный 4 4 3 3 8 3" xfId="38849"/>
    <cellStyle name="Обычный 4 4 3 3 9" xfId="10801"/>
    <cellStyle name="Обычный 4 4 3 3 9 2" xfId="27040"/>
    <cellStyle name="Обычный 4 4 3 3 9 2 2" xfId="56562"/>
    <cellStyle name="Обычный 4 4 3 3 9 3" xfId="40325"/>
    <cellStyle name="Обычный 4 4 3 4" xfId="545"/>
    <cellStyle name="Обычный 4 4 3 4 10" xfId="13854"/>
    <cellStyle name="Обычный 4 4 3 4 10 2" xfId="43377"/>
    <cellStyle name="Обычный 4 4 3 4 11" xfId="16807"/>
    <cellStyle name="Обычный 4 4 3 4 11 2" xfId="46329"/>
    <cellStyle name="Обычный 4 4 3 4 12" xfId="59614"/>
    <cellStyle name="Обычный 4 4 3 4 13" xfId="30092"/>
    <cellStyle name="Обычный 4 4 3 4 2" xfId="1333"/>
    <cellStyle name="Обычный 4 4 3 4 2 10" xfId="17594"/>
    <cellStyle name="Обычный 4 4 3 4 2 10 2" xfId="47116"/>
    <cellStyle name="Обычный 4 4 3 4 2 11" xfId="60401"/>
    <cellStyle name="Обычный 4 4 3 4 2 12" xfId="30879"/>
    <cellStyle name="Обычный 4 4 3 4 2 2" xfId="2809"/>
    <cellStyle name="Обычный 4 4 3 4 2 2 2" xfId="13163"/>
    <cellStyle name="Обычный 4 4 3 4 2 2 2 2" xfId="29402"/>
    <cellStyle name="Обычный 4 4 3 4 2 2 2 2 2" xfId="58924"/>
    <cellStyle name="Обычный 4 4 3 4 2 2 2 3" xfId="42687"/>
    <cellStyle name="Обычный 4 4 3 4 2 2 3" xfId="16118"/>
    <cellStyle name="Обычный 4 4 3 4 2 2 3 2" xfId="45640"/>
    <cellStyle name="Обычный 4 4 3 4 2 2 4" xfId="19070"/>
    <cellStyle name="Обычный 4 4 3 4 2 2 4 2" xfId="48592"/>
    <cellStyle name="Обычный 4 4 3 4 2 2 5" xfId="61877"/>
    <cellStyle name="Обычный 4 4 3 4 2 2 6" xfId="32355"/>
    <cellStyle name="Обычный 4 4 3 4 2 3" xfId="4285"/>
    <cellStyle name="Обычный 4 4 3 4 2 3 2" xfId="20546"/>
    <cellStyle name="Обычный 4 4 3 4 2 3 2 2" xfId="50068"/>
    <cellStyle name="Обычный 4 4 3 4 2 3 3" xfId="33831"/>
    <cellStyle name="Обычный 4 4 3 4 2 4" xfId="5761"/>
    <cellStyle name="Обычный 4 4 3 4 2 4 2" xfId="22022"/>
    <cellStyle name="Обычный 4 4 3 4 2 4 2 2" xfId="51544"/>
    <cellStyle name="Обычный 4 4 3 4 2 4 3" xfId="35307"/>
    <cellStyle name="Обычный 4 4 3 4 2 5" xfId="7237"/>
    <cellStyle name="Обычный 4 4 3 4 2 5 2" xfId="23498"/>
    <cellStyle name="Обычный 4 4 3 4 2 5 2 2" xfId="53020"/>
    <cellStyle name="Обычный 4 4 3 4 2 5 3" xfId="36783"/>
    <cellStyle name="Обычный 4 4 3 4 2 6" xfId="8713"/>
    <cellStyle name="Обычный 4 4 3 4 2 6 2" xfId="24974"/>
    <cellStyle name="Обычный 4 4 3 4 2 6 2 2" xfId="54496"/>
    <cellStyle name="Обычный 4 4 3 4 2 6 3" xfId="38259"/>
    <cellStyle name="Обычный 4 4 3 4 2 7" xfId="10189"/>
    <cellStyle name="Обычный 4 4 3 4 2 7 2" xfId="26450"/>
    <cellStyle name="Обычный 4 4 3 4 2 7 2 2" xfId="55972"/>
    <cellStyle name="Обычный 4 4 3 4 2 7 3" xfId="39735"/>
    <cellStyle name="Обычный 4 4 3 4 2 8" xfId="11687"/>
    <cellStyle name="Обычный 4 4 3 4 2 8 2" xfId="27926"/>
    <cellStyle name="Обычный 4 4 3 4 2 8 2 2" xfId="57448"/>
    <cellStyle name="Обычный 4 4 3 4 2 8 3" xfId="41211"/>
    <cellStyle name="Обычный 4 4 3 4 2 9" xfId="14641"/>
    <cellStyle name="Обычный 4 4 3 4 2 9 2" xfId="44164"/>
    <cellStyle name="Обычный 4 4 3 4 3" xfId="2022"/>
    <cellStyle name="Обычный 4 4 3 4 3 2" xfId="12376"/>
    <cellStyle name="Обычный 4 4 3 4 3 2 2" xfId="28615"/>
    <cellStyle name="Обычный 4 4 3 4 3 2 2 2" xfId="58137"/>
    <cellStyle name="Обычный 4 4 3 4 3 2 3" xfId="41900"/>
    <cellStyle name="Обычный 4 4 3 4 3 3" xfId="15331"/>
    <cellStyle name="Обычный 4 4 3 4 3 3 2" xfId="44853"/>
    <cellStyle name="Обычный 4 4 3 4 3 4" xfId="18283"/>
    <cellStyle name="Обычный 4 4 3 4 3 4 2" xfId="47805"/>
    <cellStyle name="Обычный 4 4 3 4 3 5" xfId="61090"/>
    <cellStyle name="Обычный 4 4 3 4 3 6" xfId="31568"/>
    <cellStyle name="Обычный 4 4 3 4 4" xfId="3498"/>
    <cellStyle name="Обычный 4 4 3 4 4 2" xfId="19759"/>
    <cellStyle name="Обычный 4 4 3 4 4 2 2" xfId="49281"/>
    <cellStyle name="Обычный 4 4 3 4 4 3" xfId="33044"/>
    <cellStyle name="Обычный 4 4 3 4 5" xfId="4974"/>
    <cellStyle name="Обычный 4 4 3 4 5 2" xfId="21235"/>
    <cellStyle name="Обычный 4 4 3 4 5 2 2" xfId="50757"/>
    <cellStyle name="Обычный 4 4 3 4 5 3" xfId="34520"/>
    <cellStyle name="Обычный 4 4 3 4 6" xfId="6450"/>
    <cellStyle name="Обычный 4 4 3 4 6 2" xfId="22711"/>
    <cellStyle name="Обычный 4 4 3 4 6 2 2" xfId="52233"/>
    <cellStyle name="Обычный 4 4 3 4 6 3" xfId="35996"/>
    <cellStyle name="Обычный 4 4 3 4 7" xfId="7926"/>
    <cellStyle name="Обычный 4 4 3 4 7 2" xfId="24187"/>
    <cellStyle name="Обычный 4 4 3 4 7 2 2" xfId="53709"/>
    <cellStyle name="Обычный 4 4 3 4 7 3" xfId="37472"/>
    <cellStyle name="Обычный 4 4 3 4 8" xfId="9402"/>
    <cellStyle name="Обычный 4 4 3 4 8 2" xfId="25663"/>
    <cellStyle name="Обычный 4 4 3 4 8 2 2" xfId="55185"/>
    <cellStyle name="Обычный 4 4 3 4 8 3" xfId="38948"/>
    <cellStyle name="Обычный 4 4 3 4 9" xfId="10900"/>
    <cellStyle name="Обычный 4 4 3 4 9 2" xfId="27139"/>
    <cellStyle name="Обычный 4 4 3 4 9 2 2" xfId="56661"/>
    <cellStyle name="Обычный 4 4 3 4 9 3" xfId="40424"/>
    <cellStyle name="Обычный 4 4 3 5" xfId="643"/>
    <cellStyle name="Обычный 4 4 3 5 10" xfId="13952"/>
    <cellStyle name="Обычный 4 4 3 5 10 2" xfId="43475"/>
    <cellStyle name="Обычный 4 4 3 5 11" xfId="16905"/>
    <cellStyle name="Обычный 4 4 3 5 11 2" xfId="46427"/>
    <cellStyle name="Обычный 4 4 3 5 12" xfId="59712"/>
    <cellStyle name="Обычный 4 4 3 5 13" xfId="30190"/>
    <cellStyle name="Обычный 4 4 3 5 2" xfId="1431"/>
    <cellStyle name="Обычный 4 4 3 5 2 10" xfId="17692"/>
    <cellStyle name="Обычный 4 4 3 5 2 10 2" xfId="47214"/>
    <cellStyle name="Обычный 4 4 3 5 2 11" xfId="60499"/>
    <cellStyle name="Обычный 4 4 3 5 2 12" xfId="30977"/>
    <cellStyle name="Обычный 4 4 3 5 2 2" xfId="2907"/>
    <cellStyle name="Обычный 4 4 3 5 2 2 2" xfId="13261"/>
    <cellStyle name="Обычный 4 4 3 5 2 2 2 2" xfId="29500"/>
    <cellStyle name="Обычный 4 4 3 5 2 2 2 2 2" xfId="59022"/>
    <cellStyle name="Обычный 4 4 3 5 2 2 2 3" xfId="42785"/>
    <cellStyle name="Обычный 4 4 3 5 2 2 3" xfId="16216"/>
    <cellStyle name="Обычный 4 4 3 5 2 2 3 2" xfId="45738"/>
    <cellStyle name="Обычный 4 4 3 5 2 2 4" xfId="19168"/>
    <cellStyle name="Обычный 4 4 3 5 2 2 4 2" xfId="48690"/>
    <cellStyle name="Обычный 4 4 3 5 2 2 5" xfId="61975"/>
    <cellStyle name="Обычный 4 4 3 5 2 2 6" xfId="32453"/>
    <cellStyle name="Обычный 4 4 3 5 2 3" xfId="4383"/>
    <cellStyle name="Обычный 4 4 3 5 2 3 2" xfId="20644"/>
    <cellStyle name="Обычный 4 4 3 5 2 3 2 2" xfId="50166"/>
    <cellStyle name="Обычный 4 4 3 5 2 3 3" xfId="33929"/>
    <cellStyle name="Обычный 4 4 3 5 2 4" xfId="5859"/>
    <cellStyle name="Обычный 4 4 3 5 2 4 2" xfId="22120"/>
    <cellStyle name="Обычный 4 4 3 5 2 4 2 2" xfId="51642"/>
    <cellStyle name="Обычный 4 4 3 5 2 4 3" xfId="35405"/>
    <cellStyle name="Обычный 4 4 3 5 2 5" xfId="7335"/>
    <cellStyle name="Обычный 4 4 3 5 2 5 2" xfId="23596"/>
    <cellStyle name="Обычный 4 4 3 5 2 5 2 2" xfId="53118"/>
    <cellStyle name="Обычный 4 4 3 5 2 5 3" xfId="36881"/>
    <cellStyle name="Обычный 4 4 3 5 2 6" xfId="8811"/>
    <cellStyle name="Обычный 4 4 3 5 2 6 2" xfId="25072"/>
    <cellStyle name="Обычный 4 4 3 5 2 6 2 2" xfId="54594"/>
    <cellStyle name="Обычный 4 4 3 5 2 6 3" xfId="38357"/>
    <cellStyle name="Обычный 4 4 3 5 2 7" xfId="10287"/>
    <cellStyle name="Обычный 4 4 3 5 2 7 2" xfId="26548"/>
    <cellStyle name="Обычный 4 4 3 5 2 7 2 2" xfId="56070"/>
    <cellStyle name="Обычный 4 4 3 5 2 7 3" xfId="39833"/>
    <cellStyle name="Обычный 4 4 3 5 2 8" xfId="11785"/>
    <cellStyle name="Обычный 4 4 3 5 2 8 2" xfId="28024"/>
    <cellStyle name="Обычный 4 4 3 5 2 8 2 2" xfId="57546"/>
    <cellStyle name="Обычный 4 4 3 5 2 8 3" xfId="41309"/>
    <cellStyle name="Обычный 4 4 3 5 2 9" xfId="14739"/>
    <cellStyle name="Обычный 4 4 3 5 2 9 2" xfId="44262"/>
    <cellStyle name="Обычный 4 4 3 5 3" xfId="2120"/>
    <cellStyle name="Обычный 4 4 3 5 3 2" xfId="12474"/>
    <cellStyle name="Обычный 4 4 3 5 3 2 2" xfId="28713"/>
    <cellStyle name="Обычный 4 4 3 5 3 2 2 2" xfId="58235"/>
    <cellStyle name="Обычный 4 4 3 5 3 2 3" xfId="41998"/>
    <cellStyle name="Обычный 4 4 3 5 3 3" xfId="15429"/>
    <cellStyle name="Обычный 4 4 3 5 3 3 2" xfId="44951"/>
    <cellStyle name="Обычный 4 4 3 5 3 4" xfId="18381"/>
    <cellStyle name="Обычный 4 4 3 5 3 4 2" xfId="47903"/>
    <cellStyle name="Обычный 4 4 3 5 3 5" xfId="61188"/>
    <cellStyle name="Обычный 4 4 3 5 3 6" xfId="31666"/>
    <cellStyle name="Обычный 4 4 3 5 4" xfId="3596"/>
    <cellStyle name="Обычный 4 4 3 5 4 2" xfId="19857"/>
    <cellStyle name="Обычный 4 4 3 5 4 2 2" xfId="49379"/>
    <cellStyle name="Обычный 4 4 3 5 4 3" xfId="33142"/>
    <cellStyle name="Обычный 4 4 3 5 5" xfId="5072"/>
    <cellStyle name="Обычный 4 4 3 5 5 2" xfId="21333"/>
    <cellStyle name="Обычный 4 4 3 5 5 2 2" xfId="50855"/>
    <cellStyle name="Обычный 4 4 3 5 5 3" xfId="34618"/>
    <cellStyle name="Обычный 4 4 3 5 6" xfId="6548"/>
    <cellStyle name="Обычный 4 4 3 5 6 2" xfId="22809"/>
    <cellStyle name="Обычный 4 4 3 5 6 2 2" xfId="52331"/>
    <cellStyle name="Обычный 4 4 3 5 6 3" xfId="36094"/>
    <cellStyle name="Обычный 4 4 3 5 7" xfId="8024"/>
    <cellStyle name="Обычный 4 4 3 5 7 2" xfId="24285"/>
    <cellStyle name="Обычный 4 4 3 5 7 2 2" xfId="53807"/>
    <cellStyle name="Обычный 4 4 3 5 7 3" xfId="37570"/>
    <cellStyle name="Обычный 4 4 3 5 8" xfId="9500"/>
    <cellStyle name="Обычный 4 4 3 5 8 2" xfId="25761"/>
    <cellStyle name="Обычный 4 4 3 5 8 2 2" xfId="55283"/>
    <cellStyle name="Обычный 4 4 3 5 8 3" xfId="39046"/>
    <cellStyle name="Обычный 4 4 3 5 9" xfId="10998"/>
    <cellStyle name="Обычный 4 4 3 5 9 2" xfId="27237"/>
    <cellStyle name="Обычный 4 4 3 5 9 2 2" xfId="56759"/>
    <cellStyle name="Обычный 4 4 3 5 9 3" xfId="40522"/>
    <cellStyle name="Обычный 4 4 3 6" xfId="741"/>
    <cellStyle name="Обычный 4 4 3 6 10" xfId="14050"/>
    <cellStyle name="Обычный 4 4 3 6 10 2" xfId="43573"/>
    <cellStyle name="Обычный 4 4 3 6 11" xfId="17003"/>
    <cellStyle name="Обычный 4 4 3 6 11 2" xfId="46525"/>
    <cellStyle name="Обычный 4 4 3 6 12" xfId="59810"/>
    <cellStyle name="Обычный 4 4 3 6 13" xfId="30288"/>
    <cellStyle name="Обычный 4 4 3 6 2" xfId="1529"/>
    <cellStyle name="Обычный 4 4 3 6 2 10" xfId="17790"/>
    <cellStyle name="Обычный 4 4 3 6 2 10 2" xfId="47312"/>
    <cellStyle name="Обычный 4 4 3 6 2 11" xfId="60597"/>
    <cellStyle name="Обычный 4 4 3 6 2 12" xfId="31075"/>
    <cellStyle name="Обычный 4 4 3 6 2 2" xfId="3005"/>
    <cellStyle name="Обычный 4 4 3 6 2 2 2" xfId="13359"/>
    <cellStyle name="Обычный 4 4 3 6 2 2 2 2" xfId="29598"/>
    <cellStyle name="Обычный 4 4 3 6 2 2 2 2 2" xfId="59120"/>
    <cellStyle name="Обычный 4 4 3 6 2 2 2 3" xfId="42883"/>
    <cellStyle name="Обычный 4 4 3 6 2 2 3" xfId="16314"/>
    <cellStyle name="Обычный 4 4 3 6 2 2 3 2" xfId="45836"/>
    <cellStyle name="Обычный 4 4 3 6 2 2 4" xfId="19266"/>
    <cellStyle name="Обычный 4 4 3 6 2 2 4 2" xfId="48788"/>
    <cellStyle name="Обычный 4 4 3 6 2 2 5" xfId="62073"/>
    <cellStyle name="Обычный 4 4 3 6 2 2 6" xfId="32551"/>
    <cellStyle name="Обычный 4 4 3 6 2 3" xfId="4481"/>
    <cellStyle name="Обычный 4 4 3 6 2 3 2" xfId="20742"/>
    <cellStyle name="Обычный 4 4 3 6 2 3 2 2" xfId="50264"/>
    <cellStyle name="Обычный 4 4 3 6 2 3 3" xfId="34027"/>
    <cellStyle name="Обычный 4 4 3 6 2 4" xfId="5957"/>
    <cellStyle name="Обычный 4 4 3 6 2 4 2" xfId="22218"/>
    <cellStyle name="Обычный 4 4 3 6 2 4 2 2" xfId="51740"/>
    <cellStyle name="Обычный 4 4 3 6 2 4 3" xfId="35503"/>
    <cellStyle name="Обычный 4 4 3 6 2 5" xfId="7433"/>
    <cellStyle name="Обычный 4 4 3 6 2 5 2" xfId="23694"/>
    <cellStyle name="Обычный 4 4 3 6 2 5 2 2" xfId="53216"/>
    <cellStyle name="Обычный 4 4 3 6 2 5 3" xfId="36979"/>
    <cellStyle name="Обычный 4 4 3 6 2 6" xfId="8909"/>
    <cellStyle name="Обычный 4 4 3 6 2 6 2" xfId="25170"/>
    <cellStyle name="Обычный 4 4 3 6 2 6 2 2" xfId="54692"/>
    <cellStyle name="Обычный 4 4 3 6 2 6 3" xfId="38455"/>
    <cellStyle name="Обычный 4 4 3 6 2 7" xfId="10385"/>
    <cellStyle name="Обычный 4 4 3 6 2 7 2" xfId="26646"/>
    <cellStyle name="Обычный 4 4 3 6 2 7 2 2" xfId="56168"/>
    <cellStyle name="Обычный 4 4 3 6 2 7 3" xfId="39931"/>
    <cellStyle name="Обычный 4 4 3 6 2 8" xfId="11883"/>
    <cellStyle name="Обычный 4 4 3 6 2 8 2" xfId="28122"/>
    <cellStyle name="Обычный 4 4 3 6 2 8 2 2" xfId="57644"/>
    <cellStyle name="Обычный 4 4 3 6 2 8 3" xfId="41407"/>
    <cellStyle name="Обычный 4 4 3 6 2 9" xfId="14837"/>
    <cellStyle name="Обычный 4 4 3 6 2 9 2" xfId="44360"/>
    <cellStyle name="Обычный 4 4 3 6 3" xfId="2218"/>
    <cellStyle name="Обычный 4 4 3 6 3 2" xfId="12572"/>
    <cellStyle name="Обычный 4 4 3 6 3 2 2" xfId="28811"/>
    <cellStyle name="Обычный 4 4 3 6 3 2 2 2" xfId="58333"/>
    <cellStyle name="Обычный 4 4 3 6 3 2 3" xfId="42096"/>
    <cellStyle name="Обычный 4 4 3 6 3 3" xfId="15527"/>
    <cellStyle name="Обычный 4 4 3 6 3 3 2" xfId="45049"/>
    <cellStyle name="Обычный 4 4 3 6 3 4" xfId="18479"/>
    <cellStyle name="Обычный 4 4 3 6 3 4 2" xfId="48001"/>
    <cellStyle name="Обычный 4 4 3 6 3 5" xfId="61286"/>
    <cellStyle name="Обычный 4 4 3 6 3 6" xfId="31764"/>
    <cellStyle name="Обычный 4 4 3 6 4" xfId="3694"/>
    <cellStyle name="Обычный 4 4 3 6 4 2" xfId="19955"/>
    <cellStyle name="Обычный 4 4 3 6 4 2 2" xfId="49477"/>
    <cellStyle name="Обычный 4 4 3 6 4 3" xfId="33240"/>
    <cellStyle name="Обычный 4 4 3 6 5" xfId="5170"/>
    <cellStyle name="Обычный 4 4 3 6 5 2" xfId="21431"/>
    <cellStyle name="Обычный 4 4 3 6 5 2 2" xfId="50953"/>
    <cellStyle name="Обычный 4 4 3 6 5 3" xfId="34716"/>
    <cellStyle name="Обычный 4 4 3 6 6" xfId="6646"/>
    <cellStyle name="Обычный 4 4 3 6 6 2" xfId="22907"/>
    <cellStyle name="Обычный 4 4 3 6 6 2 2" xfId="52429"/>
    <cellStyle name="Обычный 4 4 3 6 6 3" xfId="36192"/>
    <cellStyle name="Обычный 4 4 3 6 7" xfId="8122"/>
    <cellStyle name="Обычный 4 4 3 6 7 2" xfId="24383"/>
    <cellStyle name="Обычный 4 4 3 6 7 2 2" xfId="53905"/>
    <cellStyle name="Обычный 4 4 3 6 7 3" xfId="37668"/>
    <cellStyle name="Обычный 4 4 3 6 8" xfId="9598"/>
    <cellStyle name="Обычный 4 4 3 6 8 2" xfId="25859"/>
    <cellStyle name="Обычный 4 4 3 6 8 2 2" xfId="55381"/>
    <cellStyle name="Обычный 4 4 3 6 8 3" xfId="39144"/>
    <cellStyle name="Обычный 4 4 3 6 9" xfId="11096"/>
    <cellStyle name="Обычный 4 4 3 6 9 2" xfId="27335"/>
    <cellStyle name="Обычный 4 4 3 6 9 2 2" xfId="56857"/>
    <cellStyle name="Обычный 4 4 3 6 9 3" xfId="40620"/>
    <cellStyle name="Обычный 4 4 3 7" xfId="839"/>
    <cellStyle name="Обычный 4 4 3 7 10" xfId="14148"/>
    <cellStyle name="Обычный 4 4 3 7 10 2" xfId="43671"/>
    <cellStyle name="Обычный 4 4 3 7 11" xfId="17101"/>
    <cellStyle name="Обычный 4 4 3 7 11 2" xfId="46623"/>
    <cellStyle name="Обычный 4 4 3 7 12" xfId="59908"/>
    <cellStyle name="Обычный 4 4 3 7 13" xfId="30386"/>
    <cellStyle name="Обычный 4 4 3 7 2" xfId="1627"/>
    <cellStyle name="Обычный 4 4 3 7 2 10" xfId="17888"/>
    <cellStyle name="Обычный 4 4 3 7 2 10 2" xfId="47410"/>
    <cellStyle name="Обычный 4 4 3 7 2 11" xfId="60695"/>
    <cellStyle name="Обычный 4 4 3 7 2 12" xfId="31173"/>
    <cellStyle name="Обычный 4 4 3 7 2 2" xfId="3103"/>
    <cellStyle name="Обычный 4 4 3 7 2 2 2" xfId="13457"/>
    <cellStyle name="Обычный 4 4 3 7 2 2 2 2" xfId="29696"/>
    <cellStyle name="Обычный 4 4 3 7 2 2 2 2 2" xfId="59218"/>
    <cellStyle name="Обычный 4 4 3 7 2 2 2 3" xfId="42981"/>
    <cellStyle name="Обычный 4 4 3 7 2 2 3" xfId="16412"/>
    <cellStyle name="Обычный 4 4 3 7 2 2 3 2" xfId="45934"/>
    <cellStyle name="Обычный 4 4 3 7 2 2 4" xfId="19364"/>
    <cellStyle name="Обычный 4 4 3 7 2 2 4 2" xfId="48886"/>
    <cellStyle name="Обычный 4 4 3 7 2 2 5" xfId="62171"/>
    <cellStyle name="Обычный 4 4 3 7 2 2 6" xfId="32649"/>
    <cellStyle name="Обычный 4 4 3 7 2 3" xfId="4579"/>
    <cellStyle name="Обычный 4 4 3 7 2 3 2" xfId="20840"/>
    <cellStyle name="Обычный 4 4 3 7 2 3 2 2" xfId="50362"/>
    <cellStyle name="Обычный 4 4 3 7 2 3 3" xfId="34125"/>
    <cellStyle name="Обычный 4 4 3 7 2 4" xfId="6055"/>
    <cellStyle name="Обычный 4 4 3 7 2 4 2" xfId="22316"/>
    <cellStyle name="Обычный 4 4 3 7 2 4 2 2" xfId="51838"/>
    <cellStyle name="Обычный 4 4 3 7 2 4 3" xfId="35601"/>
    <cellStyle name="Обычный 4 4 3 7 2 5" xfId="7531"/>
    <cellStyle name="Обычный 4 4 3 7 2 5 2" xfId="23792"/>
    <cellStyle name="Обычный 4 4 3 7 2 5 2 2" xfId="53314"/>
    <cellStyle name="Обычный 4 4 3 7 2 5 3" xfId="37077"/>
    <cellStyle name="Обычный 4 4 3 7 2 6" xfId="9007"/>
    <cellStyle name="Обычный 4 4 3 7 2 6 2" xfId="25268"/>
    <cellStyle name="Обычный 4 4 3 7 2 6 2 2" xfId="54790"/>
    <cellStyle name="Обычный 4 4 3 7 2 6 3" xfId="38553"/>
    <cellStyle name="Обычный 4 4 3 7 2 7" xfId="10483"/>
    <cellStyle name="Обычный 4 4 3 7 2 7 2" xfId="26744"/>
    <cellStyle name="Обычный 4 4 3 7 2 7 2 2" xfId="56266"/>
    <cellStyle name="Обычный 4 4 3 7 2 7 3" xfId="40029"/>
    <cellStyle name="Обычный 4 4 3 7 2 8" xfId="11981"/>
    <cellStyle name="Обычный 4 4 3 7 2 8 2" xfId="28220"/>
    <cellStyle name="Обычный 4 4 3 7 2 8 2 2" xfId="57742"/>
    <cellStyle name="Обычный 4 4 3 7 2 8 3" xfId="41505"/>
    <cellStyle name="Обычный 4 4 3 7 2 9" xfId="14935"/>
    <cellStyle name="Обычный 4 4 3 7 2 9 2" xfId="44458"/>
    <cellStyle name="Обычный 4 4 3 7 3" xfId="2316"/>
    <cellStyle name="Обычный 4 4 3 7 3 2" xfId="12670"/>
    <cellStyle name="Обычный 4 4 3 7 3 2 2" xfId="28909"/>
    <cellStyle name="Обычный 4 4 3 7 3 2 2 2" xfId="58431"/>
    <cellStyle name="Обычный 4 4 3 7 3 2 3" xfId="42194"/>
    <cellStyle name="Обычный 4 4 3 7 3 3" xfId="15625"/>
    <cellStyle name="Обычный 4 4 3 7 3 3 2" xfId="45147"/>
    <cellStyle name="Обычный 4 4 3 7 3 4" xfId="18577"/>
    <cellStyle name="Обычный 4 4 3 7 3 4 2" xfId="48099"/>
    <cellStyle name="Обычный 4 4 3 7 3 5" xfId="61384"/>
    <cellStyle name="Обычный 4 4 3 7 3 6" xfId="31862"/>
    <cellStyle name="Обычный 4 4 3 7 4" xfId="3792"/>
    <cellStyle name="Обычный 4 4 3 7 4 2" xfId="20053"/>
    <cellStyle name="Обычный 4 4 3 7 4 2 2" xfId="49575"/>
    <cellStyle name="Обычный 4 4 3 7 4 3" xfId="33338"/>
    <cellStyle name="Обычный 4 4 3 7 5" xfId="5268"/>
    <cellStyle name="Обычный 4 4 3 7 5 2" xfId="21529"/>
    <cellStyle name="Обычный 4 4 3 7 5 2 2" xfId="51051"/>
    <cellStyle name="Обычный 4 4 3 7 5 3" xfId="34814"/>
    <cellStyle name="Обычный 4 4 3 7 6" xfId="6744"/>
    <cellStyle name="Обычный 4 4 3 7 6 2" xfId="23005"/>
    <cellStyle name="Обычный 4 4 3 7 6 2 2" xfId="52527"/>
    <cellStyle name="Обычный 4 4 3 7 6 3" xfId="36290"/>
    <cellStyle name="Обычный 4 4 3 7 7" xfId="8220"/>
    <cellStyle name="Обычный 4 4 3 7 7 2" xfId="24481"/>
    <cellStyle name="Обычный 4 4 3 7 7 2 2" xfId="54003"/>
    <cellStyle name="Обычный 4 4 3 7 7 3" xfId="37766"/>
    <cellStyle name="Обычный 4 4 3 7 8" xfId="9696"/>
    <cellStyle name="Обычный 4 4 3 7 8 2" xfId="25957"/>
    <cellStyle name="Обычный 4 4 3 7 8 2 2" xfId="55479"/>
    <cellStyle name="Обычный 4 4 3 7 8 3" xfId="39242"/>
    <cellStyle name="Обычный 4 4 3 7 9" xfId="11194"/>
    <cellStyle name="Обычный 4 4 3 7 9 2" xfId="27433"/>
    <cellStyle name="Обычный 4 4 3 7 9 2 2" xfId="56955"/>
    <cellStyle name="Обычный 4 4 3 7 9 3" xfId="40718"/>
    <cellStyle name="Обычный 4 4 3 8" xfId="938"/>
    <cellStyle name="Обычный 4 4 3 8 10" xfId="17199"/>
    <cellStyle name="Обычный 4 4 3 8 10 2" xfId="46721"/>
    <cellStyle name="Обычный 4 4 3 8 11" xfId="60006"/>
    <cellStyle name="Обычный 4 4 3 8 12" xfId="30484"/>
    <cellStyle name="Обычный 4 4 3 8 2" xfId="2414"/>
    <cellStyle name="Обычный 4 4 3 8 2 2" xfId="12768"/>
    <cellStyle name="Обычный 4 4 3 8 2 2 2" xfId="29007"/>
    <cellStyle name="Обычный 4 4 3 8 2 2 2 2" xfId="58529"/>
    <cellStyle name="Обычный 4 4 3 8 2 2 3" xfId="42292"/>
    <cellStyle name="Обычный 4 4 3 8 2 3" xfId="15723"/>
    <cellStyle name="Обычный 4 4 3 8 2 3 2" xfId="45245"/>
    <cellStyle name="Обычный 4 4 3 8 2 4" xfId="18675"/>
    <cellStyle name="Обычный 4 4 3 8 2 4 2" xfId="48197"/>
    <cellStyle name="Обычный 4 4 3 8 2 5" xfId="61482"/>
    <cellStyle name="Обычный 4 4 3 8 2 6" xfId="31960"/>
    <cellStyle name="Обычный 4 4 3 8 3" xfId="3890"/>
    <cellStyle name="Обычный 4 4 3 8 3 2" xfId="20151"/>
    <cellStyle name="Обычный 4 4 3 8 3 2 2" xfId="49673"/>
    <cellStyle name="Обычный 4 4 3 8 3 3" xfId="33436"/>
    <cellStyle name="Обычный 4 4 3 8 4" xfId="5366"/>
    <cellStyle name="Обычный 4 4 3 8 4 2" xfId="21627"/>
    <cellStyle name="Обычный 4 4 3 8 4 2 2" xfId="51149"/>
    <cellStyle name="Обычный 4 4 3 8 4 3" xfId="34912"/>
    <cellStyle name="Обычный 4 4 3 8 5" xfId="6842"/>
    <cellStyle name="Обычный 4 4 3 8 5 2" xfId="23103"/>
    <cellStyle name="Обычный 4 4 3 8 5 2 2" xfId="52625"/>
    <cellStyle name="Обычный 4 4 3 8 5 3" xfId="36388"/>
    <cellStyle name="Обычный 4 4 3 8 6" xfId="8318"/>
    <cellStyle name="Обычный 4 4 3 8 6 2" xfId="24579"/>
    <cellStyle name="Обычный 4 4 3 8 6 2 2" xfId="54101"/>
    <cellStyle name="Обычный 4 4 3 8 6 3" xfId="37864"/>
    <cellStyle name="Обычный 4 4 3 8 7" xfId="9794"/>
    <cellStyle name="Обычный 4 4 3 8 7 2" xfId="26055"/>
    <cellStyle name="Обычный 4 4 3 8 7 2 2" xfId="55577"/>
    <cellStyle name="Обычный 4 4 3 8 7 3" xfId="39340"/>
    <cellStyle name="Обычный 4 4 3 8 8" xfId="11292"/>
    <cellStyle name="Обычный 4 4 3 8 8 2" xfId="27531"/>
    <cellStyle name="Обычный 4 4 3 8 8 2 2" xfId="57053"/>
    <cellStyle name="Обычный 4 4 3 8 8 3" xfId="40816"/>
    <cellStyle name="Обычный 4 4 3 8 9" xfId="14246"/>
    <cellStyle name="Обычный 4 4 3 8 9 2" xfId="43769"/>
    <cellStyle name="Обычный 4 4 3 9" xfId="1036"/>
    <cellStyle name="Обычный 4 4 3 9 10" xfId="17297"/>
    <cellStyle name="Обычный 4 4 3 9 10 2" xfId="46819"/>
    <cellStyle name="Обычный 4 4 3 9 11" xfId="60104"/>
    <cellStyle name="Обычный 4 4 3 9 12" xfId="30582"/>
    <cellStyle name="Обычный 4 4 3 9 2" xfId="2512"/>
    <cellStyle name="Обычный 4 4 3 9 2 2" xfId="12866"/>
    <cellStyle name="Обычный 4 4 3 9 2 2 2" xfId="29105"/>
    <cellStyle name="Обычный 4 4 3 9 2 2 2 2" xfId="58627"/>
    <cellStyle name="Обычный 4 4 3 9 2 2 3" xfId="42390"/>
    <cellStyle name="Обычный 4 4 3 9 2 3" xfId="15821"/>
    <cellStyle name="Обычный 4 4 3 9 2 3 2" xfId="45343"/>
    <cellStyle name="Обычный 4 4 3 9 2 4" xfId="18773"/>
    <cellStyle name="Обычный 4 4 3 9 2 4 2" xfId="48295"/>
    <cellStyle name="Обычный 4 4 3 9 2 5" xfId="61580"/>
    <cellStyle name="Обычный 4 4 3 9 2 6" xfId="32058"/>
    <cellStyle name="Обычный 4 4 3 9 3" xfId="3988"/>
    <cellStyle name="Обычный 4 4 3 9 3 2" xfId="20249"/>
    <cellStyle name="Обычный 4 4 3 9 3 2 2" xfId="49771"/>
    <cellStyle name="Обычный 4 4 3 9 3 3" xfId="33534"/>
    <cellStyle name="Обычный 4 4 3 9 4" xfId="5464"/>
    <cellStyle name="Обычный 4 4 3 9 4 2" xfId="21725"/>
    <cellStyle name="Обычный 4 4 3 9 4 2 2" xfId="51247"/>
    <cellStyle name="Обычный 4 4 3 9 4 3" xfId="35010"/>
    <cellStyle name="Обычный 4 4 3 9 5" xfId="6940"/>
    <cellStyle name="Обычный 4 4 3 9 5 2" xfId="23201"/>
    <cellStyle name="Обычный 4 4 3 9 5 2 2" xfId="52723"/>
    <cellStyle name="Обычный 4 4 3 9 5 3" xfId="36486"/>
    <cellStyle name="Обычный 4 4 3 9 6" xfId="8416"/>
    <cellStyle name="Обычный 4 4 3 9 6 2" xfId="24677"/>
    <cellStyle name="Обычный 4 4 3 9 6 2 2" xfId="54199"/>
    <cellStyle name="Обычный 4 4 3 9 6 3" xfId="37962"/>
    <cellStyle name="Обычный 4 4 3 9 7" xfId="9892"/>
    <cellStyle name="Обычный 4 4 3 9 7 2" xfId="26153"/>
    <cellStyle name="Обычный 4 4 3 9 7 2 2" xfId="55675"/>
    <cellStyle name="Обычный 4 4 3 9 7 3" xfId="39438"/>
    <cellStyle name="Обычный 4 4 3 9 8" xfId="11390"/>
    <cellStyle name="Обычный 4 4 3 9 8 2" xfId="27629"/>
    <cellStyle name="Обычный 4 4 3 9 8 2 2" xfId="57151"/>
    <cellStyle name="Обычный 4 4 3 9 8 3" xfId="40914"/>
    <cellStyle name="Обычный 4 4 3 9 9" xfId="14344"/>
    <cellStyle name="Обычный 4 4 3 9 9 2" xfId="43867"/>
    <cellStyle name="Обычный 4 4 4" xfId="272"/>
    <cellStyle name="Обычный 4 4 4 10" xfId="1749"/>
    <cellStyle name="Обычный 4 4 4 10 2" xfId="12103"/>
    <cellStyle name="Обычный 4 4 4 10 2 2" xfId="28342"/>
    <cellStyle name="Обычный 4 4 4 10 2 2 2" xfId="57864"/>
    <cellStyle name="Обычный 4 4 4 10 2 3" xfId="41627"/>
    <cellStyle name="Обычный 4 4 4 10 3" xfId="15058"/>
    <cellStyle name="Обычный 4 4 4 10 3 2" xfId="44580"/>
    <cellStyle name="Обычный 4 4 4 10 4" xfId="18010"/>
    <cellStyle name="Обычный 4 4 4 10 4 2" xfId="47532"/>
    <cellStyle name="Обычный 4 4 4 10 5" xfId="60817"/>
    <cellStyle name="Обычный 4 4 4 10 6" xfId="31295"/>
    <cellStyle name="Обычный 4 4 4 11" xfId="3225"/>
    <cellStyle name="Обычный 4 4 4 11 2" xfId="19486"/>
    <cellStyle name="Обычный 4 4 4 11 2 2" xfId="49008"/>
    <cellStyle name="Обычный 4 4 4 11 3" xfId="32771"/>
    <cellStyle name="Обычный 4 4 4 12" xfId="4701"/>
    <cellStyle name="Обычный 4 4 4 12 2" xfId="20962"/>
    <cellStyle name="Обычный 4 4 4 12 2 2" xfId="50484"/>
    <cellStyle name="Обычный 4 4 4 12 3" xfId="34247"/>
    <cellStyle name="Обычный 4 4 4 13" xfId="6177"/>
    <cellStyle name="Обычный 4 4 4 13 2" xfId="22438"/>
    <cellStyle name="Обычный 4 4 4 13 2 2" xfId="51960"/>
    <cellStyle name="Обычный 4 4 4 13 3" xfId="35723"/>
    <cellStyle name="Обычный 4 4 4 14" xfId="7653"/>
    <cellStyle name="Обычный 4 4 4 14 2" xfId="23914"/>
    <cellStyle name="Обычный 4 4 4 14 2 2" xfId="53436"/>
    <cellStyle name="Обычный 4 4 4 14 3" xfId="37199"/>
    <cellStyle name="Обычный 4 4 4 15" xfId="9129"/>
    <cellStyle name="Обычный 4 4 4 15 2" xfId="25390"/>
    <cellStyle name="Обычный 4 4 4 15 2 2" xfId="54912"/>
    <cellStyle name="Обычный 4 4 4 15 3" xfId="38675"/>
    <cellStyle name="Обычный 4 4 4 16" xfId="10627"/>
    <cellStyle name="Обычный 4 4 4 16 2" xfId="26866"/>
    <cellStyle name="Обычный 4 4 4 16 2 2" xfId="56388"/>
    <cellStyle name="Обычный 4 4 4 16 3" xfId="40151"/>
    <cellStyle name="Обычный 4 4 4 17" xfId="13581"/>
    <cellStyle name="Обычный 4 4 4 17 2" xfId="43104"/>
    <cellStyle name="Обычный 4 4 4 18" xfId="16534"/>
    <cellStyle name="Обычный 4 4 4 18 2" xfId="46056"/>
    <cellStyle name="Обычный 4 4 4 19" xfId="59341"/>
    <cellStyle name="Обычный 4 4 4 2" xfId="370"/>
    <cellStyle name="Обычный 4 4 4 2 10" xfId="13679"/>
    <cellStyle name="Обычный 4 4 4 2 10 2" xfId="43202"/>
    <cellStyle name="Обычный 4 4 4 2 11" xfId="16632"/>
    <cellStyle name="Обычный 4 4 4 2 11 2" xfId="46154"/>
    <cellStyle name="Обычный 4 4 4 2 12" xfId="59439"/>
    <cellStyle name="Обычный 4 4 4 2 13" xfId="29917"/>
    <cellStyle name="Обычный 4 4 4 2 2" xfId="1158"/>
    <cellStyle name="Обычный 4 4 4 2 2 10" xfId="17419"/>
    <cellStyle name="Обычный 4 4 4 2 2 10 2" xfId="46941"/>
    <cellStyle name="Обычный 4 4 4 2 2 11" xfId="60226"/>
    <cellStyle name="Обычный 4 4 4 2 2 12" xfId="30704"/>
    <cellStyle name="Обычный 4 4 4 2 2 2" xfId="2634"/>
    <cellStyle name="Обычный 4 4 4 2 2 2 2" xfId="12988"/>
    <cellStyle name="Обычный 4 4 4 2 2 2 2 2" xfId="29227"/>
    <cellStyle name="Обычный 4 4 4 2 2 2 2 2 2" xfId="58749"/>
    <cellStyle name="Обычный 4 4 4 2 2 2 2 3" xfId="42512"/>
    <cellStyle name="Обычный 4 4 4 2 2 2 3" xfId="15943"/>
    <cellStyle name="Обычный 4 4 4 2 2 2 3 2" xfId="45465"/>
    <cellStyle name="Обычный 4 4 4 2 2 2 4" xfId="18895"/>
    <cellStyle name="Обычный 4 4 4 2 2 2 4 2" xfId="48417"/>
    <cellStyle name="Обычный 4 4 4 2 2 2 5" xfId="61702"/>
    <cellStyle name="Обычный 4 4 4 2 2 2 6" xfId="32180"/>
    <cellStyle name="Обычный 4 4 4 2 2 3" xfId="4110"/>
    <cellStyle name="Обычный 4 4 4 2 2 3 2" xfId="20371"/>
    <cellStyle name="Обычный 4 4 4 2 2 3 2 2" xfId="49893"/>
    <cellStyle name="Обычный 4 4 4 2 2 3 3" xfId="33656"/>
    <cellStyle name="Обычный 4 4 4 2 2 4" xfId="5586"/>
    <cellStyle name="Обычный 4 4 4 2 2 4 2" xfId="21847"/>
    <cellStyle name="Обычный 4 4 4 2 2 4 2 2" xfId="51369"/>
    <cellStyle name="Обычный 4 4 4 2 2 4 3" xfId="35132"/>
    <cellStyle name="Обычный 4 4 4 2 2 5" xfId="7062"/>
    <cellStyle name="Обычный 4 4 4 2 2 5 2" xfId="23323"/>
    <cellStyle name="Обычный 4 4 4 2 2 5 2 2" xfId="52845"/>
    <cellStyle name="Обычный 4 4 4 2 2 5 3" xfId="36608"/>
    <cellStyle name="Обычный 4 4 4 2 2 6" xfId="8538"/>
    <cellStyle name="Обычный 4 4 4 2 2 6 2" xfId="24799"/>
    <cellStyle name="Обычный 4 4 4 2 2 6 2 2" xfId="54321"/>
    <cellStyle name="Обычный 4 4 4 2 2 6 3" xfId="38084"/>
    <cellStyle name="Обычный 4 4 4 2 2 7" xfId="10014"/>
    <cellStyle name="Обычный 4 4 4 2 2 7 2" xfId="26275"/>
    <cellStyle name="Обычный 4 4 4 2 2 7 2 2" xfId="55797"/>
    <cellStyle name="Обычный 4 4 4 2 2 7 3" xfId="39560"/>
    <cellStyle name="Обычный 4 4 4 2 2 8" xfId="11512"/>
    <cellStyle name="Обычный 4 4 4 2 2 8 2" xfId="27751"/>
    <cellStyle name="Обычный 4 4 4 2 2 8 2 2" xfId="57273"/>
    <cellStyle name="Обычный 4 4 4 2 2 8 3" xfId="41036"/>
    <cellStyle name="Обычный 4 4 4 2 2 9" xfId="14466"/>
    <cellStyle name="Обычный 4 4 4 2 2 9 2" xfId="43989"/>
    <cellStyle name="Обычный 4 4 4 2 3" xfId="1847"/>
    <cellStyle name="Обычный 4 4 4 2 3 2" xfId="12201"/>
    <cellStyle name="Обычный 4 4 4 2 3 2 2" xfId="28440"/>
    <cellStyle name="Обычный 4 4 4 2 3 2 2 2" xfId="57962"/>
    <cellStyle name="Обычный 4 4 4 2 3 2 3" xfId="41725"/>
    <cellStyle name="Обычный 4 4 4 2 3 3" xfId="15156"/>
    <cellStyle name="Обычный 4 4 4 2 3 3 2" xfId="44678"/>
    <cellStyle name="Обычный 4 4 4 2 3 4" xfId="18108"/>
    <cellStyle name="Обычный 4 4 4 2 3 4 2" xfId="47630"/>
    <cellStyle name="Обычный 4 4 4 2 3 5" xfId="60915"/>
    <cellStyle name="Обычный 4 4 4 2 3 6" xfId="31393"/>
    <cellStyle name="Обычный 4 4 4 2 4" xfId="3323"/>
    <cellStyle name="Обычный 4 4 4 2 4 2" xfId="19584"/>
    <cellStyle name="Обычный 4 4 4 2 4 2 2" xfId="49106"/>
    <cellStyle name="Обычный 4 4 4 2 4 3" xfId="32869"/>
    <cellStyle name="Обычный 4 4 4 2 5" xfId="4799"/>
    <cellStyle name="Обычный 4 4 4 2 5 2" xfId="21060"/>
    <cellStyle name="Обычный 4 4 4 2 5 2 2" xfId="50582"/>
    <cellStyle name="Обычный 4 4 4 2 5 3" xfId="34345"/>
    <cellStyle name="Обычный 4 4 4 2 6" xfId="6275"/>
    <cellStyle name="Обычный 4 4 4 2 6 2" xfId="22536"/>
    <cellStyle name="Обычный 4 4 4 2 6 2 2" xfId="52058"/>
    <cellStyle name="Обычный 4 4 4 2 6 3" xfId="35821"/>
    <cellStyle name="Обычный 4 4 4 2 7" xfId="7751"/>
    <cellStyle name="Обычный 4 4 4 2 7 2" xfId="24012"/>
    <cellStyle name="Обычный 4 4 4 2 7 2 2" xfId="53534"/>
    <cellStyle name="Обычный 4 4 4 2 7 3" xfId="37297"/>
    <cellStyle name="Обычный 4 4 4 2 8" xfId="9227"/>
    <cellStyle name="Обычный 4 4 4 2 8 2" xfId="25488"/>
    <cellStyle name="Обычный 4 4 4 2 8 2 2" xfId="55010"/>
    <cellStyle name="Обычный 4 4 4 2 8 3" xfId="38773"/>
    <cellStyle name="Обычный 4 4 4 2 9" xfId="10725"/>
    <cellStyle name="Обычный 4 4 4 2 9 2" xfId="26964"/>
    <cellStyle name="Обычный 4 4 4 2 9 2 2" xfId="56486"/>
    <cellStyle name="Обычный 4 4 4 2 9 3" xfId="40249"/>
    <cellStyle name="Обычный 4 4 4 20" xfId="29819"/>
    <cellStyle name="Обычный 4 4 4 3" xfId="470"/>
    <cellStyle name="Обычный 4 4 4 3 10" xfId="13779"/>
    <cellStyle name="Обычный 4 4 4 3 10 2" xfId="43302"/>
    <cellStyle name="Обычный 4 4 4 3 11" xfId="16732"/>
    <cellStyle name="Обычный 4 4 4 3 11 2" xfId="46254"/>
    <cellStyle name="Обычный 4 4 4 3 12" xfId="59539"/>
    <cellStyle name="Обычный 4 4 4 3 13" xfId="30017"/>
    <cellStyle name="Обычный 4 4 4 3 2" xfId="1258"/>
    <cellStyle name="Обычный 4 4 4 3 2 10" xfId="17519"/>
    <cellStyle name="Обычный 4 4 4 3 2 10 2" xfId="47041"/>
    <cellStyle name="Обычный 4 4 4 3 2 11" xfId="60326"/>
    <cellStyle name="Обычный 4 4 4 3 2 12" xfId="30804"/>
    <cellStyle name="Обычный 4 4 4 3 2 2" xfId="2734"/>
    <cellStyle name="Обычный 4 4 4 3 2 2 2" xfId="13088"/>
    <cellStyle name="Обычный 4 4 4 3 2 2 2 2" xfId="29327"/>
    <cellStyle name="Обычный 4 4 4 3 2 2 2 2 2" xfId="58849"/>
    <cellStyle name="Обычный 4 4 4 3 2 2 2 3" xfId="42612"/>
    <cellStyle name="Обычный 4 4 4 3 2 2 3" xfId="16043"/>
    <cellStyle name="Обычный 4 4 4 3 2 2 3 2" xfId="45565"/>
    <cellStyle name="Обычный 4 4 4 3 2 2 4" xfId="18995"/>
    <cellStyle name="Обычный 4 4 4 3 2 2 4 2" xfId="48517"/>
    <cellStyle name="Обычный 4 4 4 3 2 2 5" xfId="61802"/>
    <cellStyle name="Обычный 4 4 4 3 2 2 6" xfId="32280"/>
    <cellStyle name="Обычный 4 4 4 3 2 3" xfId="4210"/>
    <cellStyle name="Обычный 4 4 4 3 2 3 2" xfId="20471"/>
    <cellStyle name="Обычный 4 4 4 3 2 3 2 2" xfId="49993"/>
    <cellStyle name="Обычный 4 4 4 3 2 3 3" xfId="33756"/>
    <cellStyle name="Обычный 4 4 4 3 2 4" xfId="5686"/>
    <cellStyle name="Обычный 4 4 4 3 2 4 2" xfId="21947"/>
    <cellStyle name="Обычный 4 4 4 3 2 4 2 2" xfId="51469"/>
    <cellStyle name="Обычный 4 4 4 3 2 4 3" xfId="35232"/>
    <cellStyle name="Обычный 4 4 4 3 2 5" xfId="7162"/>
    <cellStyle name="Обычный 4 4 4 3 2 5 2" xfId="23423"/>
    <cellStyle name="Обычный 4 4 4 3 2 5 2 2" xfId="52945"/>
    <cellStyle name="Обычный 4 4 4 3 2 5 3" xfId="36708"/>
    <cellStyle name="Обычный 4 4 4 3 2 6" xfId="8638"/>
    <cellStyle name="Обычный 4 4 4 3 2 6 2" xfId="24899"/>
    <cellStyle name="Обычный 4 4 4 3 2 6 2 2" xfId="54421"/>
    <cellStyle name="Обычный 4 4 4 3 2 6 3" xfId="38184"/>
    <cellStyle name="Обычный 4 4 4 3 2 7" xfId="10114"/>
    <cellStyle name="Обычный 4 4 4 3 2 7 2" xfId="26375"/>
    <cellStyle name="Обычный 4 4 4 3 2 7 2 2" xfId="55897"/>
    <cellStyle name="Обычный 4 4 4 3 2 7 3" xfId="39660"/>
    <cellStyle name="Обычный 4 4 4 3 2 8" xfId="11612"/>
    <cellStyle name="Обычный 4 4 4 3 2 8 2" xfId="27851"/>
    <cellStyle name="Обычный 4 4 4 3 2 8 2 2" xfId="57373"/>
    <cellStyle name="Обычный 4 4 4 3 2 8 3" xfId="41136"/>
    <cellStyle name="Обычный 4 4 4 3 2 9" xfId="14566"/>
    <cellStyle name="Обычный 4 4 4 3 2 9 2" xfId="44089"/>
    <cellStyle name="Обычный 4 4 4 3 3" xfId="1947"/>
    <cellStyle name="Обычный 4 4 4 3 3 2" xfId="12301"/>
    <cellStyle name="Обычный 4 4 4 3 3 2 2" xfId="28540"/>
    <cellStyle name="Обычный 4 4 4 3 3 2 2 2" xfId="58062"/>
    <cellStyle name="Обычный 4 4 4 3 3 2 3" xfId="41825"/>
    <cellStyle name="Обычный 4 4 4 3 3 3" xfId="15256"/>
    <cellStyle name="Обычный 4 4 4 3 3 3 2" xfId="44778"/>
    <cellStyle name="Обычный 4 4 4 3 3 4" xfId="18208"/>
    <cellStyle name="Обычный 4 4 4 3 3 4 2" xfId="47730"/>
    <cellStyle name="Обычный 4 4 4 3 3 5" xfId="61015"/>
    <cellStyle name="Обычный 4 4 4 3 3 6" xfId="31493"/>
    <cellStyle name="Обычный 4 4 4 3 4" xfId="3423"/>
    <cellStyle name="Обычный 4 4 4 3 4 2" xfId="19684"/>
    <cellStyle name="Обычный 4 4 4 3 4 2 2" xfId="49206"/>
    <cellStyle name="Обычный 4 4 4 3 4 3" xfId="32969"/>
    <cellStyle name="Обычный 4 4 4 3 5" xfId="4899"/>
    <cellStyle name="Обычный 4 4 4 3 5 2" xfId="21160"/>
    <cellStyle name="Обычный 4 4 4 3 5 2 2" xfId="50682"/>
    <cellStyle name="Обычный 4 4 4 3 5 3" xfId="34445"/>
    <cellStyle name="Обычный 4 4 4 3 6" xfId="6375"/>
    <cellStyle name="Обычный 4 4 4 3 6 2" xfId="22636"/>
    <cellStyle name="Обычный 4 4 4 3 6 2 2" xfId="52158"/>
    <cellStyle name="Обычный 4 4 4 3 6 3" xfId="35921"/>
    <cellStyle name="Обычный 4 4 4 3 7" xfId="7851"/>
    <cellStyle name="Обычный 4 4 4 3 7 2" xfId="24112"/>
    <cellStyle name="Обычный 4 4 4 3 7 2 2" xfId="53634"/>
    <cellStyle name="Обычный 4 4 4 3 7 3" xfId="37397"/>
    <cellStyle name="Обычный 4 4 4 3 8" xfId="9327"/>
    <cellStyle name="Обычный 4 4 4 3 8 2" xfId="25588"/>
    <cellStyle name="Обычный 4 4 4 3 8 2 2" xfId="55110"/>
    <cellStyle name="Обычный 4 4 4 3 8 3" xfId="38873"/>
    <cellStyle name="Обычный 4 4 4 3 9" xfId="10825"/>
    <cellStyle name="Обычный 4 4 4 3 9 2" xfId="27064"/>
    <cellStyle name="Обычный 4 4 4 3 9 2 2" xfId="56586"/>
    <cellStyle name="Обычный 4 4 4 3 9 3" xfId="40349"/>
    <cellStyle name="Обычный 4 4 4 4" xfId="569"/>
    <cellStyle name="Обычный 4 4 4 4 10" xfId="13878"/>
    <cellStyle name="Обычный 4 4 4 4 10 2" xfId="43401"/>
    <cellStyle name="Обычный 4 4 4 4 11" xfId="16831"/>
    <cellStyle name="Обычный 4 4 4 4 11 2" xfId="46353"/>
    <cellStyle name="Обычный 4 4 4 4 12" xfId="59638"/>
    <cellStyle name="Обычный 4 4 4 4 13" xfId="30116"/>
    <cellStyle name="Обычный 4 4 4 4 2" xfId="1357"/>
    <cellStyle name="Обычный 4 4 4 4 2 10" xfId="17618"/>
    <cellStyle name="Обычный 4 4 4 4 2 10 2" xfId="47140"/>
    <cellStyle name="Обычный 4 4 4 4 2 11" xfId="60425"/>
    <cellStyle name="Обычный 4 4 4 4 2 12" xfId="30903"/>
    <cellStyle name="Обычный 4 4 4 4 2 2" xfId="2833"/>
    <cellStyle name="Обычный 4 4 4 4 2 2 2" xfId="13187"/>
    <cellStyle name="Обычный 4 4 4 4 2 2 2 2" xfId="29426"/>
    <cellStyle name="Обычный 4 4 4 4 2 2 2 2 2" xfId="58948"/>
    <cellStyle name="Обычный 4 4 4 4 2 2 2 3" xfId="42711"/>
    <cellStyle name="Обычный 4 4 4 4 2 2 3" xfId="16142"/>
    <cellStyle name="Обычный 4 4 4 4 2 2 3 2" xfId="45664"/>
    <cellStyle name="Обычный 4 4 4 4 2 2 4" xfId="19094"/>
    <cellStyle name="Обычный 4 4 4 4 2 2 4 2" xfId="48616"/>
    <cellStyle name="Обычный 4 4 4 4 2 2 5" xfId="61901"/>
    <cellStyle name="Обычный 4 4 4 4 2 2 6" xfId="32379"/>
    <cellStyle name="Обычный 4 4 4 4 2 3" xfId="4309"/>
    <cellStyle name="Обычный 4 4 4 4 2 3 2" xfId="20570"/>
    <cellStyle name="Обычный 4 4 4 4 2 3 2 2" xfId="50092"/>
    <cellStyle name="Обычный 4 4 4 4 2 3 3" xfId="33855"/>
    <cellStyle name="Обычный 4 4 4 4 2 4" xfId="5785"/>
    <cellStyle name="Обычный 4 4 4 4 2 4 2" xfId="22046"/>
    <cellStyle name="Обычный 4 4 4 4 2 4 2 2" xfId="51568"/>
    <cellStyle name="Обычный 4 4 4 4 2 4 3" xfId="35331"/>
    <cellStyle name="Обычный 4 4 4 4 2 5" xfId="7261"/>
    <cellStyle name="Обычный 4 4 4 4 2 5 2" xfId="23522"/>
    <cellStyle name="Обычный 4 4 4 4 2 5 2 2" xfId="53044"/>
    <cellStyle name="Обычный 4 4 4 4 2 5 3" xfId="36807"/>
    <cellStyle name="Обычный 4 4 4 4 2 6" xfId="8737"/>
    <cellStyle name="Обычный 4 4 4 4 2 6 2" xfId="24998"/>
    <cellStyle name="Обычный 4 4 4 4 2 6 2 2" xfId="54520"/>
    <cellStyle name="Обычный 4 4 4 4 2 6 3" xfId="38283"/>
    <cellStyle name="Обычный 4 4 4 4 2 7" xfId="10213"/>
    <cellStyle name="Обычный 4 4 4 4 2 7 2" xfId="26474"/>
    <cellStyle name="Обычный 4 4 4 4 2 7 2 2" xfId="55996"/>
    <cellStyle name="Обычный 4 4 4 4 2 7 3" xfId="39759"/>
    <cellStyle name="Обычный 4 4 4 4 2 8" xfId="11711"/>
    <cellStyle name="Обычный 4 4 4 4 2 8 2" xfId="27950"/>
    <cellStyle name="Обычный 4 4 4 4 2 8 2 2" xfId="57472"/>
    <cellStyle name="Обычный 4 4 4 4 2 8 3" xfId="41235"/>
    <cellStyle name="Обычный 4 4 4 4 2 9" xfId="14665"/>
    <cellStyle name="Обычный 4 4 4 4 2 9 2" xfId="44188"/>
    <cellStyle name="Обычный 4 4 4 4 3" xfId="2046"/>
    <cellStyle name="Обычный 4 4 4 4 3 2" xfId="12400"/>
    <cellStyle name="Обычный 4 4 4 4 3 2 2" xfId="28639"/>
    <cellStyle name="Обычный 4 4 4 4 3 2 2 2" xfId="58161"/>
    <cellStyle name="Обычный 4 4 4 4 3 2 3" xfId="41924"/>
    <cellStyle name="Обычный 4 4 4 4 3 3" xfId="15355"/>
    <cellStyle name="Обычный 4 4 4 4 3 3 2" xfId="44877"/>
    <cellStyle name="Обычный 4 4 4 4 3 4" xfId="18307"/>
    <cellStyle name="Обычный 4 4 4 4 3 4 2" xfId="47829"/>
    <cellStyle name="Обычный 4 4 4 4 3 5" xfId="61114"/>
    <cellStyle name="Обычный 4 4 4 4 3 6" xfId="31592"/>
    <cellStyle name="Обычный 4 4 4 4 4" xfId="3522"/>
    <cellStyle name="Обычный 4 4 4 4 4 2" xfId="19783"/>
    <cellStyle name="Обычный 4 4 4 4 4 2 2" xfId="49305"/>
    <cellStyle name="Обычный 4 4 4 4 4 3" xfId="33068"/>
    <cellStyle name="Обычный 4 4 4 4 5" xfId="4998"/>
    <cellStyle name="Обычный 4 4 4 4 5 2" xfId="21259"/>
    <cellStyle name="Обычный 4 4 4 4 5 2 2" xfId="50781"/>
    <cellStyle name="Обычный 4 4 4 4 5 3" xfId="34544"/>
    <cellStyle name="Обычный 4 4 4 4 6" xfId="6474"/>
    <cellStyle name="Обычный 4 4 4 4 6 2" xfId="22735"/>
    <cellStyle name="Обычный 4 4 4 4 6 2 2" xfId="52257"/>
    <cellStyle name="Обычный 4 4 4 4 6 3" xfId="36020"/>
    <cellStyle name="Обычный 4 4 4 4 7" xfId="7950"/>
    <cellStyle name="Обычный 4 4 4 4 7 2" xfId="24211"/>
    <cellStyle name="Обычный 4 4 4 4 7 2 2" xfId="53733"/>
    <cellStyle name="Обычный 4 4 4 4 7 3" xfId="37496"/>
    <cellStyle name="Обычный 4 4 4 4 8" xfId="9426"/>
    <cellStyle name="Обычный 4 4 4 4 8 2" xfId="25687"/>
    <cellStyle name="Обычный 4 4 4 4 8 2 2" xfId="55209"/>
    <cellStyle name="Обычный 4 4 4 4 8 3" xfId="38972"/>
    <cellStyle name="Обычный 4 4 4 4 9" xfId="10924"/>
    <cellStyle name="Обычный 4 4 4 4 9 2" xfId="27163"/>
    <cellStyle name="Обычный 4 4 4 4 9 2 2" xfId="56685"/>
    <cellStyle name="Обычный 4 4 4 4 9 3" xfId="40448"/>
    <cellStyle name="Обычный 4 4 4 5" xfId="667"/>
    <cellStyle name="Обычный 4 4 4 5 10" xfId="13976"/>
    <cellStyle name="Обычный 4 4 4 5 10 2" xfId="43499"/>
    <cellStyle name="Обычный 4 4 4 5 11" xfId="16929"/>
    <cellStyle name="Обычный 4 4 4 5 11 2" xfId="46451"/>
    <cellStyle name="Обычный 4 4 4 5 12" xfId="59736"/>
    <cellStyle name="Обычный 4 4 4 5 13" xfId="30214"/>
    <cellStyle name="Обычный 4 4 4 5 2" xfId="1455"/>
    <cellStyle name="Обычный 4 4 4 5 2 10" xfId="17716"/>
    <cellStyle name="Обычный 4 4 4 5 2 10 2" xfId="47238"/>
    <cellStyle name="Обычный 4 4 4 5 2 11" xfId="60523"/>
    <cellStyle name="Обычный 4 4 4 5 2 12" xfId="31001"/>
    <cellStyle name="Обычный 4 4 4 5 2 2" xfId="2931"/>
    <cellStyle name="Обычный 4 4 4 5 2 2 2" xfId="13285"/>
    <cellStyle name="Обычный 4 4 4 5 2 2 2 2" xfId="29524"/>
    <cellStyle name="Обычный 4 4 4 5 2 2 2 2 2" xfId="59046"/>
    <cellStyle name="Обычный 4 4 4 5 2 2 2 3" xfId="42809"/>
    <cellStyle name="Обычный 4 4 4 5 2 2 3" xfId="16240"/>
    <cellStyle name="Обычный 4 4 4 5 2 2 3 2" xfId="45762"/>
    <cellStyle name="Обычный 4 4 4 5 2 2 4" xfId="19192"/>
    <cellStyle name="Обычный 4 4 4 5 2 2 4 2" xfId="48714"/>
    <cellStyle name="Обычный 4 4 4 5 2 2 5" xfId="61999"/>
    <cellStyle name="Обычный 4 4 4 5 2 2 6" xfId="32477"/>
    <cellStyle name="Обычный 4 4 4 5 2 3" xfId="4407"/>
    <cellStyle name="Обычный 4 4 4 5 2 3 2" xfId="20668"/>
    <cellStyle name="Обычный 4 4 4 5 2 3 2 2" xfId="50190"/>
    <cellStyle name="Обычный 4 4 4 5 2 3 3" xfId="33953"/>
    <cellStyle name="Обычный 4 4 4 5 2 4" xfId="5883"/>
    <cellStyle name="Обычный 4 4 4 5 2 4 2" xfId="22144"/>
    <cellStyle name="Обычный 4 4 4 5 2 4 2 2" xfId="51666"/>
    <cellStyle name="Обычный 4 4 4 5 2 4 3" xfId="35429"/>
    <cellStyle name="Обычный 4 4 4 5 2 5" xfId="7359"/>
    <cellStyle name="Обычный 4 4 4 5 2 5 2" xfId="23620"/>
    <cellStyle name="Обычный 4 4 4 5 2 5 2 2" xfId="53142"/>
    <cellStyle name="Обычный 4 4 4 5 2 5 3" xfId="36905"/>
    <cellStyle name="Обычный 4 4 4 5 2 6" xfId="8835"/>
    <cellStyle name="Обычный 4 4 4 5 2 6 2" xfId="25096"/>
    <cellStyle name="Обычный 4 4 4 5 2 6 2 2" xfId="54618"/>
    <cellStyle name="Обычный 4 4 4 5 2 6 3" xfId="38381"/>
    <cellStyle name="Обычный 4 4 4 5 2 7" xfId="10311"/>
    <cellStyle name="Обычный 4 4 4 5 2 7 2" xfId="26572"/>
    <cellStyle name="Обычный 4 4 4 5 2 7 2 2" xfId="56094"/>
    <cellStyle name="Обычный 4 4 4 5 2 7 3" xfId="39857"/>
    <cellStyle name="Обычный 4 4 4 5 2 8" xfId="11809"/>
    <cellStyle name="Обычный 4 4 4 5 2 8 2" xfId="28048"/>
    <cellStyle name="Обычный 4 4 4 5 2 8 2 2" xfId="57570"/>
    <cellStyle name="Обычный 4 4 4 5 2 8 3" xfId="41333"/>
    <cellStyle name="Обычный 4 4 4 5 2 9" xfId="14763"/>
    <cellStyle name="Обычный 4 4 4 5 2 9 2" xfId="44286"/>
    <cellStyle name="Обычный 4 4 4 5 3" xfId="2144"/>
    <cellStyle name="Обычный 4 4 4 5 3 2" xfId="12498"/>
    <cellStyle name="Обычный 4 4 4 5 3 2 2" xfId="28737"/>
    <cellStyle name="Обычный 4 4 4 5 3 2 2 2" xfId="58259"/>
    <cellStyle name="Обычный 4 4 4 5 3 2 3" xfId="42022"/>
    <cellStyle name="Обычный 4 4 4 5 3 3" xfId="15453"/>
    <cellStyle name="Обычный 4 4 4 5 3 3 2" xfId="44975"/>
    <cellStyle name="Обычный 4 4 4 5 3 4" xfId="18405"/>
    <cellStyle name="Обычный 4 4 4 5 3 4 2" xfId="47927"/>
    <cellStyle name="Обычный 4 4 4 5 3 5" xfId="61212"/>
    <cellStyle name="Обычный 4 4 4 5 3 6" xfId="31690"/>
    <cellStyle name="Обычный 4 4 4 5 4" xfId="3620"/>
    <cellStyle name="Обычный 4 4 4 5 4 2" xfId="19881"/>
    <cellStyle name="Обычный 4 4 4 5 4 2 2" xfId="49403"/>
    <cellStyle name="Обычный 4 4 4 5 4 3" xfId="33166"/>
    <cellStyle name="Обычный 4 4 4 5 5" xfId="5096"/>
    <cellStyle name="Обычный 4 4 4 5 5 2" xfId="21357"/>
    <cellStyle name="Обычный 4 4 4 5 5 2 2" xfId="50879"/>
    <cellStyle name="Обычный 4 4 4 5 5 3" xfId="34642"/>
    <cellStyle name="Обычный 4 4 4 5 6" xfId="6572"/>
    <cellStyle name="Обычный 4 4 4 5 6 2" xfId="22833"/>
    <cellStyle name="Обычный 4 4 4 5 6 2 2" xfId="52355"/>
    <cellStyle name="Обычный 4 4 4 5 6 3" xfId="36118"/>
    <cellStyle name="Обычный 4 4 4 5 7" xfId="8048"/>
    <cellStyle name="Обычный 4 4 4 5 7 2" xfId="24309"/>
    <cellStyle name="Обычный 4 4 4 5 7 2 2" xfId="53831"/>
    <cellStyle name="Обычный 4 4 4 5 7 3" xfId="37594"/>
    <cellStyle name="Обычный 4 4 4 5 8" xfId="9524"/>
    <cellStyle name="Обычный 4 4 4 5 8 2" xfId="25785"/>
    <cellStyle name="Обычный 4 4 4 5 8 2 2" xfId="55307"/>
    <cellStyle name="Обычный 4 4 4 5 8 3" xfId="39070"/>
    <cellStyle name="Обычный 4 4 4 5 9" xfId="11022"/>
    <cellStyle name="Обычный 4 4 4 5 9 2" xfId="27261"/>
    <cellStyle name="Обычный 4 4 4 5 9 2 2" xfId="56783"/>
    <cellStyle name="Обычный 4 4 4 5 9 3" xfId="40546"/>
    <cellStyle name="Обычный 4 4 4 6" xfId="765"/>
    <cellStyle name="Обычный 4 4 4 6 10" xfId="14074"/>
    <cellStyle name="Обычный 4 4 4 6 10 2" xfId="43597"/>
    <cellStyle name="Обычный 4 4 4 6 11" xfId="17027"/>
    <cellStyle name="Обычный 4 4 4 6 11 2" xfId="46549"/>
    <cellStyle name="Обычный 4 4 4 6 12" xfId="59834"/>
    <cellStyle name="Обычный 4 4 4 6 13" xfId="30312"/>
    <cellStyle name="Обычный 4 4 4 6 2" xfId="1553"/>
    <cellStyle name="Обычный 4 4 4 6 2 10" xfId="17814"/>
    <cellStyle name="Обычный 4 4 4 6 2 10 2" xfId="47336"/>
    <cellStyle name="Обычный 4 4 4 6 2 11" xfId="60621"/>
    <cellStyle name="Обычный 4 4 4 6 2 12" xfId="31099"/>
    <cellStyle name="Обычный 4 4 4 6 2 2" xfId="3029"/>
    <cellStyle name="Обычный 4 4 4 6 2 2 2" xfId="13383"/>
    <cellStyle name="Обычный 4 4 4 6 2 2 2 2" xfId="29622"/>
    <cellStyle name="Обычный 4 4 4 6 2 2 2 2 2" xfId="59144"/>
    <cellStyle name="Обычный 4 4 4 6 2 2 2 3" xfId="42907"/>
    <cellStyle name="Обычный 4 4 4 6 2 2 3" xfId="16338"/>
    <cellStyle name="Обычный 4 4 4 6 2 2 3 2" xfId="45860"/>
    <cellStyle name="Обычный 4 4 4 6 2 2 4" xfId="19290"/>
    <cellStyle name="Обычный 4 4 4 6 2 2 4 2" xfId="48812"/>
    <cellStyle name="Обычный 4 4 4 6 2 2 5" xfId="62097"/>
    <cellStyle name="Обычный 4 4 4 6 2 2 6" xfId="32575"/>
    <cellStyle name="Обычный 4 4 4 6 2 3" xfId="4505"/>
    <cellStyle name="Обычный 4 4 4 6 2 3 2" xfId="20766"/>
    <cellStyle name="Обычный 4 4 4 6 2 3 2 2" xfId="50288"/>
    <cellStyle name="Обычный 4 4 4 6 2 3 3" xfId="34051"/>
    <cellStyle name="Обычный 4 4 4 6 2 4" xfId="5981"/>
    <cellStyle name="Обычный 4 4 4 6 2 4 2" xfId="22242"/>
    <cellStyle name="Обычный 4 4 4 6 2 4 2 2" xfId="51764"/>
    <cellStyle name="Обычный 4 4 4 6 2 4 3" xfId="35527"/>
    <cellStyle name="Обычный 4 4 4 6 2 5" xfId="7457"/>
    <cellStyle name="Обычный 4 4 4 6 2 5 2" xfId="23718"/>
    <cellStyle name="Обычный 4 4 4 6 2 5 2 2" xfId="53240"/>
    <cellStyle name="Обычный 4 4 4 6 2 5 3" xfId="37003"/>
    <cellStyle name="Обычный 4 4 4 6 2 6" xfId="8933"/>
    <cellStyle name="Обычный 4 4 4 6 2 6 2" xfId="25194"/>
    <cellStyle name="Обычный 4 4 4 6 2 6 2 2" xfId="54716"/>
    <cellStyle name="Обычный 4 4 4 6 2 6 3" xfId="38479"/>
    <cellStyle name="Обычный 4 4 4 6 2 7" xfId="10409"/>
    <cellStyle name="Обычный 4 4 4 6 2 7 2" xfId="26670"/>
    <cellStyle name="Обычный 4 4 4 6 2 7 2 2" xfId="56192"/>
    <cellStyle name="Обычный 4 4 4 6 2 7 3" xfId="39955"/>
    <cellStyle name="Обычный 4 4 4 6 2 8" xfId="11907"/>
    <cellStyle name="Обычный 4 4 4 6 2 8 2" xfId="28146"/>
    <cellStyle name="Обычный 4 4 4 6 2 8 2 2" xfId="57668"/>
    <cellStyle name="Обычный 4 4 4 6 2 8 3" xfId="41431"/>
    <cellStyle name="Обычный 4 4 4 6 2 9" xfId="14861"/>
    <cellStyle name="Обычный 4 4 4 6 2 9 2" xfId="44384"/>
    <cellStyle name="Обычный 4 4 4 6 3" xfId="2242"/>
    <cellStyle name="Обычный 4 4 4 6 3 2" xfId="12596"/>
    <cellStyle name="Обычный 4 4 4 6 3 2 2" xfId="28835"/>
    <cellStyle name="Обычный 4 4 4 6 3 2 2 2" xfId="58357"/>
    <cellStyle name="Обычный 4 4 4 6 3 2 3" xfId="42120"/>
    <cellStyle name="Обычный 4 4 4 6 3 3" xfId="15551"/>
    <cellStyle name="Обычный 4 4 4 6 3 3 2" xfId="45073"/>
    <cellStyle name="Обычный 4 4 4 6 3 4" xfId="18503"/>
    <cellStyle name="Обычный 4 4 4 6 3 4 2" xfId="48025"/>
    <cellStyle name="Обычный 4 4 4 6 3 5" xfId="61310"/>
    <cellStyle name="Обычный 4 4 4 6 3 6" xfId="31788"/>
    <cellStyle name="Обычный 4 4 4 6 4" xfId="3718"/>
    <cellStyle name="Обычный 4 4 4 6 4 2" xfId="19979"/>
    <cellStyle name="Обычный 4 4 4 6 4 2 2" xfId="49501"/>
    <cellStyle name="Обычный 4 4 4 6 4 3" xfId="33264"/>
    <cellStyle name="Обычный 4 4 4 6 5" xfId="5194"/>
    <cellStyle name="Обычный 4 4 4 6 5 2" xfId="21455"/>
    <cellStyle name="Обычный 4 4 4 6 5 2 2" xfId="50977"/>
    <cellStyle name="Обычный 4 4 4 6 5 3" xfId="34740"/>
    <cellStyle name="Обычный 4 4 4 6 6" xfId="6670"/>
    <cellStyle name="Обычный 4 4 4 6 6 2" xfId="22931"/>
    <cellStyle name="Обычный 4 4 4 6 6 2 2" xfId="52453"/>
    <cellStyle name="Обычный 4 4 4 6 6 3" xfId="36216"/>
    <cellStyle name="Обычный 4 4 4 6 7" xfId="8146"/>
    <cellStyle name="Обычный 4 4 4 6 7 2" xfId="24407"/>
    <cellStyle name="Обычный 4 4 4 6 7 2 2" xfId="53929"/>
    <cellStyle name="Обычный 4 4 4 6 7 3" xfId="37692"/>
    <cellStyle name="Обычный 4 4 4 6 8" xfId="9622"/>
    <cellStyle name="Обычный 4 4 4 6 8 2" xfId="25883"/>
    <cellStyle name="Обычный 4 4 4 6 8 2 2" xfId="55405"/>
    <cellStyle name="Обычный 4 4 4 6 8 3" xfId="39168"/>
    <cellStyle name="Обычный 4 4 4 6 9" xfId="11120"/>
    <cellStyle name="Обычный 4 4 4 6 9 2" xfId="27359"/>
    <cellStyle name="Обычный 4 4 4 6 9 2 2" xfId="56881"/>
    <cellStyle name="Обычный 4 4 4 6 9 3" xfId="40644"/>
    <cellStyle name="Обычный 4 4 4 7" xfId="863"/>
    <cellStyle name="Обычный 4 4 4 7 10" xfId="14172"/>
    <cellStyle name="Обычный 4 4 4 7 10 2" xfId="43695"/>
    <cellStyle name="Обычный 4 4 4 7 11" xfId="17125"/>
    <cellStyle name="Обычный 4 4 4 7 11 2" xfId="46647"/>
    <cellStyle name="Обычный 4 4 4 7 12" xfId="59932"/>
    <cellStyle name="Обычный 4 4 4 7 13" xfId="30410"/>
    <cellStyle name="Обычный 4 4 4 7 2" xfId="1651"/>
    <cellStyle name="Обычный 4 4 4 7 2 10" xfId="17912"/>
    <cellStyle name="Обычный 4 4 4 7 2 10 2" xfId="47434"/>
    <cellStyle name="Обычный 4 4 4 7 2 11" xfId="60719"/>
    <cellStyle name="Обычный 4 4 4 7 2 12" xfId="31197"/>
    <cellStyle name="Обычный 4 4 4 7 2 2" xfId="3127"/>
    <cellStyle name="Обычный 4 4 4 7 2 2 2" xfId="13481"/>
    <cellStyle name="Обычный 4 4 4 7 2 2 2 2" xfId="29720"/>
    <cellStyle name="Обычный 4 4 4 7 2 2 2 2 2" xfId="59242"/>
    <cellStyle name="Обычный 4 4 4 7 2 2 2 3" xfId="43005"/>
    <cellStyle name="Обычный 4 4 4 7 2 2 3" xfId="16436"/>
    <cellStyle name="Обычный 4 4 4 7 2 2 3 2" xfId="45958"/>
    <cellStyle name="Обычный 4 4 4 7 2 2 4" xfId="19388"/>
    <cellStyle name="Обычный 4 4 4 7 2 2 4 2" xfId="48910"/>
    <cellStyle name="Обычный 4 4 4 7 2 2 5" xfId="62195"/>
    <cellStyle name="Обычный 4 4 4 7 2 2 6" xfId="32673"/>
    <cellStyle name="Обычный 4 4 4 7 2 3" xfId="4603"/>
    <cellStyle name="Обычный 4 4 4 7 2 3 2" xfId="20864"/>
    <cellStyle name="Обычный 4 4 4 7 2 3 2 2" xfId="50386"/>
    <cellStyle name="Обычный 4 4 4 7 2 3 3" xfId="34149"/>
    <cellStyle name="Обычный 4 4 4 7 2 4" xfId="6079"/>
    <cellStyle name="Обычный 4 4 4 7 2 4 2" xfId="22340"/>
    <cellStyle name="Обычный 4 4 4 7 2 4 2 2" xfId="51862"/>
    <cellStyle name="Обычный 4 4 4 7 2 4 3" xfId="35625"/>
    <cellStyle name="Обычный 4 4 4 7 2 5" xfId="7555"/>
    <cellStyle name="Обычный 4 4 4 7 2 5 2" xfId="23816"/>
    <cellStyle name="Обычный 4 4 4 7 2 5 2 2" xfId="53338"/>
    <cellStyle name="Обычный 4 4 4 7 2 5 3" xfId="37101"/>
    <cellStyle name="Обычный 4 4 4 7 2 6" xfId="9031"/>
    <cellStyle name="Обычный 4 4 4 7 2 6 2" xfId="25292"/>
    <cellStyle name="Обычный 4 4 4 7 2 6 2 2" xfId="54814"/>
    <cellStyle name="Обычный 4 4 4 7 2 6 3" xfId="38577"/>
    <cellStyle name="Обычный 4 4 4 7 2 7" xfId="10507"/>
    <cellStyle name="Обычный 4 4 4 7 2 7 2" xfId="26768"/>
    <cellStyle name="Обычный 4 4 4 7 2 7 2 2" xfId="56290"/>
    <cellStyle name="Обычный 4 4 4 7 2 7 3" xfId="40053"/>
    <cellStyle name="Обычный 4 4 4 7 2 8" xfId="12005"/>
    <cellStyle name="Обычный 4 4 4 7 2 8 2" xfId="28244"/>
    <cellStyle name="Обычный 4 4 4 7 2 8 2 2" xfId="57766"/>
    <cellStyle name="Обычный 4 4 4 7 2 8 3" xfId="41529"/>
    <cellStyle name="Обычный 4 4 4 7 2 9" xfId="14959"/>
    <cellStyle name="Обычный 4 4 4 7 2 9 2" xfId="44482"/>
    <cellStyle name="Обычный 4 4 4 7 3" xfId="2340"/>
    <cellStyle name="Обычный 4 4 4 7 3 2" xfId="12694"/>
    <cellStyle name="Обычный 4 4 4 7 3 2 2" xfId="28933"/>
    <cellStyle name="Обычный 4 4 4 7 3 2 2 2" xfId="58455"/>
    <cellStyle name="Обычный 4 4 4 7 3 2 3" xfId="42218"/>
    <cellStyle name="Обычный 4 4 4 7 3 3" xfId="15649"/>
    <cellStyle name="Обычный 4 4 4 7 3 3 2" xfId="45171"/>
    <cellStyle name="Обычный 4 4 4 7 3 4" xfId="18601"/>
    <cellStyle name="Обычный 4 4 4 7 3 4 2" xfId="48123"/>
    <cellStyle name="Обычный 4 4 4 7 3 5" xfId="61408"/>
    <cellStyle name="Обычный 4 4 4 7 3 6" xfId="31886"/>
    <cellStyle name="Обычный 4 4 4 7 4" xfId="3816"/>
    <cellStyle name="Обычный 4 4 4 7 4 2" xfId="20077"/>
    <cellStyle name="Обычный 4 4 4 7 4 2 2" xfId="49599"/>
    <cellStyle name="Обычный 4 4 4 7 4 3" xfId="33362"/>
    <cellStyle name="Обычный 4 4 4 7 5" xfId="5292"/>
    <cellStyle name="Обычный 4 4 4 7 5 2" xfId="21553"/>
    <cellStyle name="Обычный 4 4 4 7 5 2 2" xfId="51075"/>
    <cellStyle name="Обычный 4 4 4 7 5 3" xfId="34838"/>
    <cellStyle name="Обычный 4 4 4 7 6" xfId="6768"/>
    <cellStyle name="Обычный 4 4 4 7 6 2" xfId="23029"/>
    <cellStyle name="Обычный 4 4 4 7 6 2 2" xfId="52551"/>
    <cellStyle name="Обычный 4 4 4 7 6 3" xfId="36314"/>
    <cellStyle name="Обычный 4 4 4 7 7" xfId="8244"/>
    <cellStyle name="Обычный 4 4 4 7 7 2" xfId="24505"/>
    <cellStyle name="Обычный 4 4 4 7 7 2 2" xfId="54027"/>
    <cellStyle name="Обычный 4 4 4 7 7 3" xfId="37790"/>
    <cellStyle name="Обычный 4 4 4 7 8" xfId="9720"/>
    <cellStyle name="Обычный 4 4 4 7 8 2" xfId="25981"/>
    <cellStyle name="Обычный 4 4 4 7 8 2 2" xfId="55503"/>
    <cellStyle name="Обычный 4 4 4 7 8 3" xfId="39266"/>
    <cellStyle name="Обычный 4 4 4 7 9" xfId="11218"/>
    <cellStyle name="Обычный 4 4 4 7 9 2" xfId="27457"/>
    <cellStyle name="Обычный 4 4 4 7 9 2 2" xfId="56979"/>
    <cellStyle name="Обычный 4 4 4 7 9 3" xfId="40742"/>
    <cellStyle name="Обычный 4 4 4 8" xfId="962"/>
    <cellStyle name="Обычный 4 4 4 8 10" xfId="17223"/>
    <cellStyle name="Обычный 4 4 4 8 10 2" xfId="46745"/>
    <cellStyle name="Обычный 4 4 4 8 11" xfId="60030"/>
    <cellStyle name="Обычный 4 4 4 8 12" xfId="30508"/>
    <cellStyle name="Обычный 4 4 4 8 2" xfId="2438"/>
    <cellStyle name="Обычный 4 4 4 8 2 2" xfId="12792"/>
    <cellStyle name="Обычный 4 4 4 8 2 2 2" xfId="29031"/>
    <cellStyle name="Обычный 4 4 4 8 2 2 2 2" xfId="58553"/>
    <cellStyle name="Обычный 4 4 4 8 2 2 3" xfId="42316"/>
    <cellStyle name="Обычный 4 4 4 8 2 3" xfId="15747"/>
    <cellStyle name="Обычный 4 4 4 8 2 3 2" xfId="45269"/>
    <cellStyle name="Обычный 4 4 4 8 2 4" xfId="18699"/>
    <cellStyle name="Обычный 4 4 4 8 2 4 2" xfId="48221"/>
    <cellStyle name="Обычный 4 4 4 8 2 5" xfId="61506"/>
    <cellStyle name="Обычный 4 4 4 8 2 6" xfId="31984"/>
    <cellStyle name="Обычный 4 4 4 8 3" xfId="3914"/>
    <cellStyle name="Обычный 4 4 4 8 3 2" xfId="20175"/>
    <cellStyle name="Обычный 4 4 4 8 3 2 2" xfId="49697"/>
    <cellStyle name="Обычный 4 4 4 8 3 3" xfId="33460"/>
    <cellStyle name="Обычный 4 4 4 8 4" xfId="5390"/>
    <cellStyle name="Обычный 4 4 4 8 4 2" xfId="21651"/>
    <cellStyle name="Обычный 4 4 4 8 4 2 2" xfId="51173"/>
    <cellStyle name="Обычный 4 4 4 8 4 3" xfId="34936"/>
    <cellStyle name="Обычный 4 4 4 8 5" xfId="6866"/>
    <cellStyle name="Обычный 4 4 4 8 5 2" xfId="23127"/>
    <cellStyle name="Обычный 4 4 4 8 5 2 2" xfId="52649"/>
    <cellStyle name="Обычный 4 4 4 8 5 3" xfId="36412"/>
    <cellStyle name="Обычный 4 4 4 8 6" xfId="8342"/>
    <cellStyle name="Обычный 4 4 4 8 6 2" xfId="24603"/>
    <cellStyle name="Обычный 4 4 4 8 6 2 2" xfId="54125"/>
    <cellStyle name="Обычный 4 4 4 8 6 3" xfId="37888"/>
    <cellStyle name="Обычный 4 4 4 8 7" xfId="9818"/>
    <cellStyle name="Обычный 4 4 4 8 7 2" xfId="26079"/>
    <cellStyle name="Обычный 4 4 4 8 7 2 2" xfId="55601"/>
    <cellStyle name="Обычный 4 4 4 8 7 3" xfId="39364"/>
    <cellStyle name="Обычный 4 4 4 8 8" xfId="11316"/>
    <cellStyle name="Обычный 4 4 4 8 8 2" xfId="27555"/>
    <cellStyle name="Обычный 4 4 4 8 8 2 2" xfId="57077"/>
    <cellStyle name="Обычный 4 4 4 8 8 3" xfId="40840"/>
    <cellStyle name="Обычный 4 4 4 8 9" xfId="14270"/>
    <cellStyle name="Обычный 4 4 4 8 9 2" xfId="43793"/>
    <cellStyle name="Обычный 4 4 4 9" xfId="1060"/>
    <cellStyle name="Обычный 4 4 4 9 10" xfId="17321"/>
    <cellStyle name="Обычный 4 4 4 9 10 2" xfId="46843"/>
    <cellStyle name="Обычный 4 4 4 9 11" xfId="60128"/>
    <cellStyle name="Обычный 4 4 4 9 12" xfId="30606"/>
    <cellStyle name="Обычный 4 4 4 9 2" xfId="2536"/>
    <cellStyle name="Обычный 4 4 4 9 2 2" xfId="12890"/>
    <cellStyle name="Обычный 4 4 4 9 2 2 2" xfId="29129"/>
    <cellStyle name="Обычный 4 4 4 9 2 2 2 2" xfId="58651"/>
    <cellStyle name="Обычный 4 4 4 9 2 2 3" xfId="42414"/>
    <cellStyle name="Обычный 4 4 4 9 2 3" xfId="15845"/>
    <cellStyle name="Обычный 4 4 4 9 2 3 2" xfId="45367"/>
    <cellStyle name="Обычный 4 4 4 9 2 4" xfId="18797"/>
    <cellStyle name="Обычный 4 4 4 9 2 4 2" xfId="48319"/>
    <cellStyle name="Обычный 4 4 4 9 2 5" xfId="61604"/>
    <cellStyle name="Обычный 4 4 4 9 2 6" xfId="32082"/>
    <cellStyle name="Обычный 4 4 4 9 3" xfId="4012"/>
    <cellStyle name="Обычный 4 4 4 9 3 2" xfId="20273"/>
    <cellStyle name="Обычный 4 4 4 9 3 2 2" xfId="49795"/>
    <cellStyle name="Обычный 4 4 4 9 3 3" xfId="33558"/>
    <cellStyle name="Обычный 4 4 4 9 4" xfId="5488"/>
    <cellStyle name="Обычный 4 4 4 9 4 2" xfId="21749"/>
    <cellStyle name="Обычный 4 4 4 9 4 2 2" xfId="51271"/>
    <cellStyle name="Обычный 4 4 4 9 4 3" xfId="35034"/>
    <cellStyle name="Обычный 4 4 4 9 5" xfId="6964"/>
    <cellStyle name="Обычный 4 4 4 9 5 2" xfId="23225"/>
    <cellStyle name="Обычный 4 4 4 9 5 2 2" xfId="52747"/>
    <cellStyle name="Обычный 4 4 4 9 5 3" xfId="36510"/>
    <cellStyle name="Обычный 4 4 4 9 6" xfId="8440"/>
    <cellStyle name="Обычный 4 4 4 9 6 2" xfId="24701"/>
    <cellStyle name="Обычный 4 4 4 9 6 2 2" xfId="54223"/>
    <cellStyle name="Обычный 4 4 4 9 6 3" xfId="37986"/>
    <cellStyle name="Обычный 4 4 4 9 7" xfId="9916"/>
    <cellStyle name="Обычный 4 4 4 9 7 2" xfId="26177"/>
    <cellStyle name="Обычный 4 4 4 9 7 2 2" xfId="55699"/>
    <cellStyle name="Обычный 4 4 4 9 7 3" xfId="39462"/>
    <cellStyle name="Обычный 4 4 4 9 8" xfId="11414"/>
    <cellStyle name="Обычный 4 4 4 9 8 2" xfId="27653"/>
    <cellStyle name="Обычный 4 4 4 9 8 2 2" xfId="57175"/>
    <cellStyle name="Обычный 4 4 4 9 8 3" xfId="40938"/>
    <cellStyle name="Обычный 4 4 4 9 9" xfId="14368"/>
    <cellStyle name="Обычный 4 4 4 9 9 2" xfId="43891"/>
    <cellStyle name="Обычный 4 4 5" xfId="224"/>
    <cellStyle name="Обычный 4 4 5 10" xfId="1701"/>
    <cellStyle name="Обычный 4 4 5 10 2" xfId="12055"/>
    <cellStyle name="Обычный 4 4 5 10 2 2" xfId="28294"/>
    <cellStyle name="Обычный 4 4 5 10 2 2 2" xfId="57816"/>
    <cellStyle name="Обычный 4 4 5 10 2 3" xfId="41579"/>
    <cellStyle name="Обычный 4 4 5 10 3" xfId="15010"/>
    <cellStyle name="Обычный 4 4 5 10 3 2" xfId="44532"/>
    <cellStyle name="Обычный 4 4 5 10 4" xfId="17962"/>
    <cellStyle name="Обычный 4 4 5 10 4 2" xfId="47484"/>
    <cellStyle name="Обычный 4 4 5 10 5" xfId="60769"/>
    <cellStyle name="Обычный 4 4 5 10 6" xfId="31247"/>
    <cellStyle name="Обычный 4 4 5 11" xfId="3177"/>
    <cellStyle name="Обычный 4 4 5 11 2" xfId="19438"/>
    <cellStyle name="Обычный 4 4 5 11 2 2" xfId="48960"/>
    <cellStyle name="Обычный 4 4 5 11 3" xfId="32723"/>
    <cellStyle name="Обычный 4 4 5 12" xfId="4653"/>
    <cellStyle name="Обычный 4 4 5 12 2" xfId="20914"/>
    <cellStyle name="Обычный 4 4 5 12 2 2" xfId="50436"/>
    <cellStyle name="Обычный 4 4 5 12 3" xfId="34199"/>
    <cellStyle name="Обычный 4 4 5 13" xfId="6129"/>
    <cellStyle name="Обычный 4 4 5 13 2" xfId="22390"/>
    <cellStyle name="Обычный 4 4 5 13 2 2" xfId="51912"/>
    <cellStyle name="Обычный 4 4 5 13 3" xfId="35675"/>
    <cellStyle name="Обычный 4 4 5 14" xfId="7605"/>
    <cellStyle name="Обычный 4 4 5 14 2" xfId="23866"/>
    <cellStyle name="Обычный 4 4 5 14 2 2" xfId="53388"/>
    <cellStyle name="Обычный 4 4 5 14 3" xfId="37151"/>
    <cellStyle name="Обычный 4 4 5 15" xfId="9081"/>
    <cellStyle name="Обычный 4 4 5 15 2" xfId="25342"/>
    <cellStyle name="Обычный 4 4 5 15 2 2" xfId="54864"/>
    <cellStyle name="Обычный 4 4 5 15 3" xfId="38627"/>
    <cellStyle name="Обычный 4 4 5 16" xfId="10579"/>
    <cellStyle name="Обычный 4 4 5 16 2" xfId="26818"/>
    <cellStyle name="Обычный 4 4 5 16 2 2" xfId="56340"/>
    <cellStyle name="Обычный 4 4 5 16 3" xfId="40103"/>
    <cellStyle name="Обычный 4 4 5 17" xfId="13533"/>
    <cellStyle name="Обычный 4 4 5 17 2" xfId="43056"/>
    <cellStyle name="Обычный 4 4 5 18" xfId="16486"/>
    <cellStyle name="Обычный 4 4 5 18 2" xfId="46008"/>
    <cellStyle name="Обычный 4 4 5 19" xfId="59293"/>
    <cellStyle name="Обычный 4 4 5 2" xfId="322"/>
    <cellStyle name="Обычный 4 4 5 2 10" xfId="13631"/>
    <cellStyle name="Обычный 4 4 5 2 10 2" xfId="43154"/>
    <cellStyle name="Обычный 4 4 5 2 11" xfId="16584"/>
    <cellStyle name="Обычный 4 4 5 2 11 2" xfId="46106"/>
    <cellStyle name="Обычный 4 4 5 2 12" xfId="59391"/>
    <cellStyle name="Обычный 4 4 5 2 13" xfId="29869"/>
    <cellStyle name="Обычный 4 4 5 2 2" xfId="1110"/>
    <cellStyle name="Обычный 4 4 5 2 2 10" xfId="17371"/>
    <cellStyle name="Обычный 4 4 5 2 2 10 2" xfId="46893"/>
    <cellStyle name="Обычный 4 4 5 2 2 11" xfId="60178"/>
    <cellStyle name="Обычный 4 4 5 2 2 12" xfId="30656"/>
    <cellStyle name="Обычный 4 4 5 2 2 2" xfId="2586"/>
    <cellStyle name="Обычный 4 4 5 2 2 2 2" xfId="12940"/>
    <cellStyle name="Обычный 4 4 5 2 2 2 2 2" xfId="29179"/>
    <cellStyle name="Обычный 4 4 5 2 2 2 2 2 2" xfId="58701"/>
    <cellStyle name="Обычный 4 4 5 2 2 2 2 3" xfId="42464"/>
    <cellStyle name="Обычный 4 4 5 2 2 2 3" xfId="15895"/>
    <cellStyle name="Обычный 4 4 5 2 2 2 3 2" xfId="45417"/>
    <cellStyle name="Обычный 4 4 5 2 2 2 4" xfId="18847"/>
    <cellStyle name="Обычный 4 4 5 2 2 2 4 2" xfId="48369"/>
    <cellStyle name="Обычный 4 4 5 2 2 2 5" xfId="61654"/>
    <cellStyle name="Обычный 4 4 5 2 2 2 6" xfId="32132"/>
    <cellStyle name="Обычный 4 4 5 2 2 3" xfId="4062"/>
    <cellStyle name="Обычный 4 4 5 2 2 3 2" xfId="20323"/>
    <cellStyle name="Обычный 4 4 5 2 2 3 2 2" xfId="49845"/>
    <cellStyle name="Обычный 4 4 5 2 2 3 3" xfId="33608"/>
    <cellStyle name="Обычный 4 4 5 2 2 4" xfId="5538"/>
    <cellStyle name="Обычный 4 4 5 2 2 4 2" xfId="21799"/>
    <cellStyle name="Обычный 4 4 5 2 2 4 2 2" xfId="51321"/>
    <cellStyle name="Обычный 4 4 5 2 2 4 3" xfId="35084"/>
    <cellStyle name="Обычный 4 4 5 2 2 5" xfId="7014"/>
    <cellStyle name="Обычный 4 4 5 2 2 5 2" xfId="23275"/>
    <cellStyle name="Обычный 4 4 5 2 2 5 2 2" xfId="52797"/>
    <cellStyle name="Обычный 4 4 5 2 2 5 3" xfId="36560"/>
    <cellStyle name="Обычный 4 4 5 2 2 6" xfId="8490"/>
    <cellStyle name="Обычный 4 4 5 2 2 6 2" xfId="24751"/>
    <cellStyle name="Обычный 4 4 5 2 2 6 2 2" xfId="54273"/>
    <cellStyle name="Обычный 4 4 5 2 2 6 3" xfId="38036"/>
    <cellStyle name="Обычный 4 4 5 2 2 7" xfId="9966"/>
    <cellStyle name="Обычный 4 4 5 2 2 7 2" xfId="26227"/>
    <cellStyle name="Обычный 4 4 5 2 2 7 2 2" xfId="55749"/>
    <cellStyle name="Обычный 4 4 5 2 2 7 3" xfId="39512"/>
    <cellStyle name="Обычный 4 4 5 2 2 8" xfId="11464"/>
    <cellStyle name="Обычный 4 4 5 2 2 8 2" xfId="27703"/>
    <cellStyle name="Обычный 4 4 5 2 2 8 2 2" xfId="57225"/>
    <cellStyle name="Обычный 4 4 5 2 2 8 3" xfId="40988"/>
    <cellStyle name="Обычный 4 4 5 2 2 9" xfId="14418"/>
    <cellStyle name="Обычный 4 4 5 2 2 9 2" xfId="43941"/>
    <cellStyle name="Обычный 4 4 5 2 3" xfId="1799"/>
    <cellStyle name="Обычный 4 4 5 2 3 2" xfId="12153"/>
    <cellStyle name="Обычный 4 4 5 2 3 2 2" xfId="28392"/>
    <cellStyle name="Обычный 4 4 5 2 3 2 2 2" xfId="57914"/>
    <cellStyle name="Обычный 4 4 5 2 3 2 3" xfId="41677"/>
    <cellStyle name="Обычный 4 4 5 2 3 3" xfId="15108"/>
    <cellStyle name="Обычный 4 4 5 2 3 3 2" xfId="44630"/>
    <cellStyle name="Обычный 4 4 5 2 3 4" xfId="18060"/>
    <cellStyle name="Обычный 4 4 5 2 3 4 2" xfId="47582"/>
    <cellStyle name="Обычный 4 4 5 2 3 5" xfId="60867"/>
    <cellStyle name="Обычный 4 4 5 2 3 6" xfId="31345"/>
    <cellStyle name="Обычный 4 4 5 2 4" xfId="3275"/>
    <cellStyle name="Обычный 4 4 5 2 4 2" xfId="19536"/>
    <cellStyle name="Обычный 4 4 5 2 4 2 2" xfId="49058"/>
    <cellStyle name="Обычный 4 4 5 2 4 3" xfId="32821"/>
    <cellStyle name="Обычный 4 4 5 2 5" xfId="4751"/>
    <cellStyle name="Обычный 4 4 5 2 5 2" xfId="21012"/>
    <cellStyle name="Обычный 4 4 5 2 5 2 2" xfId="50534"/>
    <cellStyle name="Обычный 4 4 5 2 5 3" xfId="34297"/>
    <cellStyle name="Обычный 4 4 5 2 6" xfId="6227"/>
    <cellStyle name="Обычный 4 4 5 2 6 2" xfId="22488"/>
    <cellStyle name="Обычный 4 4 5 2 6 2 2" xfId="52010"/>
    <cellStyle name="Обычный 4 4 5 2 6 3" xfId="35773"/>
    <cellStyle name="Обычный 4 4 5 2 7" xfId="7703"/>
    <cellStyle name="Обычный 4 4 5 2 7 2" xfId="23964"/>
    <cellStyle name="Обычный 4 4 5 2 7 2 2" xfId="53486"/>
    <cellStyle name="Обычный 4 4 5 2 7 3" xfId="37249"/>
    <cellStyle name="Обычный 4 4 5 2 8" xfId="9179"/>
    <cellStyle name="Обычный 4 4 5 2 8 2" xfId="25440"/>
    <cellStyle name="Обычный 4 4 5 2 8 2 2" xfId="54962"/>
    <cellStyle name="Обычный 4 4 5 2 8 3" xfId="38725"/>
    <cellStyle name="Обычный 4 4 5 2 9" xfId="10677"/>
    <cellStyle name="Обычный 4 4 5 2 9 2" xfId="26916"/>
    <cellStyle name="Обычный 4 4 5 2 9 2 2" xfId="56438"/>
    <cellStyle name="Обычный 4 4 5 2 9 3" xfId="40201"/>
    <cellStyle name="Обычный 4 4 5 20" xfId="29771"/>
    <cellStyle name="Обычный 4 4 5 3" xfId="422"/>
    <cellStyle name="Обычный 4 4 5 3 10" xfId="13731"/>
    <cellStyle name="Обычный 4 4 5 3 10 2" xfId="43254"/>
    <cellStyle name="Обычный 4 4 5 3 11" xfId="16684"/>
    <cellStyle name="Обычный 4 4 5 3 11 2" xfId="46206"/>
    <cellStyle name="Обычный 4 4 5 3 12" xfId="59491"/>
    <cellStyle name="Обычный 4 4 5 3 13" xfId="29969"/>
    <cellStyle name="Обычный 4 4 5 3 2" xfId="1210"/>
    <cellStyle name="Обычный 4 4 5 3 2 10" xfId="17471"/>
    <cellStyle name="Обычный 4 4 5 3 2 10 2" xfId="46993"/>
    <cellStyle name="Обычный 4 4 5 3 2 11" xfId="60278"/>
    <cellStyle name="Обычный 4 4 5 3 2 12" xfId="30756"/>
    <cellStyle name="Обычный 4 4 5 3 2 2" xfId="2686"/>
    <cellStyle name="Обычный 4 4 5 3 2 2 2" xfId="13040"/>
    <cellStyle name="Обычный 4 4 5 3 2 2 2 2" xfId="29279"/>
    <cellStyle name="Обычный 4 4 5 3 2 2 2 2 2" xfId="58801"/>
    <cellStyle name="Обычный 4 4 5 3 2 2 2 3" xfId="42564"/>
    <cellStyle name="Обычный 4 4 5 3 2 2 3" xfId="15995"/>
    <cellStyle name="Обычный 4 4 5 3 2 2 3 2" xfId="45517"/>
    <cellStyle name="Обычный 4 4 5 3 2 2 4" xfId="18947"/>
    <cellStyle name="Обычный 4 4 5 3 2 2 4 2" xfId="48469"/>
    <cellStyle name="Обычный 4 4 5 3 2 2 5" xfId="61754"/>
    <cellStyle name="Обычный 4 4 5 3 2 2 6" xfId="32232"/>
    <cellStyle name="Обычный 4 4 5 3 2 3" xfId="4162"/>
    <cellStyle name="Обычный 4 4 5 3 2 3 2" xfId="20423"/>
    <cellStyle name="Обычный 4 4 5 3 2 3 2 2" xfId="49945"/>
    <cellStyle name="Обычный 4 4 5 3 2 3 3" xfId="33708"/>
    <cellStyle name="Обычный 4 4 5 3 2 4" xfId="5638"/>
    <cellStyle name="Обычный 4 4 5 3 2 4 2" xfId="21899"/>
    <cellStyle name="Обычный 4 4 5 3 2 4 2 2" xfId="51421"/>
    <cellStyle name="Обычный 4 4 5 3 2 4 3" xfId="35184"/>
    <cellStyle name="Обычный 4 4 5 3 2 5" xfId="7114"/>
    <cellStyle name="Обычный 4 4 5 3 2 5 2" xfId="23375"/>
    <cellStyle name="Обычный 4 4 5 3 2 5 2 2" xfId="52897"/>
    <cellStyle name="Обычный 4 4 5 3 2 5 3" xfId="36660"/>
    <cellStyle name="Обычный 4 4 5 3 2 6" xfId="8590"/>
    <cellStyle name="Обычный 4 4 5 3 2 6 2" xfId="24851"/>
    <cellStyle name="Обычный 4 4 5 3 2 6 2 2" xfId="54373"/>
    <cellStyle name="Обычный 4 4 5 3 2 6 3" xfId="38136"/>
    <cellStyle name="Обычный 4 4 5 3 2 7" xfId="10066"/>
    <cellStyle name="Обычный 4 4 5 3 2 7 2" xfId="26327"/>
    <cellStyle name="Обычный 4 4 5 3 2 7 2 2" xfId="55849"/>
    <cellStyle name="Обычный 4 4 5 3 2 7 3" xfId="39612"/>
    <cellStyle name="Обычный 4 4 5 3 2 8" xfId="11564"/>
    <cellStyle name="Обычный 4 4 5 3 2 8 2" xfId="27803"/>
    <cellStyle name="Обычный 4 4 5 3 2 8 2 2" xfId="57325"/>
    <cellStyle name="Обычный 4 4 5 3 2 8 3" xfId="41088"/>
    <cellStyle name="Обычный 4 4 5 3 2 9" xfId="14518"/>
    <cellStyle name="Обычный 4 4 5 3 2 9 2" xfId="44041"/>
    <cellStyle name="Обычный 4 4 5 3 3" xfId="1899"/>
    <cellStyle name="Обычный 4 4 5 3 3 2" xfId="12253"/>
    <cellStyle name="Обычный 4 4 5 3 3 2 2" xfId="28492"/>
    <cellStyle name="Обычный 4 4 5 3 3 2 2 2" xfId="58014"/>
    <cellStyle name="Обычный 4 4 5 3 3 2 3" xfId="41777"/>
    <cellStyle name="Обычный 4 4 5 3 3 3" xfId="15208"/>
    <cellStyle name="Обычный 4 4 5 3 3 3 2" xfId="44730"/>
    <cellStyle name="Обычный 4 4 5 3 3 4" xfId="18160"/>
    <cellStyle name="Обычный 4 4 5 3 3 4 2" xfId="47682"/>
    <cellStyle name="Обычный 4 4 5 3 3 5" xfId="60967"/>
    <cellStyle name="Обычный 4 4 5 3 3 6" xfId="31445"/>
    <cellStyle name="Обычный 4 4 5 3 4" xfId="3375"/>
    <cellStyle name="Обычный 4 4 5 3 4 2" xfId="19636"/>
    <cellStyle name="Обычный 4 4 5 3 4 2 2" xfId="49158"/>
    <cellStyle name="Обычный 4 4 5 3 4 3" xfId="32921"/>
    <cellStyle name="Обычный 4 4 5 3 5" xfId="4851"/>
    <cellStyle name="Обычный 4 4 5 3 5 2" xfId="21112"/>
    <cellStyle name="Обычный 4 4 5 3 5 2 2" xfId="50634"/>
    <cellStyle name="Обычный 4 4 5 3 5 3" xfId="34397"/>
    <cellStyle name="Обычный 4 4 5 3 6" xfId="6327"/>
    <cellStyle name="Обычный 4 4 5 3 6 2" xfId="22588"/>
    <cellStyle name="Обычный 4 4 5 3 6 2 2" xfId="52110"/>
    <cellStyle name="Обычный 4 4 5 3 6 3" xfId="35873"/>
    <cellStyle name="Обычный 4 4 5 3 7" xfId="7803"/>
    <cellStyle name="Обычный 4 4 5 3 7 2" xfId="24064"/>
    <cellStyle name="Обычный 4 4 5 3 7 2 2" xfId="53586"/>
    <cellStyle name="Обычный 4 4 5 3 7 3" xfId="37349"/>
    <cellStyle name="Обычный 4 4 5 3 8" xfId="9279"/>
    <cellStyle name="Обычный 4 4 5 3 8 2" xfId="25540"/>
    <cellStyle name="Обычный 4 4 5 3 8 2 2" xfId="55062"/>
    <cellStyle name="Обычный 4 4 5 3 8 3" xfId="38825"/>
    <cellStyle name="Обычный 4 4 5 3 9" xfId="10777"/>
    <cellStyle name="Обычный 4 4 5 3 9 2" xfId="27016"/>
    <cellStyle name="Обычный 4 4 5 3 9 2 2" xfId="56538"/>
    <cellStyle name="Обычный 4 4 5 3 9 3" xfId="40301"/>
    <cellStyle name="Обычный 4 4 5 4" xfId="521"/>
    <cellStyle name="Обычный 4 4 5 4 10" xfId="13830"/>
    <cellStyle name="Обычный 4 4 5 4 10 2" xfId="43353"/>
    <cellStyle name="Обычный 4 4 5 4 11" xfId="16783"/>
    <cellStyle name="Обычный 4 4 5 4 11 2" xfId="46305"/>
    <cellStyle name="Обычный 4 4 5 4 12" xfId="59590"/>
    <cellStyle name="Обычный 4 4 5 4 13" xfId="30068"/>
    <cellStyle name="Обычный 4 4 5 4 2" xfId="1309"/>
    <cellStyle name="Обычный 4 4 5 4 2 10" xfId="17570"/>
    <cellStyle name="Обычный 4 4 5 4 2 10 2" xfId="47092"/>
    <cellStyle name="Обычный 4 4 5 4 2 11" xfId="60377"/>
    <cellStyle name="Обычный 4 4 5 4 2 12" xfId="30855"/>
    <cellStyle name="Обычный 4 4 5 4 2 2" xfId="2785"/>
    <cellStyle name="Обычный 4 4 5 4 2 2 2" xfId="13139"/>
    <cellStyle name="Обычный 4 4 5 4 2 2 2 2" xfId="29378"/>
    <cellStyle name="Обычный 4 4 5 4 2 2 2 2 2" xfId="58900"/>
    <cellStyle name="Обычный 4 4 5 4 2 2 2 3" xfId="42663"/>
    <cellStyle name="Обычный 4 4 5 4 2 2 3" xfId="16094"/>
    <cellStyle name="Обычный 4 4 5 4 2 2 3 2" xfId="45616"/>
    <cellStyle name="Обычный 4 4 5 4 2 2 4" xfId="19046"/>
    <cellStyle name="Обычный 4 4 5 4 2 2 4 2" xfId="48568"/>
    <cellStyle name="Обычный 4 4 5 4 2 2 5" xfId="61853"/>
    <cellStyle name="Обычный 4 4 5 4 2 2 6" xfId="32331"/>
    <cellStyle name="Обычный 4 4 5 4 2 3" xfId="4261"/>
    <cellStyle name="Обычный 4 4 5 4 2 3 2" xfId="20522"/>
    <cellStyle name="Обычный 4 4 5 4 2 3 2 2" xfId="50044"/>
    <cellStyle name="Обычный 4 4 5 4 2 3 3" xfId="33807"/>
    <cellStyle name="Обычный 4 4 5 4 2 4" xfId="5737"/>
    <cellStyle name="Обычный 4 4 5 4 2 4 2" xfId="21998"/>
    <cellStyle name="Обычный 4 4 5 4 2 4 2 2" xfId="51520"/>
    <cellStyle name="Обычный 4 4 5 4 2 4 3" xfId="35283"/>
    <cellStyle name="Обычный 4 4 5 4 2 5" xfId="7213"/>
    <cellStyle name="Обычный 4 4 5 4 2 5 2" xfId="23474"/>
    <cellStyle name="Обычный 4 4 5 4 2 5 2 2" xfId="52996"/>
    <cellStyle name="Обычный 4 4 5 4 2 5 3" xfId="36759"/>
    <cellStyle name="Обычный 4 4 5 4 2 6" xfId="8689"/>
    <cellStyle name="Обычный 4 4 5 4 2 6 2" xfId="24950"/>
    <cellStyle name="Обычный 4 4 5 4 2 6 2 2" xfId="54472"/>
    <cellStyle name="Обычный 4 4 5 4 2 6 3" xfId="38235"/>
    <cellStyle name="Обычный 4 4 5 4 2 7" xfId="10165"/>
    <cellStyle name="Обычный 4 4 5 4 2 7 2" xfId="26426"/>
    <cellStyle name="Обычный 4 4 5 4 2 7 2 2" xfId="55948"/>
    <cellStyle name="Обычный 4 4 5 4 2 7 3" xfId="39711"/>
    <cellStyle name="Обычный 4 4 5 4 2 8" xfId="11663"/>
    <cellStyle name="Обычный 4 4 5 4 2 8 2" xfId="27902"/>
    <cellStyle name="Обычный 4 4 5 4 2 8 2 2" xfId="57424"/>
    <cellStyle name="Обычный 4 4 5 4 2 8 3" xfId="41187"/>
    <cellStyle name="Обычный 4 4 5 4 2 9" xfId="14617"/>
    <cellStyle name="Обычный 4 4 5 4 2 9 2" xfId="44140"/>
    <cellStyle name="Обычный 4 4 5 4 3" xfId="1998"/>
    <cellStyle name="Обычный 4 4 5 4 3 2" xfId="12352"/>
    <cellStyle name="Обычный 4 4 5 4 3 2 2" xfId="28591"/>
    <cellStyle name="Обычный 4 4 5 4 3 2 2 2" xfId="58113"/>
    <cellStyle name="Обычный 4 4 5 4 3 2 3" xfId="41876"/>
    <cellStyle name="Обычный 4 4 5 4 3 3" xfId="15307"/>
    <cellStyle name="Обычный 4 4 5 4 3 3 2" xfId="44829"/>
    <cellStyle name="Обычный 4 4 5 4 3 4" xfId="18259"/>
    <cellStyle name="Обычный 4 4 5 4 3 4 2" xfId="47781"/>
    <cellStyle name="Обычный 4 4 5 4 3 5" xfId="61066"/>
    <cellStyle name="Обычный 4 4 5 4 3 6" xfId="31544"/>
    <cellStyle name="Обычный 4 4 5 4 4" xfId="3474"/>
    <cellStyle name="Обычный 4 4 5 4 4 2" xfId="19735"/>
    <cellStyle name="Обычный 4 4 5 4 4 2 2" xfId="49257"/>
    <cellStyle name="Обычный 4 4 5 4 4 3" xfId="33020"/>
    <cellStyle name="Обычный 4 4 5 4 5" xfId="4950"/>
    <cellStyle name="Обычный 4 4 5 4 5 2" xfId="21211"/>
    <cellStyle name="Обычный 4 4 5 4 5 2 2" xfId="50733"/>
    <cellStyle name="Обычный 4 4 5 4 5 3" xfId="34496"/>
    <cellStyle name="Обычный 4 4 5 4 6" xfId="6426"/>
    <cellStyle name="Обычный 4 4 5 4 6 2" xfId="22687"/>
    <cellStyle name="Обычный 4 4 5 4 6 2 2" xfId="52209"/>
    <cellStyle name="Обычный 4 4 5 4 6 3" xfId="35972"/>
    <cellStyle name="Обычный 4 4 5 4 7" xfId="7902"/>
    <cellStyle name="Обычный 4 4 5 4 7 2" xfId="24163"/>
    <cellStyle name="Обычный 4 4 5 4 7 2 2" xfId="53685"/>
    <cellStyle name="Обычный 4 4 5 4 7 3" xfId="37448"/>
    <cellStyle name="Обычный 4 4 5 4 8" xfId="9378"/>
    <cellStyle name="Обычный 4 4 5 4 8 2" xfId="25639"/>
    <cellStyle name="Обычный 4 4 5 4 8 2 2" xfId="55161"/>
    <cellStyle name="Обычный 4 4 5 4 8 3" xfId="38924"/>
    <cellStyle name="Обычный 4 4 5 4 9" xfId="10876"/>
    <cellStyle name="Обычный 4 4 5 4 9 2" xfId="27115"/>
    <cellStyle name="Обычный 4 4 5 4 9 2 2" xfId="56637"/>
    <cellStyle name="Обычный 4 4 5 4 9 3" xfId="40400"/>
    <cellStyle name="Обычный 4 4 5 5" xfId="619"/>
    <cellStyle name="Обычный 4 4 5 5 10" xfId="13928"/>
    <cellStyle name="Обычный 4 4 5 5 10 2" xfId="43451"/>
    <cellStyle name="Обычный 4 4 5 5 11" xfId="16881"/>
    <cellStyle name="Обычный 4 4 5 5 11 2" xfId="46403"/>
    <cellStyle name="Обычный 4 4 5 5 12" xfId="59688"/>
    <cellStyle name="Обычный 4 4 5 5 13" xfId="30166"/>
    <cellStyle name="Обычный 4 4 5 5 2" xfId="1407"/>
    <cellStyle name="Обычный 4 4 5 5 2 10" xfId="17668"/>
    <cellStyle name="Обычный 4 4 5 5 2 10 2" xfId="47190"/>
    <cellStyle name="Обычный 4 4 5 5 2 11" xfId="60475"/>
    <cellStyle name="Обычный 4 4 5 5 2 12" xfId="30953"/>
    <cellStyle name="Обычный 4 4 5 5 2 2" xfId="2883"/>
    <cellStyle name="Обычный 4 4 5 5 2 2 2" xfId="13237"/>
    <cellStyle name="Обычный 4 4 5 5 2 2 2 2" xfId="29476"/>
    <cellStyle name="Обычный 4 4 5 5 2 2 2 2 2" xfId="58998"/>
    <cellStyle name="Обычный 4 4 5 5 2 2 2 3" xfId="42761"/>
    <cellStyle name="Обычный 4 4 5 5 2 2 3" xfId="16192"/>
    <cellStyle name="Обычный 4 4 5 5 2 2 3 2" xfId="45714"/>
    <cellStyle name="Обычный 4 4 5 5 2 2 4" xfId="19144"/>
    <cellStyle name="Обычный 4 4 5 5 2 2 4 2" xfId="48666"/>
    <cellStyle name="Обычный 4 4 5 5 2 2 5" xfId="61951"/>
    <cellStyle name="Обычный 4 4 5 5 2 2 6" xfId="32429"/>
    <cellStyle name="Обычный 4 4 5 5 2 3" xfId="4359"/>
    <cellStyle name="Обычный 4 4 5 5 2 3 2" xfId="20620"/>
    <cellStyle name="Обычный 4 4 5 5 2 3 2 2" xfId="50142"/>
    <cellStyle name="Обычный 4 4 5 5 2 3 3" xfId="33905"/>
    <cellStyle name="Обычный 4 4 5 5 2 4" xfId="5835"/>
    <cellStyle name="Обычный 4 4 5 5 2 4 2" xfId="22096"/>
    <cellStyle name="Обычный 4 4 5 5 2 4 2 2" xfId="51618"/>
    <cellStyle name="Обычный 4 4 5 5 2 4 3" xfId="35381"/>
    <cellStyle name="Обычный 4 4 5 5 2 5" xfId="7311"/>
    <cellStyle name="Обычный 4 4 5 5 2 5 2" xfId="23572"/>
    <cellStyle name="Обычный 4 4 5 5 2 5 2 2" xfId="53094"/>
    <cellStyle name="Обычный 4 4 5 5 2 5 3" xfId="36857"/>
    <cellStyle name="Обычный 4 4 5 5 2 6" xfId="8787"/>
    <cellStyle name="Обычный 4 4 5 5 2 6 2" xfId="25048"/>
    <cellStyle name="Обычный 4 4 5 5 2 6 2 2" xfId="54570"/>
    <cellStyle name="Обычный 4 4 5 5 2 6 3" xfId="38333"/>
    <cellStyle name="Обычный 4 4 5 5 2 7" xfId="10263"/>
    <cellStyle name="Обычный 4 4 5 5 2 7 2" xfId="26524"/>
    <cellStyle name="Обычный 4 4 5 5 2 7 2 2" xfId="56046"/>
    <cellStyle name="Обычный 4 4 5 5 2 7 3" xfId="39809"/>
    <cellStyle name="Обычный 4 4 5 5 2 8" xfId="11761"/>
    <cellStyle name="Обычный 4 4 5 5 2 8 2" xfId="28000"/>
    <cellStyle name="Обычный 4 4 5 5 2 8 2 2" xfId="57522"/>
    <cellStyle name="Обычный 4 4 5 5 2 8 3" xfId="41285"/>
    <cellStyle name="Обычный 4 4 5 5 2 9" xfId="14715"/>
    <cellStyle name="Обычный 4 4 5 5 2 9 2" xfId="44238"/>
    <cellStyle name="Обычный 4 4 5 5 3" xfId="2096"/>
    <cellStyle name="Обычный 4 4 5 5 3 2" xfId="12450"/>
    <cellStyle name="Обычный 4 4 5 5 3 2 2" xfId="28689"/>
    <cellStyle name="Обычный 4 4 5 5 3 2 2 2" xfId="58211"/>
    <cellStyle name="Обычный 4 4 5 5 3 2 3" xfId="41974"/>
    <cellStyle name="Обычный 4 4 5 5 3 3" xfId="15405"/>
    <cellStyle name="Обычный 4 4 5 5 3 3 2" xfId="44927"/>
    <cellStyle name="Обычный 4 4 5 5 3 4" xfId="18357"/>
    <cellStyle name="Обычный 4 4 5 5 3 4 2" xfId="47879"/>
    <cellStyle name="Обычный 4 4 5 5 3 5" xfId="61164"/>
    <cellStyle name="Обычный 4 4 5 5 3 6" xfId="31642"/>
    <cellStyle name="Обычный 4 4 5 5 4" xfId="3572"/>
    <cellStyle name="Обычный 4 4 5 5 4 2" xfId="19833"/>
    <cellStyle name="Обычный 4 4 5 5 4 2 2" xfId="49355"/>
    <cellStyle name="Обычный 4 4 5 5 4 3" xfId="33118"/>
    <cellStyle name="Обычный 4 4 5 5 5" xfId="5048"/>
    <cellStyle name="Обычный 4 4 5 5 5 2" xfId="21309"/>
    <cellStyle name="Обычный 4 4 5 5 5 2 2" xfId="50831"/>
    <cellStyle name="Обычный 4 4 5 5 5 3" xfId="34594"/>
    <cellStyle name="Обычный 4 4 5 5 6" xfId="6524"/>
    <cellStyle name="Обычный 4 4 5 5 6 2" xfId="22785"/>
    <cellStyle name="Обычный 4 4 5 5 6 2 2" xfId="52307"/>
    <cellStyle name="Обычный 4 4 5 5 6 3" xfId="36070"/>
    <cellStyle name="Обычный 4 4 5 5 7" xfId="8000"/>
    <cellStyle name="Обычный 4 4 5 5 7 2" xfId="24261"/>
    <cellStyle name="Обычный 4 4 5 5 7 2 2" xfId="53783"/>
    <cellStyle name="Обычный 4 4 5 5 7 3" xfId="37546"/>
    <cellStyle name="Обычный 4 4 5 5 8" xfId="9476"/>
    <cellStyle name="Обычный 4 4 5 5 8 2" xfId="25737"/>
    <cellStyle name="Обычный 4 4 5 5 8 2 2" xfId="55259"/>
    <cellStyle name="Обычный 4 4 5 5 8 3" xfId="39022"/>
    <cellStyle name="Обычный 4 4 5 5 9" xfId="10974"/>
    <cellStyle name="Обычный 4 4 5 5 9 2" xfId="27213"/>
    <cellStyle name="Обычный 4 4 5 5 9 2 2" xfId="56735"/>
    <cellStyle name="Обычный 4 4 5 5 9 3" xfId="40498"/>
    <cellStyle name="Обычный 4 4 5 6" xfId="717"/>
    <cellStyle name="Обычный 4 4 5 6 10" xfId="14026"/>
    <cellStyle name="Обычный 4 4 5 6 10 2" xfId="43549"/>
    <cellStyle name="Обычный 4 4 5 6 11" xfId="16979"/>
    <cellStyle name="Обычный 4 4 5 6 11 2" xfId="46501"/>
    <cellStyle name="Обычный 4 4 5 6 12" xfId="59786"/>
    <cellStyle name="Обычный 4 4 5 6 13" xfId="30264"/>
    <cellStyle name="Обычный 4 4 5 6 2" xfId="1505"/>
    <cellStyle name="Обычный 4 4 5 6 2 10" xfId="17766"/>
    <cellStyle name="Обычный 4 4 5 6 2 10 2" xfId="47288"/>
    <cellStyle name="Обычный 4 4 5 6 2 11" xfId="60573"/>
    <cellStyle name="Обычный 4 4 5 6 2 12" xfId="31051"/>
    <cellStyle name="Обычный 4 4 5 6 2 2" xfId="2981"/>
    <cellStyle name="Обычный 4 4 5 6 2 2 2" xfId="13335"/>
    <cellStyle name="Обычный 4 4 5 6 2 2 2 2" xfId="29574"/>
    <cellStyle name="Обычный 4 4 5 6 2 2 2 2 2" xfId="59096"/>
    <cellStyle name="Обычный 4 4 5 6 2 2 2 3" xfId="42859"/>
    <cellStyle name="Обычный 4 4 5 6 2 2 3" xfId="16290"/>
    <cellStyle name="Обычный 4 4 5 6 2 2 3 2" xfId="45812"/>
    <cellStyle name="Обычный 4 4 5 6 2 2 4" xfId="19242"/>
    <cellStyle name="Обычный 4 4 5 6 2 2 4 2" xfId="48764"/>
    <cellStyle name="Обычный 4 4 5 6 2 2 5" xfId="62049"/>
    <cellStyle name="Обычный 4 4 5 6 2 2 6" xfId="32527"/>
    <cellStyle name="Обычный 4 4 5 6 2 3" xfId="4457"/>
    <cellStyle name="Обычный 4 4 5 6 2 3 2" xfId="20718"/>
    <cellStyle name="Обычный 4 4 5 6 2 3 2 2" xfId="50240"/>
    <cellStyle name="Обычный 4 4 5 6 2 3 3" xfId="34003"/>
    <cellStyle name="Обычный 4 4 5 6 2 4" xfId="5933"/>
    <cellStyle name="Обычный 4 4 5 6 2 4 2" xfId="22194"/>
    <cellStyle name="Обычный 4 4 5 6 2 4 2 2" xfId="51716"/>
    <cellStyle name="Обычный 4 4 5 6 2 4 3" xfId="35479"/>
    <cellStyle name="Обычный 4 4 5 6 2 5" xfId="7409"/>
    <cellStyle name="Обычный 4 4 5 6 2 5 2" xfId="23670"/>
    <cellStyle name="Обычный 4 4 5 6 2 5 2 2" xfId="53192"/>
    <cellStyle name="Обычный 4 4 5 6 2 5 3" xfId="36955"/>
    <cellStyle name="Обычный 4 4 5 6 2 6" xfId="8885"/>
    <cellStyle name="Обычный 4 4 5 6 2 6 2" xfId="25146"/>
    <cellStyle name="Обычный 4 4 5 6 2 6 2 2" xfId="54668"/>
    <cellStyle name="Обычный 4 4 5 6 2 6 3" xfId="38431"/>
    <cellStyle name="Обычный 4 4 5 6 2 7" xfId="10361"/>
    <cellStyle name="Обычный 4 4 5 6 2 7 2" xfId="26622"/>
    <cellStyle name="Обычный 4 4 5 6 2 7 2 2" xfId="56144"/>
    <cellStyle name="Обычный 4 4 5 6 2 7 3" xfId="39907"/>
    <cellStyle name="Обычный 4 4 5 6 2 8" xfId="11859"/>
    <cellStyle name="Обычный 4 4 5 6 2 8 2" xfId="28098"/>
    <cellStyle name="Обычный 4 4 5 6 2 8 2 2" xfId="57620"/>
    <cellStyle name="Обычный 4 4 5 6 2 8 3" xfId="41383"/>
    <cellStyle name="Обычный 4 4 5 6 2 9" xfId="14813"/>
    <cellStyle name="Обычный 4 4 5 6 2 9 2" xfId="44336"/>
    <cellStyle name="Обычный 4 4 5 6 3" xfId="2194"/>
    <cellStyle name="Обычный 4 4 5 6 3 2" xfId="12548"/>
    <cellStyle name="Обычный 4 4 5 6 3 2 2" xfId="28787"/>
    <cellStyle name="Обычный 4 4 5 6 3 2 2 2" xfId="58309"/>
    <cellStyle name="Обычный 4 4 5 6 3 2 3" xfId="42072"/>
    <cellStyle name="Обычный 4 4 5 6 3 3" xfId="15503"/>
    <cellStyle name="Обычный 4 4 5 6 3 3 2" xfId="45025"/>
    <cellStyle name="Обычный 4 4 5 6 3 4" xfId="18455"/>
    <cellStyle name="Обычный 4 4 5 6 3 4 2" xfId="47977"/>
    <cellStyle name="Обычный 4 4 5 6 3 5" xfId="61262"/>
    <cellStyle name="Обычный 4 4 5 6 3 6" xfId="31740"/>
    <cellStyle name="Обычный 4 4 5 6 4" xfId="3670"/>
    <cellStyle name="Обычный 4 4 5 6 4 2" xfId="19931"/>
    <cellStyle name="Обычный 4 4 5 6 4 2 2" xfId="49453"/>
    <cellStyle name="Обычный 4 4 5 6 4 3" xfId="33216"/>
    <cellStyle name="Обычный 4 4 5 6 5" xfId="5146"/>
    <cellStyle name="Обычный 4 4 5 6 5 2" xfId="21407"/>
    <cellStyle name="Обычный 4 4 5 6 5 2 2" xfId="50929"/>
    <cellStyle name="Обычный 4 4 5 6 5 3" xfId="34692"/>
    <cellStyle name="Обычный 4 4 5 6 6" xfId="6622"/>
    <cellStyle name="Обычный 4 4 5 6 6 2" xfId="22883"/>
    <cellStyle name="Обычный 4 4 5 6 6 2 2" xfId="52405"/>
    <cellStyle name="Обычный 4 4 5 6 6 3" xfId="36168"/>
    <cellStyle name="Обычный 4 4 5 6 7" xfId="8098"/>
    <cellStyle name="Обычный 4 4 5 6 7 2" xfId="24359"/>
    <cellStyle name="Обычный 4 4 5 6 7 2 2" xfId="53881"/>
    <cellStyle name="Обычный 4 4 5 6 7 3" xfId="37644"/>
    <cellStyle name="Обычный 4 4 5 6 8" xfId="9574"/>
    <cellStyle name="Обычный 4 4 5 6 8 2" xfId="25835"/>
    <cellStyle name="Обычный 4 4 5 6 8 2 2" xfId="55357"/>
    <cellStyle name="Обычный 4 4 5 6 8 3" xfId="39120"/>
    <cellStyle name="Обычный 4 4 5 6 9" xfId="11072"/>
    <cellStyle name="Обычный 4 4 5 6 9 2" xfId="27311"/>
    <cellStyle name="Обычный 4 4 5 6 9 2 2" xfId="56833"/>
    <cellStyle name="Обычный 4 4 5 6 9 3" xfId="40596"/>
    <cellStyle name="Обычный 4 4 5 7" xfId="815"/>
    <cellStyle name="Обычный 4 4 5 7 10" xfId="14124"/>
    <cellStyle name="Обычный 4 4 5 7 10 2" xfId="43647"/>
    <cellStyle name="Обычный 4 4 5 7 11" xfId="17077"/>
    <cellStyle name="Обычный 4 4 5 7 11 2" xfId="46599"/>
    <cellStyle name="Обычный 4 4 5 7 12" xfId="59884"/>
    <cellStyle name="Обычный 4 4 5 7 13" xfId="30362"/>
    <cellStyle name="Обычный 4 4 5 7 2" xfId="1603"/>
    <cellStyle name="Обычный 4 4 5 7 2 10" xfId="17864"/>
    <cellStyle name="Обычный 4 4 5 7 2 10 2" xfId="47386"/>
    <cellStyle name="Обычный 4 4 5 7 2 11" xfId="60671"/>
    <cellStyle name="Обычный 4 4 5 7 2 12" xfId="31149"/>
    <cellStyle name="Обычный 4 4 5 7 2 2" xfId="3079"/>
    <cellStyle name="Обычный 4 4 5 7 2 2 2" xfId="13433"/>
    <cellStyle name="Обычный 4 4 5 7 2 2 2 2" xfId="29672"/>
    <cellStyle name="Обычный 4 4 5 7 2 2 2 2 2" xfId="59194"/>
    <cellStyle name="Обычный 4 4 5 7 2 2 2 3" xfId="42957"/>
    <cellStyle name="Обычный 4 4 5 7 2 2 3" xfId="16388"/>
    <cellStyle name="Обычный 4 4 5 7 2 2 3 2" xfId="45910"/>
    <cellStyle name="Обычный 4 4 5 7 2 2 4" xfId="19340"/>
    <cellStyle name="Обычный 4 4 5 7 2 2 4 2" xfId="48862"/>
    <cellStyle name="Обычный 4 4 5 7 2 2 5" xfId="62147"/>
    <cellStyle name="Обычный 4 4 5 7 2 2 6" xfId="32625"/>
    <cellStyle name="Обычный 4 4 5 7 2 3" xfId="4555"/>
    <cellStyle name="Обычный 4 4 5 7 2 3 2" xfId="20816"/>
    <cellStyle name="Обычный 4 4 5 7 2 3 2 2" xfId="50338"/>
    <cellStyle name="Обычный 4 4 5 7 2 3 3" xfId="34101"/>
    <cellStyle name="Обычный 4 4 5 7 2 4" xfId="6031"/>
    <cellStyle name="Обычный 4 4 5 7 2 4 2" xfId="22292"/>
    <cellStyle name="Обычный 4 4 5 7 2 4 2 2" xfId="51814"/>
    <cellStyle name="Обычный 4 4 5 7 2 4 3" xfId="35577"/>
    <cellStyle name="Обычный 4 4 5 7 2 5" xfId="7507"/>
    <cellStyle name="Обычный 4 4 5 7 2 5 2" xfId="23768"/>
    <cellStyle name="Обычный 4 4 5 7 2 5 2 2" xfId="53290"/>
    <cellStyle name="Обычный 4 4 5 7 2 5 3" xfId="37053"/>
    <cellStyle name="Обычный 4 4 5 7 2 6" xfId="8983"/>
    <cellStyle name="Обычный 4 4 5 7 2 6 2" xfId="25244"/>
    <cellStyle name="Обычный 4 4 5 7 2 6 2 2" xfId="54766"/>
    <cellStyle name="Обычный 4 4 5 7 2 6 3" xfId="38529"/>
    <cellStyle name="Обычный 4 4 5 7 2 7" xfId="10459"/>
    <cellStyle name="Обычный 4 4 5 7 2 7 2" xfId="26720"/>
    <cellStyle name="Обычный 4 4 5 7 2 7 2 2" xfId="56242"/>
    <cellStyle name="Обычный 4 4 5 7 2 7 3" xfId="40005"/>
    <cellStyle name="Обычный 4 4 5 7 2 8" xfId="11957"/>
    <cellStyle name="Обычный 4 4 5 7 2 8 2" xfId="28196"/>
    <cellStyle name="Обычный 4 4 5 7 2 8 2 2" xfId="57718"/>
    <cellStyle name="Обычный 4 4 5 7 2 8 3" xfId="41481"/>
    <cellStyle name="Обычный 4 4 5 7 2 9" xfId="14911"/>
    <cellStyle name="Обычный 4 4 5 7 2 9 2" xfId="44434"/>
    <cellStyle name="Обычный 4 4 5 7 3" xfId="2292"/>
    <cellStyle name="Обычный 4 4 5 7 3 2" xfId="12646"/>
    <cellStyle name="Обычный 4 4 5 7 3 2 2" xfId="28885"/>
    <cellStyle name="Обычный 4 4 5 7 3 2 2 2" xfId="58407"/>
    <cellStyle name="Обычный 4 4 5 7 3 2 3" xfId="42170"/>
    <cellStyle name="Обычный 4 4 5 7 3 3" xfId="15601"/>
    <cellStyle name="Обычный 4 4 5 7 3 3 2" xfId="45123"/>
    <cellStyle name="Обычный 4 4 5 7 3 4" xfId="18553"/>
    <cellStyle name="Обычный 4 4 5 7 3 4 2" xfId="48075"/>
    <cellStyle name="Обычный 4 4 5 7 3 5" xfId="61360"/>
    <cellStyle name="Обычный 4 4 5 7 3 6" xfId="31838"/>
    <cellStyle name="Обычный 4 4 5 7 4" xfId="3768"/>
    <cellStyle name="Обычный 4 4 5 7 4 2" xfId="20029"/>
    <cellStyle name="Обычный 4 4 5 7 4 2 2" xfId="49551"/>
    <cellStyle name="Обычный 4 4 5 7 4 3" xfId="33314"/>
    <cellStyle name="Обычный 4 4 5 7 5" xfId="5244"/>
    <cellStyle name="Обычный 4 4 5 7 5 2" xfId="21505"/>
    <cellStyle name="Обычный 4 4 5 7 5 2 2" xfId="51027"/>
    <cellStyle name="Обычный 4 4 5 7 5 3" xfId="34790"/>
    <cellStyle name="Обычный 4 4 5 7 6" xfId="6720"/>
    <cellStyle name="Обычный 4 4 5 7 6 2" xfId="22981"/>
    <cellStyle name="Обычный 4 4 5 7 6 2 2" xfId="52503"/>
    <cellStyle name="Обычный 4 4 5 7 6 3" xfId="36266"/>
    <cellStyle name="Обычный 4 4 5 7 7" xfId="8196"/>
    <cellStyle name="Обычный 4 4 5 7 7 2" xfId="24457"/>
    <cellStyle name="Обычный 4 4 5 7 7 2 2" xfId="53979"/>
    <cellStyle name="Обычный 4 4 5 7 7 3" xfId="37742"/>
    <cellStyle name="Обычный 4 4 5 7 8" xfId="9672"/>
    <cellStyle name="Обычный 4 4 5 7 8 2" xfId="25933"/>
    <cellStyle name="Обычный 4 4 5 7 8 2 2" xfId="55455"/>
    <cellStyle name="Обычный 4 4 5 7 8 3" xfId="39218"/>
    <cellStyle name="Обычный 4 4 5 7 9" xfId="11170"/>
    <cellStyle name="Обычный 4 4 5 7 9 2" xfId="27409"/>
    <cellStyle name="Обычный 4 4 5 7 9 2 2" xfId="56931"/>
    <cellStyle name="Обычный 4 4 5 7 9 3" xfId="40694"/>
    <cellStyle name="Обычный 4 4 5 8" xfId="914"/>
    <cellStyle name="Обычный 4 4 5 8 10" xfId="17175"/>
    <cellStyle name="Обычный 4 4 5 8 10 2" xfId="46697"/>
    <cellStyle name="Обычный 4 4 5 8 11" xfId="59982"/>
    <cellStyle name="Обычный 4 4 5 8 12" xfId="30460"/>
    <cellStyle name="Обычный 4 4 5 8 2" xfId="2390"/>
    <cellStyle name="Обычный 4 4 5 8 2 2" xfId="12744"/>
    <cellStyle name="Обычный 4 4 5 8 2 2 2" xfId="28983"/>
    <cellStyle name="Обычный 4 4 5 8 2 2 2 2" xfId="58505"/>
    <cellStyle name="Обычный 4 4 5 8 2 2 3" xfId="42268"/>
    <cellStyle name="Обычный 4 4 5 8 2 3" xfId="15699"/>
    <cellStyle name="Обычный 4 4 5 8 2 3 2" xfId="45221"/>
    <cellStyle name="Обычный 4 4 5 8 2 4" xfId="18651"/>
    <cellStyle name="Обычный 4 4 5 8 2 4 2" xfId="48173"/>
    <cellStyle name="Обычный 4 4 5 8 2 5" xfId="61458"/>
    <cellStyle name="Обычный 4 4 5 8 2 6" xfId="31936"/>
    <cellStyle name="Обычный 4 4 5 8 3" xfId="3866"/>
    <cellStyle name="Обычный 4 4 5 8 3 2" xfId="20127"/>
    <cellStyle name="Обычный 4 4 5 8 3 2 2" xfId="49649"/>
    <cellStyle name="Обычный 4 4 5 8 3 3" xfId="33412"/>
    <cellStyle name="Обычный 4 4 5 8 4" xfId="5342"/>
    <cellStyle name="Обычный 4 4 5 8 4 2" xfId="21603"/>
    <cellStyle name="Обычный 4 4 5 8 4 2 2" xfId="51125"/>
    <cellStyle name="Обычный 4 4 5 8 4 3" xfId="34888"/>
    <cellStyle name="Обычный 4 4 5 8 5" xfId="6818"/>
    <cellStyle name="Обычный 4 4 5 8 5 2" xfId="23079"/>
    <cellStyle name="Обычный 4 4 5 8 5 2 2" xfId="52601"/>
    <cellStyle name="Обычный 4 4 5 8 5 3" xfId="36364"/>
    <cellStyle name="Обычный 4 4 5 8 6" xfId="8294"/>
    <cellStyle name="Обычный 4 4 5 8 6 2" xfId="24555"/>
    <cellStyle name="Обычный 4 4 5 8 6 2 2" xfId="54077"/>
    <cellStyle name="Обычный 4 4 5 8 6 3" xfId="37840"/>
    <cellStyle name="Обычный 4 4 5 8 7" xfId="9770"/>
    <cellStyle name="Обычный 4 4 5 8 7 2" xfId="26031"/>
    <cellStyle name="Обычный 4 4 5 8 7 2 2" xfId="55553"/>
    <cellStyle name="Обычный 4 4 5 8 7 3" xfId="39316"/>
    <cellStyle name="Обычный 4 4 5 8 8" xfId="11268"/>
    <cellStyle name="Обычный 4 4 5 8 8 2" xfId="27507"/>
    <cellStyle name="Обычный 4 4 5 8 8 2 2" xfId="57029"/>
    <cellStyle name="Обычный 4 4 5 8 8 3" xfId="40792"/>
    <cellStyle name="Обычный 4 4 5 8 9" xfId="14222"/>
    <cellStyle name="Обычный 4 4 5 8 9 2" xfId="43745"/>
    <cellStyle name="Обычный 4 4 5 9" xfId="1012"/>
    <cellStyle name="Обычный 4 4 5 9 10" xfId="17273"/>
    <cellStyle name="Обычный 4 4 5 9 10 2" xfId="46795"/>
    <cellStyle name="Обычный 4 4 5 9 11" xfId="60080"/>
    <cellStyle name="Обычный 4 4 5 9 12" xfId="30558"/>
    <cellStyle name="Обычный 4 4 5 9 2" xfId="2488"/>
    <cellStyle name="Обычный 4 4 5 9 2 2" xfId="12842"/>
    <cellStyle name="Обычный 4 4 5 9 2 2 2" xfId="29081"/>
    <cellStyle name="Обычный 4 4 5 9 2 2 2 2" xfId="58603"/>
    <cellStyle name="Обычный 4 4 5 9 2 2 3" xfId="42366"/>
    <cellStyle name="Обычный 4 4 5 9 2 3" xfId="15797"/>
    <cellStyle name="Обычный 4 4 5 9 2 3 2" xfId="45319"/>
    <cellStyle name="Обычный 4 4 5 9 2 4" xfId="18749"/>
    <cellStyle name="Обычный 4 4 5 9 2 4 2" xfId="48271"/>
    <cellStyle name="Обычный 4 4 5 9 2 5" xfId="61556"/>
    <cellStyle name="Обычный 4 4 5 9 2 6" xfId="32034"/>
    <cellStyle name="Обычный 4 4 5 9 3" xfId="3964"/>
    <cellStyle name="Обычный 4 4 5 9 3 2" xfId="20225"/>
    <cellStyle name="Обычный 4 4 5 9 3 2 2" xfId="49747"/>
    <cellStyle name="Обычный 4 4 5 9 3 3" xfId="33510"/>
    <cellStyle name="Обычный 4 4 5 9 4" xfId="5440"/>
    <cellStyle name="Обычный 4 4 5 9 4 2" xfId="21701"/>
    <cellStyle name="Обычный 4 4 5 9 4 2 2" xfId="51223"/>
    <cellStyle name="Обычный 4 4 5 9 4 3" xfId="34986"/>
    <cellStyle name="Обычный 4 4 5 9 5" xfId="6916"/>
    <cellStyle name="Обычный 4 4 5 9 5 2" xfId="23177"/>
    <cellStyle name="Обычный 4 4 5 9 5 2 2" xfId="52699"/>
    <cellStyle name="Обычный 4 4 5 9 5 3" xfId="36462"/>
    <cellStyle name="Обычный 4 4 5 9 6" xfId="8392"/>
    <cellStyle name="Обычный 4 4 5 9 6 2" xfId="24653"/>
    <cellStyle name="Обычный 4 4 5 9 6 2 2" xfId="54175"/>
    <cellStyle name="Обычный 4 4 5 9 6 3" xfId="37938"/>
    <cellStyle name="Обычный 4 4 5 9 7" xfId="9868"/>
    <cellStyle name="Обычный 4 4 5 9 7 2" xfId="26129"/>
    <cellStyle name="Обычный 4 4 5 9 7 2 2" xfId="55651"/>
    <cellStyle name="Обычный 4 4 5 9 7 3" xfId="39414"/>
    <cellStyle name="Обычный 4 4 5 9 8" xfId="11366"/>
    <cellStyle name="Обычный 4 4 5 9 8 2" xfId="27605"/>
    <cellStyle name="Обычный 4 4 5 9 8 2 2" xfId="57127"/>
    <cellStyle name="Обычный 4 4 5 9 8 3" xfId="40890"/>
    <cellStyle name="Обычный 4 4 5 9 9" xfId="14320"/>
    <cellStyle name="Обычный 4 4 5 9 9 2" xfId="43843"/>
    <cellStyle name="Обычный 4 4 6" xfId="298"/>
    <cellStyle name="Обычный 4 4 6 10" xfId="13607"/>
    <cellStyle name="Обычный 4 4 6 10 2" xfId="43130"/>
    <cellStyle name="Обычный 4 4 6 11" xfId="16560"/>
    <cellStyle name="Обычный 4 4 6 11 2" xfId="46082"/>
    <cellStyle name="Обычный 4 4 6 12" xfId="59367"/>
    <cellStyle name="Обычный 4 4 6 13" xfId="29845"/>
    <cellStyle name="Обычный 4 4 6 2" xfId="1086"/>
    <cellStyle name="Обычный 4 4 6 2 10" xfId="17347"/>
    <cellStyle name="Обычный 4 4 6 2 10 2" xfId="46869"/>
    <cellStyle name="Обычный 4 4 6 2 11" xfId="60154"/>
    <cellStyle name="Обычный 4 4 6 2 12" xfId="30632"/>
    <cellStyle name="Обычный 4 4 6 2 2" xfId="2562"/>
    <cellStyle name="Обычный 4 4 6 2 2 2" xfId="12916"/>
    <cellStyle name="Обычный 4 4 6 2 2 2 2" xfId="29155"/>
    <cellStyle name="Обычный 4 4 6 2 2 2 2 2" xfId="58677"/>
    <cellStyle name="Обычный 4 4 6 2 2 2 3" xfId="42440"/>
    <cellStyle name="Обычный 4 4 6 2 2 3" xfId="15871"/>
    <cellStyle name="Обычный 4 4 6 2 2 3 2" xfId="45393"/>
    <cellStyle name="Обычный 4 4 6 2 2 4" xfId="18823"/>
    <cellStyle name="Обычный 4 4 6 2 2 4 2" xfId="48345"/>
    <cellStyle name="Обычный 4 4 6 2 2 5" xfId="61630"/>
    <cellStyle name="Обычный 4 4 6 2 2 6" xfId="32108"/>
    <cellStyle name="Обычный 4 4 6 2 3" xfId="4038"/>
    <cellStyle name="Обычный 4 4 6 2 3 2" xfId="20299"/>
    <cellStyle name="Обычный 4 4 6 2 3 2 2" xfId="49821"/>
    <cellStyle name="Обычный 4 4 6 2 3 3" xfId="33584"/>
    <cellStyle name="Обычный 4 4 6 2 4" xfId="5514"/>
    <cellStyle name="Обычный 4 4 6 2 4 2" xfId="21775"/>
    <cellStyle name="Обычный 4 4 6 2 4 2 2" xfId="51297"/>
    <cellStyle name="Обычный 4 4 6 2 4 3" xfId="35060"/>
    <cellStyle name="Обычный 4 4 6 2 5" xfId="6990"/>
    <cellStyle name="Обычный 4 4 6 2 5 2" xfId="23251"/>
    <cellStyle name="Обычный 4 4 6 2 5 2 2" xfId="52773"/>
    <cellStyle name="Обычный 4 4 6 2 5 3" xfId="36536"/>
    <cellStyle name="Обычный 4 4 6 2 6" xfId="8466"/>
    <cellStyle name="Обычный 4 4 6 2 6 2" xfId="24727"/>
    <cellStyle name="Обычный 4 4 6 2 6 2 2" xfId="54249"/>
    <cellStyle name="Обычный 4 4 6 2 6 3" xfId="38012"/>
    <cellStyle name="Обычный 4 4 6 2 7" xfId="9942"/>
    <cellStyle name="Обычный 4 4 6 2 7 2" xfId="26203"/>
    <cellStyle name="Обычный 4 4 6 2 7 2 2" xfId="55725"/>
    <cellStyle name="Обычный 4 4 6 2 7 3" xfId="39488"/>
    <cellStyle name="Обычный 4 4 6 2 8" xfId="11440"/>
    <cellStyle name="Обычный 4 4 6 2 8 2" xfId="27679"/>
    <cellStyle name="Обычный 4 4 6 2 8 2 2" xfId="57201"/>
    <cellStyle name="Обычный 4 4 6 2 8 3" xfId="40964"/>
    <cellStyle name="Обычный 4 4 6 2 9" xfId="14394"/>
    <cellStyle name="Обычный 4 4 6 2 9 2" xfId="43917"/>
    <cellStyle name="Обычный 4 4 6 3" xfId="1775"/>
    <cellStyle name="Обычный 4 4 6 3 2" xfId="12129"/>
    <cellStyle name="Обычный 4 4 6 3 2 2" xfId="28368"/>
    <cellStyle name="Обычный 4 4 6 3 2 2 2" xfId="57890"/>
    <cellStyle name="Обычный 4 4 6 3 2 3" xfId="41653"/>
    <cellStyle name="Обычный 4 4 6 3 3" xfId="15084"/>
    <cellStyle name="Обычный 4 4 6 3 3 2" xfId="44606"/>
    <cellStyle name="Обычный 4 4 6 3 4" xfId="18036"/>
    <cellStyle name="Обычный 4 4 6 3 4 2" xfId="47558"/>
    <cellStyle name="Обычный 4 4 6 3 5" xfId="60843"/>
    <cellStyle name="Обычный 4 4 6 3 6" xfId="31321"/>
    <cellStyle name="Обычный 4 4 6 4" xfId="3251"/>
    <cellStyle name="Обычный 4 4 6 4 2" xfId="19512"/>
    <cellStyle name="Обычный 4 4 6 4 2 2" xfId="49034"/>
    <cellStyle name="Обычный 4 4 6 4 3" xfId="32797"/>
    <cellStyle name="Обычный 4 4 6 5" xfId="4727"/>
    <cellStyle name="Обычный 4 4 6 5 2" xfId="20988"/>
    <cellStyle name="Обычный 4 4 6 5 2 2" xfId="50510"/>
    <cellStyle name="Обычный 4 4 6 5 3" xfId="34273"/>
    <cellStyle name="Обычный 4 4 6 6" xfId="6203"/>
    <cellStyle name="Обычный 4 4 6 6 2" xfId="22464"/>
    <cellStyle name="Обычный 4 4 6 6 2 2" xfId="51986"/>
    <cellStyle name="Обычный 4 4 6 6 3" xfId="35749"/>
    <cellStyle name="Обычный 4 4 6 7" xfId="7679"/>
    <cellStyle name="Обычный 4 4 6 7 2" xfId="23940"/>
    <cellStyle name="Обычный 4 4 6 7 2 2" xfId="53462"/>
    <cellStyle name="Обычный 4 4 6 7 3" xfId="37225"/>
    <cellStyle name="Обычный 4 4 6 8" xfId="9155"/>
    <cellStyle name="Обычный 4 4 6 8 2" xfId="25416"/>
    <cellStyle name="Обычный 4 4 6 8 2 2" xfId="54938"/>
    <cellStyle name="Обычный 4 4 6 8 3" xfId="38701"/>
    <cellStyle name="Обычный 4 4 6 9" xfId="10653"/>
    <cellStyle name="Обычный 4 4 6 9 2" xfId="26892"/>
    <cellStyle name="Обычный 4 4 6 9 2 2" xfId="56414"/>
    <cellStyle name="Обычный 4 4 6 9 3" xfId="40177"/>
    <cellStyle name="Обычный 4 4 7" xfId="396"/>
    <cellStyle name="Обычный 4 4 7 10" xfId="13705"/>
    <cellStyle name="Обычный 4 4 7 10 2" xfId="43228"/>
    <cellStyle name="Обычный 4 4 7 11" xfId="16658"/>
    <cellStyle name="Обычный 4 4 7 11 2" xfId="46180"/>
    <cellStyle name="Обычный 4 4 7 12" xfId="59465"/>
    <cellStyle name="Обычный 4 4 7 13" xfId="29943"/>
    <cellStyle name="Обычный 4 4 7 2" xfId="1184"/>
    <cellStyle name="Обычный 4 4 7 2 10" xfId="17445"/>
    <cellStyle name="Обычный 4 4 7 2 10 2" xfId="46967"/>
    <cellStyle name="Обычный 4 4 7 2 11" xfId="60252"/>
    <cellStyle name="Обычный 4 4 7 2 12" xfId="30730"/>
    <cellStyle name="Обычный 4 4 7 2 2" xfId="2660"/>
    <cellStyle name="Обычный 4 4 7 2 2 2" xfId="13014"/>
    <cellStyle name="Обычный 4 4 7 2 2 2 2" xfId="29253"/>
    <cellStyle name="Обычный 4 4 7 2 2 2 2 2" xfId="58775"/>
    <cellStyle name="Обычный 4 4 7 2 2 2 3" xfId="42538"/>
    <cellStyle name="Обычный 4 4 7 2 2 3" xfId="15969"/>
    <cellStyle name="Обычный 4 4 7 2 2 3 2" xfId="45491"/>
    <cellStyle name="Обычный 4 4 7 2 2 4" xfId="18921"/>
    <cellStyle name="Обычный 4 4 7 2 2 4 2" xfId="48443"/>
    <cellStyle name="Обычный 4 4 7 2 2 5" xfId="61728"/>
    <cellStyle name="Обычный 4 4 7 2 2 6" xfId="32206"/>
    <cellStyle name="Обычный 4 4 7 2 3" xfId="4136"/>
    <cellStyle name="Обычный 4 4 7 2 3 2" xfId="20397"/>
    <cellStyle name="Обычный 4 4 7 2 3 2 2" xfId="49919"/>
    <cellStyle name="Обычный 4 4 7 2 3 3" xfId="33682"/>
    <cellStyle name="Обычный 4 4 7 2 4" xfId="5612"/>
    <cellStyle name="Обычный 4 4 7 2 4 2" xfId="21873"/>
    <cellStyle name="Обычный 4 4 7 2 4 2 2" xfId="51395"/>
    <cellStyle name="Обычный 4 4 7 2 4 3" xfId="35158"/>
    <cellStyle name="Обычный 4 4 7 2 5" xfId="7088"/>
    <cellStyle name="Обычный 4 4 7 2 5 2" xfId="23349"/>
    <cellStyle name="Обычный 4 4 7 2 5 2 2" xfId="52871"/>
    <cellStyle name="Обычный 4 4 7 2 5 3" xfId="36634"/>
    <cellStyle name="Обычный 4 4 7 2 6" xfId="8564"/>
    <cellStyle name="Обычный 4 4 7 2 6 2" xfId="24825"/>
    <cellStyle name="Обычный 4 4 7 2 6 2 2" xfId="54347"/>
    <cellStyle name="Обычный 4 4 7 2 6 3" xfId="38110"/>
    <cellStyle name="Обычный 4 4 7 2 7" xfId="10040"/>
    <cellStyle name="Обычный 4 4 7 2 7 2" xfId="26301"/>
    <cellStyle name="Обычный 4 4 7 2 7 2 2" xfId="55823"/>
    <cellStyle name="Обычный 4 4 7 2 7 3" xfId="39586"/>
    <cellStyle name="Обычный 4 4 7 2 8" xfId="11538"/>
    <cellStyle name="Обычный 4 4 7 2 8 2" xfId="27777"/>
    <cellStyle name="Обычный 4 4 7 2 8 2 2" xfId="57299"/>
    <cellStyle name="Обычный 4 4 7 2 8 3" xfId="41062"/>
    <cellStyle name="Обычный 4 4 7 2 9" xfId="14492"/>
    <cellStyle name="Обычный 4 4 7 2 9 2" xfId="44015"/>
    <cellStyle name="Обычный 4 4 7 3" xfId="1873"/>
    <cellStyle name="Обычный 4 4 7 3 2" xfId="12227"/>
    <cellStyle name="Обычный 4 4 7 3 2 2" xfId="28466"/>
    <cellStyle name="Обычный 4 4 7 3 2 2 2" xfId="57988"/>
    <cellStyle name="Обычный 4 4 7 3 2 3" xfId="41751"/>
    <cellStyle name="Обычный 4 4 7 3 3" xfId="15182"/>
    <cellStyle name="Обычный 4 4 7 3 3 2" xfId="44704"/>
    <cellStyle name="Обычный 4 4 7 3 4" xfId="18134"/>
    <cellStyle name="Обычный 4 4 7 3 4 2" xfId="47656"/>
    <cellStyle name="Обычный 4 4 7 3 5" xfId="60941"/>
    <cellStyle name="Обычный 4 4 7 3 6" xfId="31419"/>
    <cellStyle name="Обычный 4 4 7 4" xfId="3349"/>
    <cellStyle name="Обычный 4 4 7 4 2" xfId="19610"/>
    <cellStyle name="Обычный 4 4 7 4 2 2" xfId="49132"/>
    <cellStyle name="Обычный 4 4 7 4 3" xfId="32895"/>
    <cellStyle name="Обычный 4 4 7 5" xfId="4825"/>
    <cellStyle name="Обычный 4 4 7 5 2" xfId="21086"/>
    <cellStyle name="Обычный 4 4 7 5 2 2" xfId="50608"/>
    <cellStyle name="Обычный 4 4 7 5 3" xfId="34371"/>
    <cellStyle name="Обычный 4 4 7 6" xfId="6301"/>
    <cellStyle name="Обычный 4 4 7 6 2" xfId="22562"/>
    <cellStyle name="Обычный 4 4 7 6 2 2" xfId="52084"/>
    <cellStyle name="Обычный 4 4 7 6 3" xfId="35847"/>
    <cellStyle name="Обычный 4 4 7 7" xfId="7777"/>
    <cellStyle name="Обычный 4 4 7 7 2" xfId="24038"/>
    <cellStyle name="Обычный 4 4 7 7 2 2" xfId="53560"/>
    <cellStyle name="Обычный 4 4 7 7 3" xfId="37323"/>
    <cellStyle name="Обычный 4 4 7 8" xfId="9253"/>
    <cellStyle name="Обычный 4 4 7 8 2" xfId="25514"/>
    <cellStyle name="Обычный 4 4 7 8 2 2" xfId="55036"/>
    <cellStyle name="Обычный 4 4 7 8 3" xfId="38799"/>
    <cellStyle name="Обычный 4 4 7 9" xfId="10751"/>
    <cellStyle name="Обычный 4 4 7 9 2" xfId="26990"/>
    <cellStyle name="Обычный 4 4 7 9 2 2" xfId="56512"/>
    <cellStyle name="Обычный 4 4 7 9 3" xfId="40275"/>
    <cellStyle name="Обычный 4 4 8" xfId="497"/>
    <cellStyle name="Обычный 4 4 8 10" xfId="13806"/>
    <cellStyle name="Обычный 4 4 8 10 2" xfId="43329"/>
    <cellStyle name="Обычный 4 4 8 11" xfId="16759"/>
    <cellStyle name="Обычный 4 4 8 11 2" xfId="46281"/>
    <cellStyle name="Обычный 4 4 8 12" xfId="59566"/>
    <cellStyle name="Обычный 4 4 8 13" xfId="30044"/>
    <cellStyle name="Обычный 4 4 8 2" xfId="1285"/>
    <cellStyle name="Обычный 4 4 8 2 10" xfId="17546"/>
    <cellStyle name="Обычный 4 4 8 2 10 2" xfId="47068"/>
    <cellStyle name="Обычный 4 4 8 2 11" xfId="60353"/>
    <cellStyle name="Обычный 4 4 8 2 12" xfId="30831"/>
    <cellStyle name="Обычный 4 4 8 2 2" xfId="2761"/>
    <cellStyle name="Обычный 4 4 8 2 2 2" xfId="13115"/>
    <cellStyle name="Обычный 4 4 8 2 2 2 2" xfId="29354"/>
    <cellStyle name="Обычный 4 4 8 2 2 2 2 2" xfId="58876"/>
    <cellStyle name="Обычный 4 4 8 2 2 2 3" xfId="42639"/>
    <cellStyle name="Обычный 4 4 8 2 2 3" xfId="16070"/>
    <cellStyle name="Обычный 4 4 8 2 2 3 2" xfId="45592"/>
    <cellStyle name="Обычный 4 4 8 2 2 4" xfId="19022"/>
    <cellStyle name="Обычный 4 4 8 2 2 4 2" xfId="48544"/>
    <cellStyle name="Обычный 4 4 8 2 2 5" xfId="61829"/>
    <cellStyle name="Обычный 4 4 8 2 2 6" xfId="32307"/>
    <cellStyle name="Обычный 4 4 8 2 3" xfId="4237"/>
    <cellStyle name="Обычный 4 4 8 2 3 2" xfId="20498"/>
    <cellStyle name="Обычный 4 4 8 2 3 2 2" xfId="50020"/>
    <cellStyle name="Обычный 4 4 8 2 3 3" xfId="33783"/>
    <cellStyle name="Обычный 4 4 8 2 4" xfId="5713"/>
    <cellStyle name="Обычный 4 4 8 2 4 2" xfId="21974"/>
    <cellStyle name="Обычный 4 4 8 2 4 2 2" xfId="51496"/>
    <cellStyle name="Обычный 4 4 8 2 4 3" xfId="35259"/>
    <cellStyle name="Обычный 4 4 8 2 5" xfId="7189"/>
    <cellStyle name="Обычный 4 4 8 2 5 2" xfId="23450"/>
    <cellStyle name="Обычный 4 4 8 2 5 2 2" xfId="52972"/>
    <cellStyle name="Обычный 4 4 8 2 5 3" xfId="36735"/>
    <cellStyle name="Обычный 4 4 8 2 6" xfId="8665"/>
    <cellStyle name="Обычный 4 4 8 2 6 2" xfId="24926"/>
    <cellStyle name="Обычный 4 4 8 2 6 2 2" xfId="54448"/>
    <cellStyle name="Обычный 4 4 8 2 6 3" xfId="38211"/>
    <cellStyle name="Обычный 4 4 8 2 7" xfId="10141"/>
    <cellStyle name="Обычный 4 4 8 2 7 2" xfId="26402"/>
    <cellStyle name="Обычный 4 4 8 2 7 2 2" xfId="55924"/>
    <cellStyle name="Обычный 4 4 8 2 7 3" xfId="39687"/>
    <cellStyle name="Обычный 4 4 8 2 8" xfId="11639"/>
    <cellStyle name="Обычный 4 4 8 2 8 2" xfId="27878"/>
    <cellStyle name="Обычный 4 4 8 2 8 2 2" xfId="57400"/>
    <cellStyle name="Обычный 4 4 8 2 8 3" xfId="41163"/>
    <cellStyle name="Обычный 4 4 8 2 9" xfId="14593"/>
    <cellStyle name="Обычный 4 4 8 2 9 2" xfId="44116"/>
    <cellStyle name="Обычный 4 4 8 3" xfId="1974"/>
    <cellStyle name="Обычный 4 4 8 3 2" xfId="12328"/>
    <cellStyle name="Обычный 4 4 8 3 2 2" xfId="28567"/>
    <cellStyle name="Обычный 4 4 8 3 2 2 2" xfId="58089"/>
    <cellStyle name="Обычный 4 4 8 3 2 3" xfId="41852"/>
    <cellStyle name="Обычный 4 4 8 3 3" xfId="15283"/>
    <cellStyle name="Обычный 4 4 8 3 3 2" xfId="44805"/>
    <cellStyle name="Обычный 4 4 8 3 4" xfId="18235"/>
    <cellStyle name="Обычный 4 4 8 3 4 2" xfId="47757"/>
    <cellStyle name="Обычный 4 4 8 3 5" xfId="61042"/>
    <cellStyle name="Обычный 4 4 8 3 6" xfId="31520"/>
    <cellStyle name="Обычный 4 4 8 4" xfId="3450"/>
    <cellStyle name="Обычный 4 4 8 4 2" xfId="19711"/>
    <cellStyle name="Обычный 4 4 8 4 2 2" xfId="49233"/>
    <cellStyle name="Обычный 4 4 8 4 3" xfId="32996"/>
    <cellStyle name="Обычный 4 4 8 5" xfId="4926"/>
    <cellStyle name="Обычный 4 4 8 5 2" xfId="21187"/>
    <cellStyle name="Обычный 4 4 8 5 2 2" xfId="50709"/>
    <cellStyle name="Обычный 4 4 8 5 3" xfId="34472"/>
    <cellStyle name="Обычный 4 4 8 6" xfId="6402"/>
    <cellStyle name="Обычный 4 4 8 6 2" xfId="22663"/>
    <cellStyle name="Обычный 4 4 8 6 2 2" xfId="52185"/>
    <cellStyle name="Обычный 4 4 8 6 3" xfId="35948"/>
    <cellStyle name="Обычный 4 4 8 7" xfId="7878"/>
    <cellStyle name="Обычный 4 4 8 7 2" xfId="24139"/>
    <cellStyle name="Обычный 4 4 8 7 2 2" xfId="53661"/>
    <cellStyle name="Обычный 4 4 8 7 3" xfId="37424"/>
    <cellStyle name="Обычный 4 4 8 8" xfId="9354"/>
    <cellStyle name="Обычный 4 4 8 8 2" xfId="25615"/>
    <cellStyle name="Обычный 4 4 8 8 2 2" xfId="55137"/>
    <cellStyle name="Обычный 4 4 8 8 3" xfId="38900"/>
    <cellStyle name="Обычный 4 4 8 9" xfId="10852"/>
    <cellStyle name="Обычный 4 4 8 9 2" xfId="27091"/>
    <cellStyle name="Обычный 4 4 8 9 2 2" xfId="56613"/>
    <cellStyle name="Обычный 4 4 8 9 3" xfId="40376"/>
    <cellStyle name="Обычный 4 4 9" xfId="595"/>
    <cellStyle name="Обычный 4 4 9 10" xfId="13904"/>
    <cellStyle name="Обычный 4 4 9 10 2" xfId="43427"/>
    <cellStyle name="Обычный 4 4 9 11" xfId="16857"/>
    <cellStyle name="Обычный 4 4 9 11 2" xfId="46379"/>
    <cellStyle name="Обычный 4 4 9 12" xfId="59664"/>
    <cellStyle name="Обычный 4 4 9 13" xfId="30142"/>
    <cellStyle name="Обычный 4 4 9 2" xfId="1383"/>
    <cellStyle name="Обычный 4 4 9 2 10" xfId="17644"/>
    <cellStyle name="Обычный 4 4 9 2 10 2" xfId="47166"/>
    <cellStyle name="Обычный 4 4 9 2 11" xfId="60451"/>
    <cellStyle name="Обычный 4 4 9 2 12" xfId="30929"/>
    <cellStyle name="Обычный 4 4 9 2 2" xfId="2859"/>
    <cellStyle name="Обычный 4 4 9 2 2 2" xfId="13213"/>
    <cellStyle name="Обычный 4 4 9 2 2 2 2" xfId="29452"/>
    <cellStyle name="Обычный 4 4 9 2 2 2 2 2" xfId="58974"/>
    <cellStyle name="Обычный 4 4 9 2 2 2 3" xfId="42737"/>
    <cellStyle name="Обычный 4 4 9 2 2 3" xfId="16168"/>
    <cellStyle name="Обычный 4 4 9 2 2 3 2" xfId="45690"/>
    <cellStyle name="Обычный 4 4 9 2 2 4" xfId="19120"/>
    <cellStyle name="Обычный 4 4 9 2 2 4 2" xfId="48642"/>
    <cellStyle name="Обычный 4 4 9 2 2 5" xfId="61927"/>
    <cellStyle name="Обычный 4 4 9 2 2 6" xfId="32405"/>
    <cellStyle name="Обычный 4 4 9 2 3" xfId="4335"/>
    <cellStyle name="Обычный 4 4 9 2 3 2" xfId="20596"/>
    <cellStyle name="Обычный 4 4 9 2 3 2 2" xfId="50118"/>
    <cellStyle name="Обычный 4 4 9 2 3 3" xfId="33881"/>
    <cellStyle name="Обычный 4 4 9 2 4" xfId="5811"/>
    <cellStyle name="Обычный 4 4 9 2 4 2" xfId="22072"/>
    <cellStyle name="Обычный 4 4 9 2 4 2 2" xfId="51594"/>
    <cellStyle name="Обычный 4 4 9 2 4 3" xfId="35357"/>
    <cellStyle name="Обычный 4 4 9 2 5" xfId="7287"/>
    <cellStyle name="Обычный 4 4 9 2 5 2" xfId="23548"/>
    <cellStyle name="Обычный 4 4 9 2 5 2 2" xfId="53070"/>
    <cellStyle name="Обычный 4 4 9 2 5 3" xfId="36833"/>
    <cellStyle name="Обычный 4 4 9 2 6" xfId="8763"/>
    <cellStyle name="Обычный 4 4 9 2 6 2" xfId="25024"/>
    <cellStyle name="Обычный 4 4 9 2 6 2 2" xfId="54546"/>
    <cellStyle name="Обычный 4 4 9 2 6 3" xfId="38309"/>
    <cellStyle name="Обычный 4 4 9 2 7" xfId="10239"/>
    <cellStyle name="Обычный 4 4 9 2 7 2" xfId="26500"/>
    <cellStyle name="Обычный 4 4 9 2 7 2 2" xfId="56022"/>
    <cellStyle name="Обычный 4 4 9 2 7 3" xfId="39785"/>
    <cellStyle name="Обычный 4 4 9 2 8" xfId="11737"/>
    <cellStyle name="Обычный 4 4 9 2 8 2" xfId="27976"/>
    <cellStyle name="Обычный 4 4 9 2 8 2 2" xfId="57498"/>
    <cellStyle name="Обычный 4 4 9 2 8 3" xfId="41261"/>
    <cellStyle name="Обычный 4 4 9 2 9" xfId="14691"/>
    <cellStyle name="Обычный 4 4 9 2 9 2" xfId="44214"/>
    <cellStyle name="Обычный 4 4 9 3" xfId="2072"/>
    <cellStyle name="Обычный 4 4 9 3 2" xfId="12426"/>
    <cellStyle name="Обычный 4 4 9 3 2 2" xfId="28665"/>
    <cellStyle name="Обычный 4 4 9 3 2 2 2" xfId="58187"/>
    <cellStyle name="Обычный 4 4 9 3 2 3" xfId="41950"/>
    <cellStyle name="Обычный 4 4 9 3 3" xfId="15381"/>
    <cellStyle name="Обычный 4 4 9 3 3 2" xfId="44903"/>
    <cellStyle name="Обычный 4 4 9 3 4" xfId="18333"/>
    <cellStyle name="Обычный 4 4 9 3 4 2" xfId="47855"/>
    <cellStyle name="Обычный 4 4 9 3 5" xfId="61140"/>
    <cellStyle name="Обычный 4 4 9 3 6" xfId="31618"/>
    <cellStyle name="Обычный 4 4 9 4" xfId="3548"/>
    <cellStyle name="Обычный 4 4 9 4 2" xfId="19809"/>
    <cellStyle name="Обычный 4 4 9 4 2 2" xfId="49331"/>
    <cellStyle name="Обычный 4 4 9 4 3" xfId="33094"/>
    <cellStyle name="Обычный 4 4 9 5" xfId="5024"/>
    <cellStyle name="Обычный 4 4 9 5 2" xfId="21285"/>
    <cellStyle name="Обычный 4 4 9 5 2 2" xfId="50807"/>
    <cellStyle name="Обычный 4 4 9 5 3" xfId="34570"/>
    <cellStyle name="Обычный 4 4 9 6" xfId="6500"/>
    <cellStyle name="Обычный 4 4 9 6 2" xfId="22761"/>
    <cellStyle name="Обычный 4 4 9 6 2 2" xfId="52283"/>
    <cellStyle name="Обычный 4 4 9 6 3" xfId="36046"/>
    <cellStyle name="Обычный 4 4 9 7" xfId="7976"/>
    <cellStyle name="Обычный 4 4 9 7 2" xfId="24237"/>
    <cellStyle name="Обычный 4 4 9 7 2 2" xfId="53759"/>
    <cellStyle name="Обычный 4 4 9 7 3" xfId="37522"/>
    <cellStyle name="Обычный 4 4 9 8" xfId="9452"/>
    <cellStyle name="Обычный 4 4 9 8 2" xfId="25713"/>
    <cellStyle name="Обычный 4 4 9 8 2 2" xfId="55235"/>
    <cellStyle name="Обычный 4 4 9 8 3" xfId="38998"/>
    <cellStyle name="Обычный 4 4 9 9" xfId="10950"/>
    <cellStyle name="Обычный 4 4 9 9 2" xfId="27189"/>
    <cellStyle name="Обычный 4 4 9 9 2 2" xfId="56711"/>
    <cellStyle name="Обычный 4 4 9 9 3" xfId="40474"/>
    <cellStyle name="Обычный 4 5" xfId="140"/>
    <cellStyle name="Обычный 4 6" xfId="204"/>
    <cellStyle name="Обычный 4 6 10" xfId="795"/>
    <cellStyle name="Обычный 4 6 10 10" xfId="14104"/>
    <cellStyle name="Обычный 4 6 10 10 2" xfId="43627"/>
    <cellStyle name="Обычный 4 6 10 11" xfId="17057"/>
    <cellStyle name="Обычный 4 6 10 11 2" xfId="46579"/>
    <cellStyle name="Обычный 4 6 10 12" xfId="59864"/>
    <cellStyle name="Обычный 4 6 10 13" xfId="30342"/>
    <cellStyle name="Обычный 4 6 10 2" xfId="1583"/>
    <cellStyle name="Обычный 4 6 10 2 10" xfId="17844"/>
    <cellStyle name="Обычный 4 6 10 2 10 2" xfId="47366"/>
    <cellStyle name="Обычный 4 6 10 2 11" xfId="60651"/>
    <cellStyle name="Обычный 4 6 10 2 12" xfId="31129"/>
    <cellStyle name="Обычный 4 6 10 2 2" xfId="3059"/>
    <cellStyle name="Обычный 4 6 10 2 2 2" xfId="13413"/>
    <cellStyle name="Обычный 4 6 10 2 2 2 2" xfId="29652"/>
    <cellStyle name="Обычный 4 6 10 2 2 2 2 2" xfId="59174"/>
    <cellStyle name="Обычный 4 6 10 2 2 2 3" xfId="42937"/>
    <cellStyle name="Обычный 4 6 10 2 2 3" xfId="16368"/>
    <cellStyle name="Обычный 4 6 10 2 2 3 2" xfId="45890"/>
    <cellStyle name="Обычный 4 6 10 2 2 4" xfId="19320"/>
    <cellStyle name="Обычный 4 6 10 2 2 4 2" xfId="48842"/>
    <cellStyle name="Обычный 4 6 10 2 2 5" xfId="62127"/>
    <cellStyle name="Обычный 4 6 10 2 2 6" xfId="32605"/>
    <cellStyle name="Обычный 4 6 10 2 3" xfId="4535"/>
    <cellStyle name="Обычный 4 6 10 2 3 2" xfId="20796"/>
    <cellStyle name="Обычный 4 6 10 2 3 2 2" xfId="50318"/>
    <cellStyle name="Обычный 4 6 10 2 3 3" xfId="34081"/>
    <cellStyle name="Обычный 4 6 10 2 4" xfId="6011"/>
    <cellStyle name="Обычный 4 6 10 2 4 2" xfId="22272"/>
    <cellStyle name="Обычный 4 6 10 2 4 2 2" xfId="51794"/>
    <cellStyle name="Обычный 4 6 10 2 4 3" xfId="35557"/>
    <cellStyle name="Обычный 4 6 10 2 5" xfId="7487"/>
    <cellStyle name="Обычный 4 6 10 2 5 2" xfId="23748"/>
    <cellStyle name="Обычный 4 6 10 2 5 2 2" xfId="53270"/>
    <cellStyle name="Обычный 4 6 10 2 5 3" xfId="37033"/>
    <cellStyle name="Обычный 4 6 10 2 6" xfId="8963"/>
    <cellStyle name="Обычный 4 6 10 2 6 2" xfId="25224"/>
    <cellStyle name="Обычный 4 6 10 2 6 2 2" xfId="54746"/>
    <cellStyle name="Обычный 4 6 10 2 6 3" xfId="38509"/>
    <cellStyle name="Обычный 4 6 10 2 7" xfId="10439"/>
    <cellStyle name="Обычный 4 6 10 2 7 2" xfId="26700"/>
    <cellStyle name="Обычный 4 6 10 2 7 2 2" xfId="56222"/>
    <cellStyle name="Обычный 4 6 10 2 7 3" xfId="39985"/>
    <cellStyle name="Обычный 4 6 10 2 8" xfId="11937"/>
    <cellStyle name="Обычный 4 6 10 2 8 2" xfId="28176"/>
    <cellStyle name="Обычный 4 6 10 2 8 2 2" xfId="57698"/>
    <cellStyle name="Обычный 4 6 10 2 8 3" xfId="41461"/>
    <cellStyle name="Обычный 4 6 10 2 9" xfId="14891"/>
    <cellStyle name="Обычный 4 6 10 2 9 2" xfId="44414"/>
    <cellStyle name="Обычный 4 6 10 3" xfId="2272"/>
    <cellStyle name="Обычный 4 6 10 3 2" xfId="12626"/>
    <cellStyle name="Обычный 4 6 10 3 2 2" xfId="28865"/>
    <cellStyle name="Обычный 4 6 10 3 2 2 2" xfId="58387"/>
    <cellStyle name="Обычный 4 6 10 3 2 3" xfId="42150"/>
    <cellStyle name="Обычный 4 6 10 3 3" xfId="15581"/>
    <cellStyle name="Обычный 4 6 10 3 3 2" xfId="45103"/>
    <cellStyle name="Обычный 4 6 10 3 4" xfId="18533"/>
    <cellStyle name="Обычный 4 6 10 3 4 2" xfId="48055"/>
    <cellStyle name="Обычный 4 6 10 3 5" xfId="61340"/>
    <cellStyle name="Обычный 4 6 10 3 6" xfId="31818"/>
    <cellStyle name="Обычный 4 6 10 4" xfId="3748"/>
    <cellStyle name="Обычный 4 6 10 4 2" xfId="20009"/>
    <cellStyle name="Обычный 4 6 10 4 2 2" xfId="49531"/>
    <cellStyle name="Обычный 4 6 10 4 3" xfId="33294"/>
    <cellStyle name="Обычный 4 6 10 5" xfId="5224"/>
    <cellStyle name="Обычный 4 6 10 5 2" xfId="21485"/>
    <cellStyle name="Обычный 4 6 10 5 2 2" xfId="51007"/>
    <cellStyle name="Обычный 4 6 10 5 3" xfId="34770"/>
    <cellStyle name="Обычный 4 6 10 6" xfId="6700"/>
    <cellStyle name="Обычный 4 6 10 6 2" xfId="22961"/>
    <cellStyle name="Обычный 4 6 10 6 2 2" xfId="52483"/>
    <cellStyle name="Обычный 4 6 10 6 3" xfId="36246"/>
    <cellStyle name="Обычный 4 6 10 7" xfId="8176"/>
    <cellStyle name="Обычный 4 6 10 7 2" xfId="24437"/>
    <cellStyle name="Обычный 4 6 10 7 2 2" xfId="53959"/>
    <cellStyle name="Обычный 4 6 10 7 3" xfId="37722"/>
    <cellStyle name="Обычный 4 6 10 8" xfId="9652"/>
    <cellStyle name="Обычный 4 6 10 8 2" xfId="25913"/>
    <cellStyle name="Обычный 4 6 10 8 2 2" xfId="55435"/>
    <cellStyle name="Обычный 4 6 10 8 3" xfId="39198"/>
    <cellStyle name="Обычный 4 6 10 9" xfId="11150"/>
    <cellStyle name="Обычный 4 6 10 9 2" xfId="27389"/>
    <cellStyle name="Обычный 4 6 10 9 2 2" xfId="56911"/>
    <cellStyle name="Обычный 4 6 10 9 3" xfId="40674"/>
    <cellStyle name="Обычный 4 6 11" xfId="894"/>
    <cellStyle name="Обычный 4 6 11 10" xfId="17155"/>
    <cellStyle name="Обычный 4 6 11 10 2" xfId="46677"/>
    <cellStyle name="Обычный 4 6 11 11" xfId="59962"/>
    <cellStyle name="Обычный 4 6 11 12" xfId="30440"/>
    <cellStyle name="Обычный 4 6 11 2" xfId="2370"/>
    <cellStyle name="Обычный 4 6 11 2 2" xfId="12724"/>
    <cellStyle name="Обычный 4 6 11 2 2 2" xfId="28963"/>
    <cellStyle name="Обычный 4 6 11 2 2 2 2" xfId="58485"/>
    <cellStyle name="Обычный 4 6 11 2 2 3" xfId="42248"/>
    <cellStyle name="Обычный 4 6 11 2 3" xfId="15679"/>
    <cellStyle name="Обычный 4 6 11 2 3 2" xfId="45201"/>
    <cellStyle name="Обычный 4 6 11 2 4" xfId="18631"/>
    <cellStyle name="Обычный 4 6 11 2 4 2" xfId="48153"/>
    <cellStyle name="Обычный 4 6 11 2 5" xfId="61438"/>
    <cellStyle name="Обычный 4 6 11 2 6" xfId="31916"/>
    <cellStyle name="Обычный 4 6 11 3" xfId="3846"/>
    <cellStyle name="Обычный 4 6 11 3 2" xfId="20107"/>
    <cellStyle name="Обычный 4 6 11 3 2 2" xfId="49629"/>
    <cellStyle name="Обычный 4 6 11 3 3" xfId="33392"/>
    <cellStyle name="Обычный 4 6 11 4" xfId="5322"/>
    <cellStyle name="Обычный 4 6 11 4 2" xfId="21583"/>
    <cellStyle name="Обычный 4 6 11 4 2 2" xfId="51105"/>
    <cellStyle name="Обычный 4 6 11 4 3" xfId="34868"/>
    <cellStyle name="Обычный 4 6 11 5" xfId="6798"/>
    <cellStyle name="Обычный 4 6 11 5 2" xfId="23059"/>
    <cellStyle name="Обычный 4 6 11 5 2 2" xfId="52581"/>
    <cellStyle name="Обычный 4 6 11 5 3" xfId="36344"/>
    <cellStyle name="Обычный 4 6 11 6" xfId="8274"/>
    <cellStyle name="Обычный 4 6 11 6 2" xfId="24535"/>
    <cellStyle name="Обычный 4 6 11 6 2 2" xfId="54057"/>
    <cellStyle name="Обычный 4 6 11 6 3" xfId="37820"/>
    <cellStyle name="Обычный 4 6 11 7" xfId="9750"/>
    <cellStyle name="Обычный 4 6 11 7 2" xfId="26011"/>
    <cellStyle name="Обычный 4 6 11 7 2 2" xfId="55533"/>
    <cellStyle name="Обычный 4 6 11 7 3" xfId="39296"/>
    <cellStyle name="Обычный 4 6 11 8" xfId="11248"/>
    <cellStyle name="Обычный 4 6 11 8 2" xfId="27487"/>
    <cellStyle name="Обычный 4 6 11 8 2 2" xfId="57009"/>
    <cellStyle name="Обычный 4 6 11 8 3" xfId="40772"/>
    <cellStyle name="Обычный 4 6 11 9" xfId="14202"/>
    <cellStyle name="Обычный 4 6 11 9 2" xfId="43725"/>
    <cellStyle name="Обычный 4 6 12" xfId="992"/>
    <cellStyle name="Обычный 4 6 12 10" xfId="17253"/>
    <cellStyle name="Обычный 4 6 12 10 2" xfId="46775"/>
    <cellStyle name="Обычный 4 6 12 11" xfId="60060"/>
    <cellStyle name="Обычный 4 6 12 12" xfId="30538"/>
    <cellStyle name="Обычный 4 6 12 2" xfId="2468"/>
    <cellStyle name="Обычный 4 6 12 2 2" xfId="12822"/>
    <cellStyle name="Обычный 4 6 12 2 2 2" xfId="29061"/>
    <cellStyle name="Обычный 4 6 12 2 2 2 2" xfId="58583"/>
    <cellStyle name="Обычный 4 6 12 2 2 3" xfId="42346"/>
    <cellStyle name="Обычный 4 6 12 2 3" xfId="15777"/>
    <cellStyle name="Обычный 4 6 12 2 3 2" xfId="45299"/>
    <cellStyle name="Обычный 4 6 12 2 4" xfId="18729"/>
    <cellStyle name="Обычный 4 6 12 2 4 2" xfId="48251"/>
    <cellStyle name="Обычный 4 6 12 2 5" xfId="61536"/>
    <cellStyle name="Обычный 4 6 12 2 6" xfId="32014"/>
    <cellStyle name="Обычный 4 6 12 3" xfId="3944"/>
    <cellStyle name="Обычный 4 6 12 3 2" xfId="20205"/>
    <cellStyle name="Обычный 4 6 12 3 2 2" xfId="49727"/>
    <cellStyle name="Обычный 4 6 12 3 3" xfId="33490"/>
    <cellStyle name="Обычный 4 6 12 4" xfId="5420"/>
    <cellStyle name="Обычный 4 6 12 4 2" xfId="21681"/>
    <cellStyle name="Обычный 4 6 12 4 2 2" xfId="51203"/>
    <cellStyle name="Обычный 4 6 12 4 3" xfId="34966"/>
    <cellStyle name="Обычный 4 6 12 5" xfId="6896"/>
    <cellStyle name="Обычный 4 6 12 5 2" xfId="23157"/>
    <cellStyle name="Обычный 4 6 12 5 2 2" xfId="52679"/>
    <cellStyle name="Обычный 4 6 12 5 3" xfId="36442"/>
    <cellStyle name="Обычный 4 6 12 6" xfId="8372"/>
    <cellStyle name="Обычный 4 6 12 6 2" xfId="24633"/>
    <cellStyle name="Обычный 4 6 12 6 2 2" xfId="54155"/>
    <cellStyle name="Обычный 4 6 12 6 3" xfId="37918"/>
    <cellStyle name="Обычный 4 6 12 7" xfId="9848"/>
    <cellStyle name="Обычный 4 6 12 7 2" xfId="26109"/>
    <cellStyle name="Обычный 4 6 12 7 2 2" xfId="55631"/>
    <cellStyle name="Обычный 4 6 12 7 3" xfId="39394"/>
    <cellStyle name="Обычный 4 6 12 8" xfId="11346"/>
    <cellStyle name="Обычный 4 6 12 8 2" xfId="27585"/>
    <cellStyle name="Обычный 4 6 12 8 2 2" xfId="57107"/>
    <cellStyle name="Обычный 4 6 12 8 3" xfId="40870"/>
    <cellStyle name="Обычный 4 6 12 9" xfId="14300"/>
    <cellStyle name="Обычный 4 6 12 9 2" xfId="43823"/>
    <cellStyle name="Обычный 4 6 13" xfId="1681"/>
    <cellStyle name="Обычный 4 6 13 2" xfId="12035"/>
    <cellStyle name="Обычный 4 6 13 2 2" xfId="28274"/>
    <cellStyle name="Обычный 4 6 13 2 2 2" xfId="57796"/>
    <cellStyle name="Обычный 4 6 13 2 3" xfId="41559"/>
    <cellStyle name="Обычный 4 6 13 3" xfId="14990"/>
    <cellStyle name="Обычный 4 6 13 3 2" xfId="44512"/>
    <cellStyle name="Обычный 4 6 13 4" xfId="17942"/>
    <cellStyle name="Обычный 4 6 13 4 2" xfId="47464"/>
    <cellStyle name="Обычный 4 6 13 5" xfId="60749"/>
    <cellStyle name="Обычный 4 6 13 6" xfId="31227"/>
    <cellStyle name="Обычный 4 6 14" xfId="3157"/>
    <cellStyle name="Обычный 4 6 14 2" xfId="19418"/>
    <cellStyle name="Обычный 4 6 14 2 2" xfId="48940"/>
    <cellStyle name="Обычный 4 6 14 3" xfId="32703"/>
    <cellStyle name="Обычный 4 6 15" xfId="4633"/>
    <cellStyle name="Обычный 4 6 15 2" xfId="20894"/>
    <cellStyle name="Обычный 4 6 15 2 2" xfId="50416"/>
    <cellStyle name="Обычный 4 6 15 3" xfId="34179"/>
    <cellStyle name="Обычный 4 6 16" xfId="6109"/>
    <cellStyle name="Обычный 4 6 16 2" xfId="22370"/>
    <cellStyle name="Обычный 4 6 16 2 2" xfId="51892"/>
    <cellStyle name="Обычный 4 6 16 3" xfId="35655"/>
    <cellStyle name="Обычный 4 6 17" xfId="7585"/>
    <cellStyle name="Обычный 4 6 17 2" xfId="23846"/>
    <cellStyle name="Обычный 4 6 17 2 2" xfId="53368"/>
    <cellStyle name="Обычный 4 6 17 3" xfId="37131"/>
    <cellStyle name="Обычный 4 6 18" xfId="9061"/>
    <cellStyle name="Обычный 4 6 18 2" xfId="25322"/>
    <cellStyle name="Обычный 4 6 18 2 2" xfId="54844"/>
    <cellStyle name="Обычный 4 6 18 3" xfId="38607"/>
    <cellStyle name="Обычный 4 6 19" xfId="10559"/>
    <cellStyle name="Обычный 4 6 19 2" xfId="26798"/>
    <cellStyle name="Обычный 4 6 19 2 2" xfId="56320"/>
    <cellStyle name="Обычный 4 6 19 3" xfId="40083"/>
    <cellStyle name="Обычный 4 6 2" xfId="252"/>
    <cellStyle name="Обычный 4 6 2 10" xfId="1729"/>
    <cellStyle name="Обычный 4 6 2 10 2" xfId="12083"/>
    <cellStyle name="Обычный 4 6 2 10 2 2" xfId="28322"/>
    <cellStyle name="Обычный 4 6 2 10 2 2 2" xfId="57844"/>
    <cellStyle name="Обычный 4 6 2 10 2 3" xfId="41607"/>
    <cellStyle name="Обычный 4 6 2 10 3" xfId="15038"/>
    <cellStyle name="Обычный 4 6 2 10 3 2" xfId="44560"/>
    <cellStyle name="Обычный 4 6 2 10 4" xfId="17990"/>
    <cellStyle name="Обычный 4 6 2 10 4 2" xfId="47512"/>
    <cellStyle name="Обычный 4 6 2 10 5" xfId="60797"/>
    <cellStyle name="Обычный 4 6 2 10 6" xfId="31275"/>
    <cellStyle name="Обычный 4 6 2 11" xfId="3205"/>
    <cellStyle name="Обычный 4 6 2 11 2" xfId="19466"/>
    <cellStyle name="Обычный 4 6 2 11 2 2" xfId="48988"/>
    <cellStyle name="Обычный 4 6 2 11 3" xfId="32751"/>
    <cellStyle name="Обычный 4 6 2 12" xfId="4681"/>
    <cellStyle name="Обычный 4 6 2 12 2" xfId="20942"/>
    <cellStyle name="Обычный 4 6 2 12 2 2" xfId="50464"/>
    <cellStyle name="Обычный 4 6 2 12 3" xfId="34227"/>
    <cellStyle name="Обычный 4 6 2 13" xfId="6157"/>
    <cellStyle name="Обычный 4 6 2 13 2" xfId="22418"/>
    <cellStyle name="Обычный 4 6 2 13 2 2" xfId="51940"/>
    <cellStyle name="Обычный 4 6 2 13 3" xfId="35703"/>
    <cellStyle name="Обычный 4 6 2 14" xfId="7633"/>
    <cellStyle name="Обычный 4 6 2 14 2" xfId="23894"/>
    <cellStyle name="Обычный 4 6 2 14 2 2" xfId="53416"/>
    <cellStyle name="Обычный 4 6 2 14 3" xfId="37179"/>
    <cellStyle name="Обычный 4 6 2 15" xfId="9109"/>
    <cellStyle name="Обычный 4 6 2 15 2" xfId="25370"/>
    <cellStyle name="Обычный 4 6 2 15 2 2" xfId="54892"/>
    <cellStyle name="Обычный 4 6 2 15 3" xfId="38655"/>
    <cellStyle name="Обычный 4 6 2 16" xfId="10607"/>
    <cellStyle name="Обычный 4 6 2 16 2" xfId="26846"/>
    <cellStyle name="Обычный 4 6 2 16 2 2" xfId="56368"/>
    <cellStyle name="Обычный 4 6 2 16 3" xfId="40131"/>
    <cellStyle name="Обычный 4 6 2 17" xfId="13561"/>
    <cellStyle name="Обычный 4 6 2 17 2" xfId="43084"/>
    <cellStyle name="Обычный 4 6 2 18" xfId="16514"/>
    <cellStyle name="Обычный 4 6 2 18 2" xfId="46036"/>
    <cellStyle name="Обычный 4 6 2 19" xfId="59321"/>
    <cellStyle name="Обычный 4 6 2 2" xfId="350"/>
    <cellStyle name="Обычный 4 6 2 2 10" xfId="13659"/>
    <cellStyle name="Обычный 4 6 2 2 10 2" xfId="43182"/>
    <cellStyle name="Обычный 4 6 2 2 11" xfId="16612"/>
    <cellStyle name="Обычный 4 6 2 2 11 2" xfId="46134"/>
    <cellStyle name="Обычный 4 6 2 2 12" xfId="59419"/>
    <cellStyle name="Обычный 4 6 2 2 13" xfId="29897"/>
    <cellStyle name="Обычный 4 6 2 2 2" xfId="1138"/>
    <cellStyle name="Обычный 4 6 2 2 2 10" xfId="17399"/>
    <cellStyle name="Обычный 4 6 2 2 2 10 2" xfId="46921"/>
    <cellStyle name="Обычный 4 6 2 2 2 11" xfId="60206"/>
    <cellStyle name="Обычный 4 6 2 2 2 12" xfId="30684"/>
    <cellStyle name="Обычный 4 6 2 2 2 2" xfId="2614"/>
    <cellStyle name="Обычный 4 6 2 2 2 2 2" xfId="12968"/>
    <cellStyle name="Обычный 4 6 2 2 2 2 2 2" xfId="29207"/>
    <cellStyle name="Обычный 4 6 2 2 2 2 2 2 2" xfId="58729"/>
    <cellStyle name="Обычный 4 6 2 2 2 2 2 3" xfId="42492"/>
    <cellStyle name="Обычный 4 6 2 2 2 2 3" xfId="15923"/>
    <cellStyle name="Обычный 4 6 2 2 2 2 3 2" xfId="45445"/>
    <cellStyle name="Обычный 4 6 2 2 2 2 4" xfId="18875"/>
    <cellStyle name="Обычный 4 6 2 2 2 2 4 2" xfId="48397"/>
    <cellStyle name="Обычный 4 6 2 2 2 2 5" xfId="61682"/>
    <cellStyle name="Обычный 4 6 2 2 2 2 6" xfId="32160"/>
    <cellStyle name="Обычный 4 6 2 2 2 3" xfId="4090"/>
    <cellStyle name="Обычный 4 6 2 2 2 3 2" xfId="20351"/>
    <cellStyle name="Обычный 4 6 2 2 2 3 2 2" xfId="49873"/>
    <cellStyle name="Обычный 4 6 2 2 2 3 3" xfId="33636"/>
    <cellStyle name="Обычный 4 6 2 2 2 4" xfId="5566"/>
    <cellStyle name="Обычный 4 6 2 2 2 4 2" xfId="21827"/>
    <cellStyle name="Обычный 4 6 2 2 2 4 2 2" xfId="51349"/>
    <cellStyle name="Обычный 4 6 2 2 2 4 3" xfId="35112"/>
    <cellStyle name="Обычный 4 6 2 2 2 5" xfId="7042"/>
    <cellStyle name="Обычный 4 6 2 2 2 5 2" xfId="23303"/>
    <cellStyle name="Обычный 4 6 2 2 2 5 2 2" xfId="52825"/>
    <cellStyle name="Обычный 4 6 2 2 2 5 3" xfId="36588"/>
    <cellStyle name="Обычный 4 6 2 2 2 6" xfId="8518"/>
    <cellStyle name="Обычный 4 6 2 2 2 6 2" xfId="24779"/>
    <cellStyle name="Обычный 4 6 2 2 2 6 2 2" xfId="54301"/>
    <cellStyle name="Обычный 4 6 2 2 2 6 3" xfId="38064"/>
    <cellStyle name="Обычный 4 6 2 2 2 7" xfId="9994"/>
    <cellStyle name="Обычный 4 6 2 2 2 7 2" xfId="26255"/>
    <cellStyle name="Обычный 4 6 2 2 2 7 2 2" xfId="55777"/>
    <cellStyle name="Обычный 4 6 2 2 2 7 3" xfId="39540"/>
    <cellStyle name="Обычный 4 6 2 2 2 8" xfId="11492"/>
    <cellStyle name="Обычный 4 6 2 2 2 8 2" xfId="27731"/>
    <cellStyle name="Обычный 4 6 2 2 2 8 2 2" xfId="57253"/>
    <cellStyle name="Обычный 4 6 2 2 2 8 3" xfId="41016"/>
    <cellStyle name="Обычный 4 6 2 2 2 9" xfId="14446"/>
    <cellStyle name="Обычный 4 6 2 2 2 9 2" xfId="43969"/>
    <cellStyle name="Обычный 4 6 2 2 3" xfId="1827"/>
    <cellStyle name="Обычный 4 6 2 2 3 2" xfId="12181"/>
    <cellStyle name="Обычный 4 6 2 2 3 2 2" xfId="28420"/>
    <cellStyle name="Обычный 4 6 2 2 3 2 2 2" xfId="57942"/>
    <cellStyle name="Обычный 4 6 2 2 3 2 3" xfId="41705"/>
    <cellStyle name="Обычный 4 6 2 2 3 3" xfId="15136"/>
    <cellStyle name="Обычный 4 6 2 2 3 3 2" xfId="44658"/>
    <cellStyle name="Обычный 4 6 2 2 3 4" xfId="18088"/>
    <cellStyle name="Обычный 4 6 2 2 3 4 2" xfId="47610"/>
    <cellStyle name="Обычный 4 6 2 2 3 5" xfId="60895"/>
    <cellStyle name="Обычный 4 6 2 2 3 6" xfId="31373"/>
    <cellStyle name="Обычный 4 6 2 2 4" xfId="3303"/>
    <cellStyle name="Обычный 4 6 2 2 4 2" xfId="19564"/>
    <cellStyle name="Обычный 4 6 2 2 4 2 2" xfId="49086"/>
    <cellStyle name="Обычный 4 6 2 2 4 3" xfId="32849"/>
    <cellStyle name="Обычный 4 6 2 2 5" xfId="4779"/>
    <cellStyle name="Обычный 4 6 2 2 5 2" xfId="21040"/>
    <cellStyle name="Обычный 4 6 2 2 5 2 2" xfId="50562"/>
    <cellStyle name="Обычный 4 6 2 2 5 3" xfId="34325"/>
    <cellStyle name="Обычный 4 6 2 2 6" xfId="6255"/>
    <cellStyle name="Обычный 4 6 2 2 6 2" xfId="22516"/>
    <cellStyle name="Обычный 4 6 2 2 6 2 2" xfId="52038"/>
    <cellStyle name="Обычный 4 6 2 2 6 3" xfId="35801"/>
    <cellStyle name="Обычный 4 6 2 2 7" xfId="7731"/>
    <cellStyle name="Обычный 4 6 2 2 7 2" xfId="23992"/>
    <cellStyle name="Обычный 4 6 2 2 7 2 2" xfId="53514"/>
    <cellStyle name="Обычный 4 6 2 2 7 3" xfId="37277"/>
    <cellStyle name="Обычный 4 6 2 2 8" xfId="9207"/>
    <cellStyle name="Обычный 4 6 2 2 8 2" xfId="25468"/>
    <cellStyle name="Обычный 4 6 2 2 8 2 2" xfId="54990"/>
    <cellStyle name="Обычный 4 6 2 2 8 3" xfId="38753"/>
    <cellStyle name="Обычный 4 6 2 2 9" xfId="10705"/>
    <cellStyle name="Обычный 4 6 2 2 9 2" xfId="26944"/>
    <cellStyle name="Обычный 4 6 2 2 9 2 2" xfId="56466"/>
    <cellStyle name="Обычный 4 6 2 2 9 3" xfId="40229"/>
    <cellStyle name="Обычный 4 6 2 20" xfId="29799"/>
    <cellStyle name="Обычный 4 6 2 3" xfId="450"/>
    <cellStyle name="Обычный 4 6 2 3 10" xfId="13759"/>
    <cellStyle name="Обычный 4 6 2 3 10 2" xfId="43282"/>
    <cellStyle name="Обычный 4 6 2 3 11" xfId="16712"/>
    <cellStyle name="Обычный 4 6 2 3 11 2" xfId="46234"/>
    <cellStyle name="Обычный 4 6 2 3 12" xfId="59519"/>
    <cellStyle name="Обычный 4 6 2 3 13" xfId="29997"/>
    <cellStyle name="Обычный 4 6 2 3 2" xfId="1238"/>
    <cellStyle name="Обычный 4 6 2 3 2 10" xfId="17499"/>
    <cellStyle name="Обычный 4 6 2 3 2 10 2" xfId="47021"/>
    <cellStyle name="Обычный 4 6 2 3 2 11" xfId="60306"/>
    <cellStyle name="Обычный 4 6 2 3 2 12" xfId="30784"/>
    <cellStyle name="Обычный 4 6 2 3 2 2" xfId="2714"/>
    <cellStyle name="Обычный 4 6 2 3 2 2 2" xfId="13068"/>
    <cellStyle name="Обычный 4 6 2 3 2 2 2 2" xfId="29307"/>
    <cellStyle name="Обычный 4 6 2 3 2 2 2 2 2" xfId="58829"/>
    <cellStyle name="Обычный 4 6 2 3 2 2 2 3" xfId="42592"/>
    <cellStyle name="Обычный 4 6 2 3 2 2 3" xfId="16023"/>
    <cellStyle name="Обычный 4 6 2 3 2 2 3 2" xfId="45545"/>
    <cellStyle name="Обычный 4 6 2 3 2 2 4" xfId="18975"/>
    <cellStyle name="Обычный 4 6 2 3 2 2 4 2" xfId="48497"/>
    <cellStyle name="Обычный 4 6 2 3 2 2 5" xfId="61782"/>
    <cellStyle name="Обычный 4 6 2 3 2 2 6" xfId="32260"/>
    <cellStyle name="Обычный 4 6 2 3 2 3" xfId="4190"/>
    <cellStyle name="Обычный 4 6 2 3 2 3 2" xfId="20451"/>
    <cellStyle name="Обычный 4 6 2 3 2 3 2 2" xfId="49973"/>
    <cellStyle name="Обычный 4 6 2 3 2 3 3" xfId="33736"/>
    <cellStyle name="Обычный 4 6 2 3 2 4" xfId="5666"/>
    <cellStyle name="Обычный 4 6 2 3 2 4 2" xfId="21927"/>
    <cellStyle name="Обычный 4 6 2 3 2 4 2 2" xfId="51449"/>
    <cellStyle name="Обычный 4 6 2 3 2 4 3" xfId="35212"/>
    <cellStyle name="Обычный 4 6 2 3 2 5" xfId="7142"/>
    <cellStyle name="Обычный 4 6 2 3 2 5 2" xfId="23403"/>
    <cellStyle name="Обычный 4 6 2 3 2 5 2 2" xfId="52925"/>
    <cellStyle name="Обычный 4 6 2 3 2 5 3" xfId="36688"/>
    <cellStyle name="Обычный 4 6 2 3 2 6" xfId="8618"/>
    <cellStyle name="Обычный 4 6 2 3 2 6 2" xfId="24879"/>
    <cellStyle name="Обычный 4 6 2 3 2 6 2 2" xfId="54401"/>
    <cellStyle name="Обычный 4 6 2 3 2 6 3" xfId="38164"/>
    <cellStyle name="Обычный 4 6 2 3 2 7" xfId="10094"/>
    <cellStyle name="Обычный 4 6 2 3 2 7 2" xfId="26355"/>
    <cellStyle name="Обычный 4 6 2 3 2 7 2 2" xfId="55877"/>
    <cellStyle name="Обычный 4 6 2 3 2 7 3" xfId="39640"/>
    <cellStyle name="Обычный 4 6 2 3 2 8" xfId="11592"/>
    <cellStyle name="Обычный 4 6 2 3 2 8 2" xfId="27831"/>
    <cellStyle name="Обычный 4 6 2 3 2 8 2 2" xfId="57353"/>
    <cellStyle name="Обычный 4 6 2 3 2 8 3" xfId="41116"/>
    <cellStyle name="Обычный 4 6 2 3 2 9" xfId="14546"/>
    <cellStyle name="Обычный 4 6 2 3 2 9 2" xfId="44069"/>
    <cellStyle name="Обычный 4 6 2 3 3" xfId="1927"/>
    <cellStyle name="Обычный 4 6 2 3 3 2" xfId="12281"/>
    <cellStyle name="Обычный 4 6 2 3 3 2 2" xfId="28520"/>
    <cellStyle name="Обычный 4 6 2 3 3 2 2 2" xfId="58042"/>
    <cellStyle name="Обычный 4 6 2 3 3 2 3" xfId="41805"/>
    <cellStyle name="Обычный 4 6 2 3 3 3" xfId="15236"/>
    <cellStyle name="Обычный 4 6 2 3 3 3 2" xfId="44758"/>
    <cellStyle name="Обычный 4 6 2 3 3 4" xfId="18188"/>
    <cellStyle name="Обычный 4 6 2 3 3 4 2" xfId="47710"/>
    <cellStyle name="Обычный 4 6 2 3 3 5" xfId="60995"/>
    <cellStyle name="Обычный 4 6 2 3 3 6" xfId="31473"/>
    <cellStyle name="Обычный 4 6 2 3 4" xfId="3403"/>
    <cellStyle name="Обычный 4 6 2 3 4 2" xfId="19664"/>
    <cellStyle name="Обычный 4 6 2 3 4 2 2" xfId="49186"/>
    <cellStyle name="Обычный 4 6 2 3 4 3" xfId="32949"/>
    <cellStyle name="Обычный 4 6 2 3 5" xfId="4879"/>
    <cellStyle name="Обычный 4 6 2 3 5 2" xfId="21140"/>
    <cellStyle name="Обычный 4 6 2 3 5 2 2" xfId="50662"/>
    <cellStyle name="Обычный 4 6 2 3 5 3" xfId="34425"/>
    <cellStyle name="Обычный 4 6 2 3 6" xfId="6355"/>
    <cellStyle name="Обычный 4 6 2 3 6 2" xfId="22616"/>
    <cellStyle name="Обычный 4 6 2 3 6 2 2" xfId="52138"/>
    <cellStyle name="Обычный 4 6 2 3 6 3" xfId="35901"/>
    <cellStyle name="Обычный 4 6 2 3 7" xfId="7831"/>
    <cellStyle name="Обычный 4 6 2 3 7 2" xfId="24092"/>
    <cellStyle name="Обычный 4 6 2 3 7 2 2" xfId="53614"/>
    <cellStyle name="Обычный 4 6 2 3 7 3" xfId="37377"/>
    <cellStyle name="Обычный 4 6 2 3 8" xfId="9307"/>
    <cellStyle name="Обычный 4 6 2 3 8 2" xfId="25568"/>
    <cellStyle name="Обычный 4 6 2 3 8 2 2" xfId="55090"/>
    <cellStyle name="Обычный 4 6 2 3 8 3" xfId="38853"/>
    <cellStyle name="Обычный 4 6 2 3 9" xfId="10805"/>
    <cellStyle name="Обычный 4 6 2 3 9 2" xfId="27044"/>
    <cellStyle name="Обычный 4 6 2 3 9 2 2" xfId="56566"/>
    <cellStyle name="Обычный 4 6 2 3 9 3" xfId="40329"/>
    <cellStyle name="Обычный 4 6 2 4" xfId="549"/>
    <cellStyle name="Обычный 4 6 2 4 10" xfId="13858"/>
    <cellStyle name="Обычный 4 6 2 4 10 2" xfId="43381"/>
    <cellStyle name="Обычный 4 6 2 4 11" xfId="16811"/>
    <cellStyle name="Обычный 4 6 2 4 11 2" xfId="46333"/>
    <cellStyle name="Обычный 4 6 2 4 12" xfId="59618"/>
    <cellStyle name="Обычный 4 6 2 4 13" xfId="30096"/>
    <cellStyle name="Обычный 4 6 2 4 2" xfId="1337"/>
    <cellStyle name="Обычный 4 6 2 4 2 10" xfId="17598"/>
    <cellStyle name="Обычный 4 6 2 4 2 10 2" xfId="47120"/>
    <cellStyle name="Обычный 4 6 2 4 2 11" xfId="60405"/>
    <cellStyle name="Обычный 4 6 2 4 2 12" xfId="30883"/>
    <cellStyle name="Обычный 4 6 2 4 2 2" xfId="2813"/>
    <cellStyle name="Обычный 4 6 2 4 2 2 2" xfId="13167"/>
    <cellStyle name="Обычный 4 6 2 4 2 2 2 2" xfId="29406"/>
    <cellStyle name="Обычный 4 6 2 4 2 2 2 2 2" xfId="58928"/>
    <cellStyle name="Обычный 4 6 2 4 2 2 2 3" xfId="42691"/>
    <cellStyle name="Обычный 4 6 2 4 2 2 3" xfId="16122"/>
    <cellStyle name="Обычный 4 6 2 4 2 2 3 2" xfId="45644"/>
    <cellStyle name="Обычный 4 6 2 4 2 2 4" xfId="19074"/>
    <cellStyle name="Обычный 4 6 2 4 2 2 4 2" xfId="48596"/>
    <cellStyle name="Обычный 4 6 2 4 2 2 5" xfId="61881"/>
    <cellStyle name="Обычный 4 6 2 4 2 2 6" xfId="32359"/>
    <cellStyle name="Обычный 4 6 2 4 2 3" xfId="4289"/>
    <cellStyle name="Обычный 4 6 2 4 2 3 2" xfId="20550"/>
    <cellStyle name="Обычный 4 6 2 4 2 3 2 2" xfId="50072"/>
    <cellStyle name="Обычный 4 6 2 4 2 3 3" xfId="33835"/>
    <cellStyle name="Обычный 4 6 2 4 2 4" xfId="5765"/>
    <cellStyle name="Обычный 4 6 2 4 2 4 2" xfId="22026"/>
    <cellStyle name="Обычный 4 6 2 4 2 4 2 2" xfId="51548"/>
    <cellStyle name="Обычный 4 6 2 4 2 4 3" xfId="35311"/>
    <cellStyle name="Обычный 4 6 2 4 2 5" xfId="7241"/>
    <cellStyle name="Обычный 4 6 2 4 2 5 2" xfId="23502"/>
    <cellStyle name="Обычный 4 6 2 4 2 5 2 2" xfId="53024"/>
    <cellStyle name="Обычный 4 6 2 4 2 5 3" xfId="36787"/>
    <cellStyle name="Обычный 4 6 2 4 2 6" xfId="8717"/>
    <cellStyle name="Обычный 4 6 2 4 2 6 2" xfId="24978"/>
    <cellStyle name="Обычный 4 6 2 4 2 6 2 2" xfId="54500"/>
    <cellStyle name="Обычный 4 6 2 4 2 6 3" xfId="38263"/>
    <cellStyle name="Обычный 4 6 2 4 2 7" xfId="10193"/>
    <cellStyle name="Обычный 4 6 2 4 2 7 2" xfId="26454"/>
    <cellStyle name="Обычный 4 6 2 4 2 7 2 2" xfId="55976"/>
    <cellStyle name="Обычный 4 6 2 4 2 7 3" xfId="39739"/>
    <cellStyle name="Обычный 4 6 2 4 2 8" xfId="11691"/>
    <cellStyle name="Обычный 4 6 2 4 2 8 2" xfId="27930"/>
    <cellStyle name="Обычный 4 6 2 4 2 8 2 2" xfId="57452"/>
    <cellStyle name="Обычный 4 6 2 4 2 8 3" xfId="41215"/>
    <cellStyle name="Обычный 4 6 2 4 2 9" xfId="14645"/>
    <cellStyle name="Обычный 4 6 2 4 2 9 2" xfId="44168"/>
    <cellStyle name="Обычный 4 6 2 4 3" xfId="2026"/>
    <cellStyle name="Обычный 4 6 2 4 3 2" xfId="12380"/>
    <cellStyle name="Обычный 4 6 2 4 3 2 2" xfId="28619"/>
    <cellStyle name="Обычный 4 6 2 4 3 2 2 2" xfId="58141"/>
    <cellStyle name="Обычный 4 6 2 4 3 2 3" xfId="41904"/>
    <cellStyle name="Обычный 4 6 2 4 3 3" xfId="15335"/>
    <cellStyle name="Обычный 4 6 2 4 3 3 2" xfId="44857"/>
    <cellStyle name="Обычный 4 6 2 4 3 4" xfId="18287"/>
    <cellStyle name="Обычный 4 6 2 4 3 4 2" xfId="47809"/>
    <cellStyle name="Обычный 4 6 2 4 3 5" xfId="61094"/>
    <cellStyle name="Обычный 4 6 2 4 3 6" xfId="31572"/>
    <cellStyle name="Обычный 4 6 2 4 4" xfId="3502"/>
    <cellStyle name="Обычный 4 6 2 4 4 2" xfId="19763"/>
    <cellStyle name="Обычный 4 6 2 4 4 2 2" xfId="49285"/>
    <cellStyle name="Обычный 4 6 2 4 4 3" xfId="33048"/>
    <cellStyle name="Обычный 4 6 2 4 5" xfId="4978"/>
    <cellStyle name="Обычный 4 6 2 4 5 2" xfId="21239"/>
    <cellStyle name="Обычный 4 6 2 4 5 2 2" xfId="50761"/>
    <cellStyle name="Обычный 4 6 2 4 5 3" xfId="34524"/>
    <cellStyle name="Обычный 4 6 2 4 6" xfId="6454"/>
    <cellStyle name="Обычный 4 6 2 4 6 2" xfId="22715"/>
    <cellStyle name="Обычный 4 6 2 4 6 2 2" xfId="52237"/>
    <cellStyle name="Обычный 4 6 2 4 6 3" xfId="36000"/>
    <cellStyle name="Обычный 4 6 2 4 7" xfId="7930"/>
    <cellStyle name="Обычный 4 6 2 4 7 2" xfId="24191"/>
    <cellStyle name="Обычный 4 6 2 4 7 2 2" xfId="53713"/>
    <cellStyle name="Обычный 4 6 2 4 7 3" xfId="37476"/>
    <cellStyle name="Обычный 4 6 2 4 8" xfId="9406"/>
    <cellStyle name="Обычный 4 6 2 4 8 2" xfId="25667"/>
    <cellStyle name="Обычный 4 6 2 4 8 2 2" xfId="55189"/>
    <cellStyle name="Обычный 4 6 2 4 8 3" xfId="38952"/>
    <cellStyle name="Обычный 4 6 2 4 9" xfId="10904"/>
    <cellStyle name="Обычный 4 6 2 4 9 2" xfId="27143"/>
    <cellStyle name="Обычный 4 6 2 4 9 2 2" xfId="56665"/>
    <cellStyle name="Обычный 4 6 2 4 9 3" xfId="40428"/>
    <cellStyle name="Обычный 4 6 2 5" xfId="647"/>
    <cellStyle name="Обычный 4 6 2 5 10" xfId="13956"/>
    <cellStyle name="Обычный 4 6 2 5 10 2" xfId="43479"/>
    <cellStyle name="Обычный 4 6 2 5 11" xfId="16909"/>
    <cellStyle name="Обычный 4 6 2 5 11 2" xfId="46431"/>
    <cellStyle name="Обычный 4 6 2 5 12" xfId="59716"/>
    <cellStyle name="Обычный 4 6 2 5 13" xfId="30194"/>
    <cellStyle name="Обычный 4 6 2 5 2" xfId="1435"/>
    <cellStyle name="Обычный 4 6 2 5 2 10" xfId="17696"/>
    <cellStyle name="Обычный 4 6 2 5 2 10 2" xfId="47218"/>
    <cellStyle name="Обычный 4 6 2 5 2 11" xfId="60503"/>
    <cellStyle name="Обычный 4 6 2 5 2 12" xfId="30981"/>
    <cellStyle name="Обычный 4 6 2 5 2 2" xfId="2911"/>
    <cellStyle name="Обычный 4 6 2 5 2 2 2" xfId="13265"/>
    <cellStyle name="Обычный 4 6 2 5 2 2 2 2" xfId="29504"/>
    <cellStyle name="Обычный 4 6 2 5 2 2 2 2 2" xfId="59026"/>
    <cellStyle name="Обычный 4 6 2 5 2 2 2 3" xfId="42789"/>
    <cellStyle name="Обычный 4 6 2 5 2 2 3" xfId="16220"/>
    <cellStyle name="Обычный 4 6 2 5 2 2 3 2" xfId="45742"/>
    <cellStyle name="Обычный 4 6 2 5 2 2 4" xfId="19172"/>
    <cellStyle name="Обычный 4 6 2 5 2 2 4 2" xfId="48694"/>
    <cellStyle name="Обычный 4 6 2 5 2 2 5" xfId="61979"/>
    <cellStyle name="Обычный 4 6 2 5 2 2 6" xfId="32457"/>
    <cellStyle name="Обычный 4 6 2 5 2 3" xfId="4387"/>
    <cellStyle name="Обычный 4 6 2 5 2 3 2" xfId="20648"/>
    <cellStyle name="Обычный 4 6 2 5 2 3 2 2" xfId="50170"/>
    <cellStyle name="Обычный 4 6 2 5 2 3 3" xfId="33933"/>
    <cellStyle name="Обычный 4 6 2 5 2 4" xfId="5863"/>
    <cellStyle name="Обычный 4 6 2 5 2 4 2" xfId="22124"/>
    <cellStyle name="Обычный 4 6 2 5 2 4 2 2" xfId="51646"/>
    <cellStyle name="Обычный 4 6 2 5 2 4 3" xfId="35409"/>
    <cellStyle name="Обычный 4 6 2 5 2 5" xfId="7339"/>
    <cellStyle name="Обычный 4 6 2 5 2 5 2" xfId="23600"/>
    <cellStyle name="Обычный 4 6 2 5 2 5 2 2" xfId="53122"/>
    <cellStyle name="Обычный 4 6 2 5 2 5 3" xfId="36885"/>
    <cellStyle name="Обычный 4 6 2 5 2 6" xfId="8815"/>
    <cellStyle name="Обычный 4 6 2 5 2 6 2" xfId="25076"/>
    <cellStyle name="Обычный 4 6 2 5 2 6 2 2" xfId="54598"/>
    <cellStyle name="Обычный 4 6 2 5 2 6 3" xfId="38361"/>
    <cellStyle name="Обычный 4 6 2 5 2 7" xfId="10291"/>
    <cellStyle name="Обычный 4 6 2 5 2 7 2" xfId="26552"/>
    <cellStyle name="Обычный 4 6 2 5 2 7 2 2" xfId="56074"/>
    <cellStyle name="Обычный 4 6 2 5 2 7 3" xfId="39837"/>
    <cellStyle name="Обычный 4 6 2 5 2 8" xfId="11789"/>
    <cellStyle name="Обычный 4 6 2 5 2 8 2" xfId="28028"/>
    <cellStyle name="Обычный 4 6 2 5 2 8 2 2" xfId="57550"/>
    <cellStyle name="Обычный 4 6 2 5 2 8 3" xfId="41313"/>
    <cellStyle name="Обычный 4 6 2 5 2 9" xfId="14743"/>
    <cellStyle name="Обычный 4 6 2 5 2 9 2" xfId="44266"/>
    <cellStyle name="Обычный 4 6 2 5 3" xfId="2124"/>
    <cellStyle name="Обычный 4 6 2 5 3 2" xfId="12478"/>
    <cellStyle name="Обычный 4 6 2 5 3 2 2" xfId="28717"/>
    <cellStyle name="Обычный 4 6 2 5 3 2 2 2" xfId="58239"/>
    <cellStyle name="Обычный 4 6 2 5 3 2 3" xfId="42002"/>
    <cellStyle name="Обычный 4 6 2 5 3 3" xfId="15433"/>
    <cellStyle name="Обычный 4 6 2 5 3 3 2" xfId="44955"/>
    <cellStyle name="Обычный 4 6 2 5 3 4" xfId="18385"/>
    <cellStyle name="Обычный 4 6 2 5 3 4 2" xfId="47907"/>
    <cellStyle name="Обычный 4 6 2 5 3 5" xfId="61192"/>
    <cellStyle name="Обычный 4 6 2 5 3 6" xfId="31670"/>
    <cellStyle name="Обычный 4 6 2 5 4" xfId="3600"/>
    <cellStyle name="Обычный 4 6 2 5 4 2" xfId="19861"/>
    <cellStyle name="Обычный 4 6 2 5 4 2 2" xfId="49383"/>
    <cellStyle name="Обычный 4 6 2 5 4 3" xfId="33146"/>
    <cellStyle name="Обычный 4 6 2 5 5" xfId="5076"/>
    <cellStyle name="Обычный 4 6 2 5 5 2" xfId="21337"/>
    <cellStyle name="Обычный 4 6 2 5 5 2 2" xfId="50859"/>
    <cellStyle name="Обычный 4 6 2 5 5 3" xfId="34622"/>
    <cellStyle name="Обычный 4 6 2 5 6" xfId="6552"/>
    <cellStyle name="Обычный 4 6 2 5 6 2" xfId="22813"/>
    <cellStyle name="Обычный 4 6 2 5 6 2 2" xfId="52335"/>
    <cellStyle name="Обычный 4 6 2 5 6 3" xfId="36098"/>
    <cellStyle name="Обычный 4 6 2 5 7" xfId="8028"/>
    <cellStyle name="Обычный 4 6 2 5 7 2" xfId="24289"/>
    <cellStyle name="Обычный 4 6 2 5 7 2 2" xfId="53811"/>
    <cellStyle name="Обычный 4 6 2 5 7 3" xfId="37574"/>
    <cellStyle name="Обычный 4 6 2 5 8" xfId="9504"/>
    <cellStyle name="Обычный 4 6 2 5 8 2" xfId="25765"/>
    <cellStyle name="Обычный 4 6 2 5 8 2 2" xfId="55287"/>
    <cellStyle name="Обычный 4 6 2 5 8 3" xfId="39050"/>
    <cellStyle name="Обычный 4 6 2 5 9" xfId="11002"/>
    <cellStyle name="Обычный 4 6 2 5 9 2" xfId="27241"/>
    <cellStyle name="Обычный 4 6 2 5 9 2 2" xfId="56763"/>
    <cellStyle name="Обычный 4 6 2 5 9 3" xfId="40526"/>
    <cellStyle name="Обычный 4 6 2 6" xfId="745"/>
    <cellStyle name="Обычный 4 6 2 6 10" xfId="14054"/>
    <cellStyle name="Обычный 4 6 2 6 10 2" xfId="43577"/>
    <cellStyle name="Обычный 4 6 2 6 11" xfId="17007"/>
    <cellStyle name="Обычный 4 6 2 6 11 2" xfId="46529"/>
    <cellStyle name="Обычный 4 6 2 6 12" xfId="59814"/>
    <cellStyle name="Обычный 4 6 2 6 13" xfId="30292"/>
    <cellStyle name="Обычный 4 6 2 6 2" xfId="1533"/>
    <cellStyle name="Обычный 4 6 2 6 2 10" xfId="17794"/>
    <cellStyle name="Обычный 4 6 2 6 2 10 2" xfId="47316"/>
    <cellStyle name="Обычный 4 6 2 6 2 11" xfId="60601"/>
    <cellStyle name="Обычный 4 6 2 6 2 12" xfId="31079"/>
    <cellStyle name="Обычный 4 6 2 6 2 2" xfId="3009"/>
    <cellStyle name="Обычный 4 6 2 6 2 2 2" xfId="13363"/>
    <cellStyle name="Обычный 4 6 2 6 2 2 2 2" xfId="29602"/>
    <cellStyle name="Обычный 4 6 2 6 2 2 2 2 2" xfId="59124"/>
    <cellStyle name="Обычный 4 6 2 6 2 2 2 3" xfId="42887"/>
    <cellStyle name="Обычный 4 6 2 6 2 2 3" xfId="16318"/>
    <cellStyle name="Обычный 4 6 2 6 2 2 3 2" xfId="45840"/>
    <cellStyle name="Обычный 4 6 2 6 2 2 4" xfId="19270"/>
    <cellStyle name="Обычный 4 6 2 6 2 2 4 2" xfId="48792"/>
    <cellStyle name="Обычный 4 6 2 6 2 2 5" xfId="62077"/>
    <cellStyle name="Обычный 4 6 2 6 2 2 6" xfId="32555"/>
    <cellStyle name="Обычный 4 6 2 6 2 3" xfId="4485"/>
    <cellStyle name="Обычный 4 6 2 6 2 3 2" xfId="20746"/>
    <cellStyle name="Обычный 4 6 2 6 2 3 2 2" xfId="50268"/>
    <cellStyle name="Обычный 4 6 2 6 2 3 3" xfId="34031"/>
    <cellStyle name="Обычный 4 6 2 6 2 4" xfId="5961"/>
    <cellStyle name="Обычный 4 6 2 6 2 4 2" xfId="22222"/>
    <cellStyle name="Обычный 4 6 2 6 2 4 2 2" xfId="51744"/>
    <cellStyle name="Обычный 4 6 2 6 2 4 3" xfId="35507"/>
    <cellStyle name="Обычный 4 6 2 6 2 5" xfId="7437"/>
    <cellStyle name="Обычный 4 6 2 6 2 5 2" xfId="23698"/>
    <cellStyle name="Обычный 4 6 2 6 2 5 2 2" xfId="53220"/>
    <cellStyle name="Обычный 4 6 2 6 2 5 3" xfId="36983"/>
    <cellStyle name="Обычный 4 6 2 6 2 6" xfId="8913"/>
    <cellStyle name="Обычный 4 6 2 6 2 6 2" xfId="25174"/>
    <cellStyle name="Обычный 4 6 2 6 2 6 2 2" xfId="54696"/>
    <cellStyle name="Обычный 4 6 2 6 2 6 3" xfId="38459"/>
    <cellStyle name="Обычный 4 6 2 6 2 7" xfId="10389"/>
    <cellStyle name="Обычный 4 6 2 6 2 7 2" xfId="26650"/>
    <cellStyle name="Обычный 4 6 2 6 2 7 2 2" xfId="56172"/>
    <cellStyle name="Обычный 4 6 2 6 2 7 3" xfId="39935"/>
    <cellStyle name="Обычный 4 6 2 6 2 8" xfId="11887"/>
    <cellStyle name="Обычный 4 6 2 6 2 8 2" xfId="28126"/>
    <cellStyle name="Обычный 4 6 2 6 2 8 2 2" xfId="57648"/>
    <cellStyle name="Обычный 4 6 2 6 2 8 3" xfId="41411"/>
    <cellStyle name="Обычный 4 6 2 6 2 9" xfId="14841"/>
    <cellStyle name="Обычный 4 6 2 6 2 9 2" xfId="44364"/>
    <cellStyle name="Обычный 4 6 2 6 3" xfId="2222"/>
    <cellStyle name="Обычный 4 6 2 6 3 2" xfId="12576"/>
    <cellStyle name="Обычный 4 6 2 6 3 2 2" xfId="28815"/>
    <cellStyle name="Обычный 4 6 2 6 3 2 2 2" xfId="58337"/>
    <cellStyle name="Обычный 4 6 2 6 3 2 3" xfId="42100"/>
    <cellStyle name="Обычный 4 6 2 6 3 3" xfId="15531"/>
    <cellStyle name="Обычный 4 6 2 6 3 3 2" xfId="45053"/>
    <cellStyle name="Обычный 4 6 2 6 3 4" xfId="18483"/>
    <cellStyle name="Обычный 4 6 2 6 3 4 2" xfId="48005"/>
    <cellStyle name="Обычный 4 6 2 6 3 5" xfId="61290"/>
    <cellStyle name="Обычный 4 6 2 6 3 6" xfId="31768"/>
    <cellStyle name="Обычный 4 6 2 6 4" xfId="3698"/>
    <cellStyle name="Обычный 4 6 2 6 4 2" xfId="19959"/>
    <cellStyle name="Обычный 4 6 2 6 4 2 2" xfId="49481"/>
    <cellStyle name="Обычный 4 6 2 6 4 3" xfId="33244"/>
    <cellStyle name="Обычный 4 6 2 6 5" xfId="5174"/>
    <cellStyle name="Обычный 4 6 2 6 5 2" xfId="21435"/>
    <cellStyle name="Обычный 4 6 2 6 5 2 2" xfId="50957"/>
    <cellStyle name="Обычный 4 6 2 6 5 3" xfId="34720"/>
    <cellStyle name="Обычный 4 6 2 6 6" xfId="6650"/>
    <cellStyle name="Обычный 4 6 2 6 6 2" xfId="22911"/>
    <cellStyle name="Обычный 4 6 2 6 6 2 2" xfId="52433"/>
    <cellStyle name="Обычный 4 6 2 6 6 3" xfId="36196"/>
    <cellStyle name="Обычный 4 6 2 6 7" xfId="8126"/>
    <cellStyle name="Обычный 4 6 2 6 7 2" xfId="24387"/>
    <cellStyle name="Обычный 4 6 2 6 7 2 2" xfId="53909"/>
    <cellStyle name="Обычный 4 6 2 6 7 3" xfId="37672"/>
    <cellStyle name="Обычный 4 6 2 6 8" xfId="9602"/>
    <cellStyle name="Обычный 4 6 2 6 8 2" xfId="25863"/>
    <cellStyle name="Обычный 4 6 2 6 8 2 2" xfId="55385"/>
    <cellStyle name="Обычный 4 6 2 6 8 3" xfId="39148"/>
    <cellStyle name="Обычный 4 6 2 6 9" xfId="11100"/>
    <cellStyle name="Обычный 4 6 2 6 9 2" xfId="27339"/>
    <cellStyle name="Обычный 4 6 2 6 9 2 2" xfId="56861"/>
    <cellStyle name="Обычный 4 6 2 6 9 3" xfId="40624"/>
    <cellStyle name="Обычный 4 6 2 7" xfId="843"/>
    <cellStyle name="Обычный 4 6 2 7 10" xfId="14152"/>
    <cellStyle name="Обычный 4 6 2 7 10 2" xfId="43675"/>
    <cellStyle name="Обычный 4 6 2 7 11" xfId="17105"/>
    <cellStyle name="Обычный 4 6 2 7 11 2" xfId="46627"/>
    <cellStyle name="Обычный 4 6 2 7 12" xfId="59912"/>
    <cellStyle name="Обычный 4 6 2 7 13" xfId="30390"/>
    <cellStyle name="Обычный 4 6 2 7 2" xfId="1631"/>
    <cellStyle name="Обычный 4 6 2 7 2 10" xfId="17892"/>
    <cellStyle name="Обычный 4 6 2 7 2 10 2" xfId="47414"/>
    <cellStyle name="Обычный 4 6 2 7 2 11" xfId="60699"/>
    <cellStyle name="Обычный 4 6 2 7 2 12" xfId="31177"/>
    <cellStyle name="Обычный 4 6 2 7 2 2" xfId="3107"/>
    <cellStyle name="Обычный 4 6 2 7 2 2 2" xfId="13461"/>
    <cellStyle name="Обычный 4 6 2 7 2 2 2 2" xfId="29700"/>
    <cellStyle name="Обычный 4 6 2 7 2 2 2 2 2" xfId="59222"/>
    <cellStyle name="Обычный 4 6 2 7 2 2 2 3" xfId="42985"/>
    <cellStyle name="Обычный 4 6 2 7 2 2 3" xfId="16416"/>
    <cellStyle name="Обычный 4 6 2 7 2 2 3 2" xfId="45938"/>
    <cellStyle name="Обычный 4 6 2 7 2 2 4" xfId="19368"/>
    <cellStyle name="Обычный 4 6 2 7 2 2 4 2" xfId="48890"/>
    <cellStyle name="Обычный 4 6 2 7 2 2 5" xfId="62175"/>
    <cellStyle name="Обычный 4 6 2 7 2 2 6" xfId="32653"/>
    <cellStyle name="Обычный 4 6 2 7 2 3" xfId="4583"/>
    <cellStyle name="Обычный 4 6 2 7 2 3 2" xfId="20844"/>
    <cellStyle name="Обычный 4 6 2 7 2 3 2 2" xfId="50366"/>
    <cellStyle name="Обычный 4 6 2 7 2 3 3" xfId="34129"/>
    <cellStyle name="Обычный 4 6 2 7 2 4" xfId="6059"/>
    <cellStyle name="Обычный 4 6 2 7 2 4 2" xfId="22320"/>
    <cellStyle name="Обычный 4 6 2 7 2 4 2 2" xfId="51842"/>
    <cellStyle name="Обычный 4 6 2 7 2 4 3" xfId="35605"/>
    <cellStyle name="Обычный 4 6 2 7 2 5" xfId="7535"/>
    <cellStyle name="Обычный 4 6 2 7 2 5 2" xfId="23796"/>
    <cellStyle name="Обычный 4 6 2 7 2 5 2 2" xfId="53318"/>
    <cellStyle name="Обычный 4 6 2 7 2 5 3" xfId="37081"/>
    <cellStyle name="Обычный 4 6 2 7 2 6" xfId="9011"/>
    <cellStyle name="Обычный 4 6 2 7 2 6 2" xfId="25272"/>
    <cellStyle name="Обычный 4 6 2 7 2 6 2 2" xfId="54794"/>
    <cellStyle name="Обычный 4 6 2 7 2 6 3" xfId="38557"/>
    <cellStyle name="Обычный 4 6 2 7 2 7" xfId="10487"/>
    <cellStyle name="Обычный 4 6 2 7 2 7 2" xfId="26748"/>
    <cellStyle name="Обычный 4 6 2 7 2 7 2 2" xfId="56270"/>
    <cellStyle name="Обычный 4 6 2 7 2 7 3" xfId="40033"/>
    <cellStyle name="Обычный 4 6 2 7 2 8" xfId="11985"/>
    <cellStyle name="Обычный 4 6 2 7 2 8 2" xfId="28224"/>
    <cellStyle name="Обычный 4 6 2 7 2 8 2 2" xfId="57746"/>
    <cellStyle name="Обычный 4 6 2 7 2 8 3" xfId="41509"/>
    <cellStyle name="Обычный 4 6 2 7 2 9" xfId="14939"/>
    <cellStyle name="Обычный 4 6 2 7 2 9 2" xfId="44462"/>
    <cellStyle name="Обычный 4 6 2 7 3" xfId="2320"/>
    <cellStyle name="Обычный 4 6 2 7 3 2" xfId="12674"/>
    <cellStyle name="Обычный 4 6 2 7 3 2 2" xfId="28913"/>
    <cellStyle name="Обычный 4 6 2 7 3 2 2 2" xfId="58435"/>
    <cellStyle name="Обычный 4 6 2 7 3 2 3" xfId="42198"/>
    <cellStyle name="Обычный 4 6 2 7 3 3" xfId="15629"/>
    <cellStyle name="Обычный 4 6 2 7 3 3 2" xfId="45151"/>
    <cellStyle name="Обычный 4 6 2 7 3 4" xfId="18581"/>
    <cellStyle name="Обычный 4 6 2 7 3 4 2" xfId="48103"/>
    <cellStyle name="Обычный 4 6 2 7 3 5" xfId="61388"/>
    <cellStyle name="Обычный 4 6 2 7 3 6" xfId="31866"/>
    <cellStyle name="Обычный 4 6 2 7 4" xfId="3796"/>
    <cellStyle name="Обычный 4 6 2 7 4 2" xfId="20057"/>
    <cellStyle name="Обычный 4 6 2 7 4 2 2" xfId="49579"/>
    <cellStyle name="Обычный 4 6 2 7 4 3" xfId="33342"/>
    <cellStyle name="Обычный 4 6 2 7 5" xfId="5272"/>
    <cellStyle name="Обычный 4 6 2 7 5 2" xfId="21533"/>
    <cellStyle name="Обычный 4 6 2 7 5 2 2" xfId="51055"/>
    <cellStyle name="Обычный 4 6 2 7 5 3" xfId="34818"/>
    <cellStyle name="Обычный 4 6 2 7 6" xfId="6748"/>
    <cellStyle name="Обычный 4 6 2 7 6 2" xfId="23009"/>
    <cellStyle name="Обычный 4 6 2 7 6 2 2" xfId="52531"/>
    <cellStyle name="Обычный 4 6 2 7 6 3" xfId="36294"/>
    <cellStyle name="Обычный 4 6 2 7 7" xfId="8224"/>
    <cellStyle name="Обычный 4 6 2 7 7 2" xfId="24485"/>
    <cellStyle name="Обычный 4 6 2 7 7 2 2" xfId="54007"/>
    <cellStyle name="Обычный 4 6 2 7 7 3" xfId="37770"/>
    <cellStyle name="Обычный 4 6 2 7 8" xfId="9700"/>
    <cellStyle name="Обычный 4 6 2 7 8 2" xfId="25961"/>
    <cellStyle name="Обычный 4 6 2 7 8 2 2" xfId="55483"/>
    <cellStyle name="Обычный 4 6 2 7 8 3" xfId="39246"/>
    <cellStyle name="Обычный 4 6 2 7 9" xfId="11198"/>
    <cellStyle name="Обычный 4 6 2 7 9 2" xfId="27437"/>
    <cellStyle name="Обычный 4 6 2 7 9 2 2" xfId="56959"/>
    <cellStyle name="Обычный 4 6 2 7 9 3" xfId="40722"/>
    <cellStyle name="Обычный 4 6 2 8" xfId="942"/>
    <cellStyle name="Обычный 4 6 2 8 10" xfId="17203"/>
    <cellStyle name="Обычный 4 6 2 8 10 2" xfId="46725"/>
    <cellStyle name="Обычный 4 6 2 8 11" xfId="60010"/>
    <cellStyle name="Обычный 4 6 2 8 12" xfId="30488"/>
    <cellStyle name="Обычный 4 6 2 8 2" xfId="2418"/>
    <cellStyle name="Обычный 4 6 2 8 2 2" xfId="12772"/>
    <cellStyle name="Обычный 4 6 2 8 2 2 2" xfId="29011"/>
    <cellStyle name="Обычный 4 6 2 8 2 2 2 2" xfId="58533"/>
    <cellStyle name="Обычный 4 6 2 8 2 2 3" xfId="42296"/>
    <cellStyle name="Обычный 4 6 2 8 2 3" xfId="15727"/>
    <cellStyle name="Обычный 4 6 2 8 2 3 2" xfId="45249"/>
    <cellStyle name="Обычный 4 6 2 8 2 4" xfId="18679"/>
    <cellStyle name="Обычный 4 6 2 8 2 4 2" xfId="48201"/>
    <cellStyle name="Обычный 4 6 2 8 2 5" xfId="61486"/>
    <cellStyle name="Обычный 4 6 2 8 2 6" xfId="31964"/>
    <cellStyle name="Обычный 4 6 2 8 3" xfId="3894"/>
    <cellStyle name="Обычный 4 6 2 8 3 2" xfId="20155"/>
    <cellStyle name="Обычный 4 6 2 8 3 2 2" xfId="49677"/>
    <cellStyle name="Обычный 4 6 2 8 3 3" xfId="33440"/>
    <cellStyle name="Обычный 4 6 2 8 4" xfId="5370"/>
    <cellStyle name="Обычный 4 6 2 8 4 2" xfId="21631"/>
    <cellStyle name="Обычный 4 6 2 8 4 2 2" xfId="51153"/>
    <cellStyle name="Обычный 4 6 2 8 4 3" xfId="34916"/>
    <cellStyle name="Обычный 4 6 2 8 5" xfId="6846"/>
    <cellStyle name="Обычный 4 6 2 8 5 2" xfId="23107"/>
    <cellStyle name="Обычный 4 6 2 8 5 2 2" xfId="52629"/>
    <cellStyle name="Обычный 4 6 2 8 5 3" xfId="36392"/>
    <cellStyle name="Обычный 4 6 2 8 6" xfId="8322"/>
    <cellStyle name="Обычный 4 6 2 8 6 2" xfId="24583"/>
    <cellStyle name="Обычный 4 6 2 8 6 2 2" xfId="54105"/>
    <cellStyle name="Обычный 4 6 2 8 6 3" xfId="37868"/>
    <cellStyle name="Обычный 4 6 2 8 7" xfId="9798"/>
    <cellStyle name="Обычный 4 6 2 8 7 2" xfId="26059"/>
    <cellStyle name="Обычный 4 6 2 8 7 2 2" xfId="55581"/>
    <cellStyle name="Обычный 4 6 2 8 7 3" xfId="39344"/>
    <cellStyle name="Обычный 4 6 2 8 8" xfId="11296"/>
    <cellStyle name="Обычный 4 6 2 8 8 2" xfId="27535"/>
    <cellStyle name="Обычный 4 6 2 8 8 2 2" xfId="57057"/>
    <cellStyle name="Обычный 4 6 2 8 8 3" xfId="40820"/>
    <cellStyle name="Обычный 4 6 2 8 9" xfId="14250"/>
    <cellStyle name="Обычный 4 6 2 8 9 2" xfId="43773"/>
    <cellStyle name="Обычный 4 6 2 9" xfId="1040"/>
    <cellStyle name="Обычный 4 6 2 9 10" xfId="17301"/>
    <cellStyle name="Обычный 4 6 2 9 10 2" xfId="46823"/>
    <cellStyle name="Обычный 4 6 2 9 11" xfId="60108"/>
    <cellStyle name="Обычный 4 6 2 9 12" xfId="30586"/>
    <cellStyle name="Обычный 4 6 2 9 2" xfId="2516"/>
    <cellStyle name="Обычный 4 6 2 9 2 2" xfId="12870"/>
    <cellStyle name="Обычный 4 6 2 9 2 2 2" xfId="29109"/>
    <cellStyle name="Обычный 4 6 2 9 2 2 2 2" xfId="58631"/>
    <cellStyle name="Обычный 4 6 2 9 2 2 3" xfId="42394"/>
    <cellStyle name="Обычный 4 6 2 9 2 3" xfId="15825"/>
    <cellStyle name="Обычный 4 6 2 9 2 3 2" xfId="45347"/>
    <cellStyle name="Обычный 4 6 2 9 2 4" xfId="18777"/>
    <cellStyle name="Обычный 4 6 2 9 2 4 2" xfId="48299"/>
    <cellStyle name="Обычный 4 6 2 9 2 5" xfId="61584"/>
    <cellStyle name="Обычный 4 6 2 9 2 6" xfId="32062"/>
    <cellStyle name="Обычный 4 6 2 9 3" xfId="3992"/>
    <cellStyle name="Обычный 4 6 2 9 3 2" xfId="20253"/>
    <cellStyle name="Обычный 4 6 2 9 3 2 2" xfId="49775"/>
    <cellStyle name="Обычный 4 6 2 9 3 3" xfId="33538"/>
    <cellStyle name="Обычный 4 6 2 9 4" xfId="5468"/>
    <cellStyle name="Обычный 4 6 2 9 4 2" xfId="21729"/>
    <cellStyle name="Обычный 4 6 2 9 4 2 2" xfId="51251"/>
    <cellStyle name="Обычный 4 6 2 9 4 3" xfId="35014"/>
    <cellStyle name="Обычный 4 6 2 9 5" xfId="6944"/>
    <cellStyle name="Обычный 4 6 2 9 5 2" xfId="23205"/>
    <cellStyle name="Обычный 4 6 2 9 5 2 2" xfId="52727"/>
    <cellStyle name="Обычный 4 6 2 9 5 3" xfId="36490"/>
    <cellStyle name="Обычный 4 6 2 9 6" xfId="8420"/>
    <cellStyle name="Обычный 4 6 2 9 6 2" xfId="24681"/>
    <cellStyle name="Обычный 4 6 2 9 6 2 2" xfId="54203"/>
    <cellStyle name="Обычный 4 6 2 9 6 3" xfId="37966"/>
    <cellStyle name="Обычный 4 6 2 9 7" xfId="9896"/>
    <cellStyle name="Обычный 4 6 2 9 7 2" xfId="26157"/>
    <cellStyle name="Обычный 4 6 2 9 7 2 2" xfId="55679"/>
    <cellStyle name="Обычный 4 6 2 9 7 3" xfId="39442"/>
    <cellStyle name="Обычный 4 6 2 9 8" xfId="11394"/>
    <cellStyle name="Обычный 4 6 2 9 8 2" xfId="27633"/>
    <cellStyle name="Обычный 4 6 2 9 8 2 2" xfId="57155"/>
    <cellStyle name="Обычный 4 6 2 9 8 3" xfId="40918"/>
    <cellStyle name="Обычный 4 6 2 9 9" xfId="14348"/>
    <cellStyle name="Обычный 4 6 2 9 9 2" xfId="43871"/>
    <cellStyle name="Обычный 4 6 20" xfId="13513"/>
    <cellStyle name="Обычный 4 6 20 2" xfId="43036"/>
    <cellStyle name="Обычный 4 6 21" xfId="16466"/>
    <cellStyle name="Обычный 4 6 21 2" xfId="45988"/>
    <cellStyle name="Обычный 4 6 22" xfId="59273"/>
    <cellStyle name="Обычный 4 6 23" xfId="29751"/>
    <cellStyle name="Обычный 4 6 3" xfId="276"/>
    <cellStyle name="Обычный 4 6 3 10" xfId="1753"/>
    <cellStyle name="Обычный 4 6 3 10 2" xfId="12107"/>
    <cellStyle name="Обычный 4 6 3 10 2 2" xfId="28346"/>
    <cellStyle name="Обычный 4 6 3 10 2 2 2" xfId="57868"/>
    <cellStyle name="Обычный 4 6 3 10 2 3" xfId="41631"/>
    <cellStyle name="Обычный 4 6 3 10 3" xfId="15062"/>
    <cellStyle name="Обычный 4 6 3 10 3 2" xfId="44584"/>
    <cellStyle name="Обычный 4 6 3 10 4" xfId="18014"/>
    <cellStyle name="Обычный 4 6 3 10 4 2" xfId="47536"/>
    <cellStyle name="Обычный 4 6 3 10 5" xfId="60821"/>
    <cellStyle name="Обычный 4 6 3 10 6" xfId="31299"/>
    <cellStyle name="Обычный 4 6 3 11" xfId="3229"/>
    <cellStyle name="Обычный 4 6 3 11 2" xfId="19490"/>
    <cellStyle name="Обычный 4 6 3 11 2 2" xfId="49012"/>
    <cellStyle name="Обычный 4 6 3 11 3" xfId="32775"/>
    <cellStyle name="Обычный 4 6 3 12" xfId="4705"/>
    <cellStyle name="Обычный 4 6 3 12 2" xfId="20966"/>
    <cellStyle name="Обычный 4 6 3 12 2 2" xfId="50488"/>
    <cellStyle name="Обычный 4 6 3 12 3" xfId="34251"/>
    <cellStyle name="Обычный 4 6 3 13" xfId="6181"/>
    <cellStyle name="Обычный 4 6 3 13 2" xfId="22442"/>
    <cellStyle name="Обычный 4 6 3 13 2 2" xfId="51964"/>
    <cellStyle name="Обычный 4 6 3 13 3" xfId="35727"/>
    <cellStyle name="Обычный 4 6 3 14" xfId="7657"/>
    <cellStyle name="Обычный 4 6 3 14 2" xfId="23918"/>
    <cellStyle name="Обычный 4 6 3 14 2 2" xfId="53440"/>
    <cellStyle name="Обычный 4 6 3 14 3" xfId="37203"/>
    <cellStyle name="Обычный 4 6 3 15" xfId="9133"/>
    <cellStyle name="Обычный 4 6 3 15 2" xfId="25394"/>
    <cellStyle name="Обычный 4 6 3 15 2 2" xfId="54916"/>
    <cellStyle name="Обычный 4 6 3 15 3" xfId="38679"/>
    <cellStyle name="Обычный 4 6 3 16" xfId="10631"/>
    <cellStyle name="Обычный 4 6 3 16 2" xfId="26870"/>
    <cellStyle name="Обычный 4 6 3 16 2 2" xfId="56392"/>
    <cellStyle name="Обычный 4 6 3 16 3" xfId="40155"/>
    <cellStyle name="Обычный 4 6 3 17" xfId="13585"/>
    <cellStyle name="Обычный 4 6 3 17 2" xfId="43108"/>
    <cellStyle name="Обычный 4 6 3 18" xfId="16538"/>
    <cellStyle name="Обычный 4 6 3 18 2" xfId="46060"/>
    <cellStyle name="Обычный 4 6 3 19" xfId="59345"/>
    <cellStyle name="Обычный 4 6 3 2" xfId="374"/>
    <cellStyle name="Обычный 4 6 3 2 10" xfId="13683"/>
    <cellStyle name="Обычный 4 6 3 2 10 2" xfId="43206"/>
    <cellStyle name="Обычный 4 6 3 2 11" xfId="16636"/>
    <cellStyle name="Обычный 4 6 3 2 11 2" xfId="46158"/>
    <cellStyle name="Обычный 4 6 3 2 12" xfId="59443"/>
    <cellStyle name="Обычный 4 6 3 2 13" xfId="29921"/>
    <cellStyle name="Обычный 4 6 3 2 2" xfId="1162"/>
    <cellStyle name="Обычный 4 6 3 2 2 10" xfId="17423"/>
    <cellStyle name="Обычный 4 6 3 2 2 10 2" xfId="46945"/>
    <cellStyle name="Обычный 4 6 3 2 2 11" xfId="60230"/>
    <cellStyle name="Обычный 4 6 3 2 2 12" xfId="30708"/>
    <cellStyle name="Обычный 4 6 3 2 2 2" xfId="2638"/>
    <cellStyle name="Обычный 4 6 3 2 2 2 2" xfId="12992"/>
    <cellStyle name="Обычный 4 6 3 2 2 2 2 2" xfId="29231"/>
    <cellStyle name="Обычный 4 6 3 2 2 2 2 2 2" xfId="58753"/>
    <cellStyle name="Обычный 4 6 3 2 2 2 2 3" xfId="42516"/>
    <cellStyle name="Обычный 4 6 3 2 2 2 3" xfId="15947"/>
    <cellStyle name="Обычный 4 6 3 2 2 2 3 2" xfId="45469"/>
    <cellStyle name="Обычный 4 6 3 2 2 2 4" xfId="18899"/>
    <cellStyle name="Обычный 4 6 3 2 2 2 4 2" xfId="48421"/>
    <cellStyle name="Обычный 4 6 3 2 2 2 5" xfId="61706"/>
    <cellStyle name="Обычный 4 6 3 2 2 2 6" xfId="32184"/>
    <cellStyle name="Обычный 4 6 3 2 2 3" xfId="4114"/>
    <cellStyle name="Обычный 4 6 3 2 2 3 2" xfId="20375"/>
    <cellStyle name="Обычный 4 6 3 2 2 3 2 2" xfId="49897"/>
    <cellStyle name="Обычный 4 6 3 2 2 3 3" xfId="33660"/>
    <cellStyle name="Обычный 4 6 3 2 2 4" xfId="5590"/>
    <cellStyle name="Обычный 4 6 3 2 2 4 2" xfId="21851"/>
    <cellStyle name="Обычный 4 6 3 2 2 4 2 2" xfId="51373"/>
    <cellStyle name="Обычный 4 6 3 2 2 4 3" xfId="35136"/>
    <cellStyle name="Обычный 4 6 3 2 2 5" xfId="7066"/>
    <cellStyle name="Обычный 4 6 3 2 2 5 2" xfId="23327"/>
    <cellStyle name="Обычный 4 6 3 2 2 5 2 2" xfId="52849"/>
    <cellStyle name="Обычный 4 6 3 2 2 5 3" xfId="36612"/>
    <cellStyle name="Обычный 4 6 3 2 2 6" xfId="8542"/>
    <cellStyle name="Обычный 4 6 3 2 2 6 2" xfId="24803"/>
    <cellStyle name="Обычный 4 6 3 2 2 6 2 2" xfId="54325"/>
    <cellStyle name="Обычный 4 6 3 2 2 6 3" xfId="38088"/>
    <cellStyle name="Обычный 4 6 3 2 2 7" xfId="10018"/>
    <cellStyle name="Обычный 4 6 3 2 2 7 2" xfId="26279"/>
    <cellStyle name="Обычный 4 6 3 2 2 7 2 2" xfId="55801"/>
    <cellStyle name="Обычный 4 6 3 2 2 7 3" xfId="39564"/>
    <cellStyle name="Обычный 4 6 3 2 2 8" xfId="11516"/>
    <cellStyle name="Обычный 4 6 3 2 2 8 2" xfId="27755"/>
    <cellStyle name="Обычный 4 6 3 2 2 8 2 2" xfId="57277"/>
    <cellStyle name="Обычный 4 6 3 2 2 8 3" xfId="41040"/>
    <cellStyle name="Обычный 4 6 3 2 2 9" xfId="14470"/>
    <cellStyle name="Обычный 4 6 3 2 2 9 2" xfId="43993"/>
    <cellStyle name="Обычный 4 6 3 2 3" xfId="1851"/>
    <cellStyle name="Обычный 4 6 3 2 3 2" xfId="12205"/>
    <cellStyle name="Обычный 4 6 3 2 3 2 2" xfId="28444"/>
    <cellStyle name="Обычный 4 6 3 2 3 2 2 2" xfId="57966"/>
    <cellStyle name="Обычный 4 6 3 2 3 2 3" xfId="41729"/>
    <cellStyle name="Обычный 4 6 3 2 3 3" xfId="15160"/>
    <cellStyle name="Обычный 4 6 3 2 3 3 2" xfId="44682"/>
    <cellStyle name="Обычный 4 6 3 2 3 4" xfId="18112"/>
    <cellStyle name="Обычный 4 6 3 2 3 4 2" xfId="47634"/>
    <cellStyle name="Обычный 4 6 3 2 3 5" xfId="60919"/>
    <cellStyle name="Обычный 4 6 3 2 3 6" xfId="31397"/>
    <cellStyle name="Обычный 4 6 3 2 4" xfId="3327"/>
    <cellStyle name="Обычный 4 6 3 2 4 2" xfId="19588"/>
    <cellStyle name="Обычный 4 6 3 2 4 2 2" xfId="49110"/>
    <cellStyle name="Обычный 4 6 3 2 4 3" xfId="32873"/>
    <cellStyle name="Обычный 4 6 3 2 5" xfId="4803"/>
    <cellStyle name="Обычный 4 6 3 2 5 2" xfId="21064"/>
    <cellStyle name="Обычный 4 6 3 2 5 2 2" xfId="50586"/>
    <cellStyle name="Обычный 4 6 3 2 5 3" xfId="34349"/>
    <cellStyle name="Обычный 4 6 3 2 6" xfId="6279"/>
    <cellStyle name="Обычный 4 6 3 2 6 2" xfId="22540"/>
    <cellStyle name="Обычный 4 6 3 2 6 2 2" xfId="52062"/>
    <cellStyle name="Обычный 4 6 3 2 6 3" xfId="35825"/>
    <cellStyle name="Обычный 4 6 3 2 7" xfId="7755"/>
    <cellStyle name="Обычный 4 6 3 2 7 2" xfId="24016"/>
    <cellStyle name="Обычный 4 6 3 2 7 2 2" xfId="53538"/>
    <cellStyle name="Обычный 4 6 3 2 7 3" xfId="37301"/>
    <cellStyle name="Обычный 4 6 3 2 8" xfId="9231"/>
    <cellStyle name="Обычный 4 6 3 2 8 2" xfId="25492"/>
    <cellStyle name="Обычный 4 6 3 2 8 2 2" xfId="55014"/>
    <cellStyle name="Обычный 4 6 3 2 8 3" xfId="38777"/>
    <cellStyle name="Обычный 4 6 3 2 9" xfId="10729"/>
    <cellStyle name="Обычный 4 6 3 2 9 2" xfId="26968"/>
    <cellStyle name="Обычный 4 6 3 2 9 2 2" xfId="56490"/>
    <cellStyle name="Обычный 4 6 3 2 9 3" xfId="40253"/>
    <cellStyle name="Обычный 4 6 3 20" xfId="29823"/>
    <cellStyle name="Обычный 4 6 3 3" xfId="474"/>
    <cellStyle name="Обычный 4 6 3 3 10" xfId="13783"/>
    <cellStyle name="Обычный 4 6 3 3 10 2" xfId="43306"/>
    <cellStyle name="Обычный 4 6 3 3 11" xfId="16736"/>
    <cellStyle name="Обычный 4 6 3 3 11 2" xfId="46258"/>
    <cellStyle name="Обычный 4 6 3 3 12" xfId="59543"/>
    <cellStyle name="Обычный 4 6 3 3 13" xfId="30021"/>
    <cellStyle name="Обычный 4 6 3 3 2" xfId="1262"/>
    <cellStyle name="Обычный 4 6 3 3 2 10" xfId="17523"/>
    <cellStyle name="Обычный 4 6 3 3 2 10 2" xfId="47045"/>
    <cellStyle name="Обычный 4 6 3 3 2 11" xfId="60330"/>
    <cellStyle name="Обычный 4 6 3 3 2 12" xfId="30808"/>
    <cellStyle name="Обычный 4 6 3 3 2 2" xfId="2738"/>
    <cellStyle name="Обычный 4 6 3 3 2 2 2" xfId="13092"/>
    <cellStyle name="Обычный 4 6 3 3 2 2 2 2" xfId="29331"/>
    <cellStyle name="Обычный 4 6 3 3 2 2 2 2 2" xfId="58853"/>
    <cellStyle name="Обычный 4 6 3 3 2 2 2 3" xfId="42616"/>
    <cellStyle name="Обычный 4 6 3 3 2 2 3" xfId="16047"/>
    <cellStyle name="Обычный 4 6 3 3 2 2 3 2" xfId="45569"/>
    <cellStyle name="Обычный 4 6 3 3 2 2 4" xfId="18999"/>
    <cellStyle name="Обычный 4 6 3 3 2 2 4 2" xfId="48521"/>
    <cellStyle name="Обычный 4 6 3 3 2 2 5" xfId="61806"/>
    <cellStyle name="Обычный 4 6 3 3 2 2 6" xfId="32284"/>
    <cellStyle name="Обычный 4 6 3 3 2 3" xfId="4214"/>
    <cellStyle name="Обычный 4 6 3 3 2 3 2" xfId="20475"/>
    <cellStyle name="Обычный 4 6 3 3 2 3 2 2" xfId="49997"/>
    <cellStyle name="Обычный 4 6 3 3 2 3 3" xfId="33760"/>
    <cellStyle name="Обычный 4 6 3 3 2 4" xfId="5690"/>
    <cellStyle name="Обычный 4 6 3 3 2 4 2" xfId="21951"/>
    <cellStyle name="Обычный 4 6 3 3 2 4 2 2" xfId="51473"/>
    <cellStyle name="Обычный 4 6 3 3 2 4 3" xfId="35236"/>
    <cellStyle name="Обычный 4 6 3 3 2 5" xfId="7166"/>
    <cellStyle name="Обычный 4 6 3 3 2 5 2" xfId="23427"/>
    <cellStyle name="Обычный 4 6 3 3 2 5 2 2" xfId="52949"/>
    <cellStyle name="Обычный 4 6 3 3 2 5 3" xfId="36712"/>
    <cellStyle name="Обычный 4 6 3 3 2 6" xfId="8642"/>
    <cellStyle name="Обычный 4 6 3 3 2 6 2" xfId="24903"/>
    <cellStyle name="Обычный 4 6 3 3 2 6 2 2" xfId="54425"/>
    <cellStyle name="Обычный 4 6 3 3 2 6 3" xfId="38188"/>
    <cellStyle name="Обычный 4 6 3 3 2 7" xfId="10118"/>
    <cellStyle name="Обычный 4 6 3 3 2 7 2" xfId="26379"/>
    <cellStyle name="Обычный 4 6 3 3 2 7 2 2" xfId="55901"/>
    <cellStyle name="Обычный 4 6 3 3 2 7 3" xfId="39664"/>
    <cellStyle name="Обычный 4 6 3 3 2 8" xfId="11616"/>
    <cellStyle name="Обычный 4 6 3 3 2 8 2" xfId="27855"/>
    <cellStyle name="Обычный 4 6 3 3 2 8 2 2" xfId="57377"/>
    <cellStyle name="Обычный 4 6 3 3 2 8 3" xfId="41140"/>
    <cellStyle name="Обычный 4 6 3 3 2 9" xfId="14570"/>
    <cellStyle name="Обычный 4 6 3 3 2 9 2" xfId="44093"/>
    <cellStyle name="Обычный 4 6 3 3 3" xfId="1951"/>
    <cellStyle name="Обычный 4 6 3 3 3 2" xfId="12305"/>
    <cellStyle name="Обычный 4 6 3 3 3 2 2" xfId="28544"/>
    <cellStyle name="Обычный 4 6 3 3 3 2 2 2" xfId="58066"/>
    <cellStyle name="Обычный 4 6 3 3 3 2 3" xfId="41829"/>
    <cellStyle name="Обычный 4 6 3 3 3 3" xfId="15260"/>
    <cellStyle name="Обычный 4 6 3 3 3 3 2" xfId="44782"/>
    <cellStyle name="Обычный 4 6 3 3 3 4" xfId="18212"/>
    <cellStyle name="Обычный 4 6 3 3 3 4 2" xfId="47734"/>
    <cellStyle name="Обычный 4 6 3 3 3 5" xfId="61019"/>
    <cellStyle name="Обычный 4 6 3 3 3 6" xfId="31497"/>
    <cellStyle name="Обычный 4 6 3 3 4" xfId="3427"/>
    <cellStyle name="Обычный 4 6 3 3 4 2" xfId="19688"/>
    <cellStyle name="Обычный 4 6 3 3 4 2 2" xfId="49210"/>
    <cellStyle name="Обычный 4 6 3 3 4 3" xfId="32973"/>
    <cellStyle name="Обычный 4 6 3 3 5" xfId="4903"/>
    <cellStyle name="Обычный 4 6 3 3 5 2" xfId="21164"/>
    <cellStyle name="Обычный 4 6 3 3 5 2 2" xfId="50686"/>
    <cellStyle name="Обычный 4 6 3 3 5 3" xfId="34449"/>
    <cellStyle name="Обычный 4 6 3 3 6" xfId="6379"/>
    <cellStyle name="Обычный 4 6 3 3 6 2" xfId="22640"/>
    <cellStyle name="Обычный 4 6 3 3 6 2 2" xfId="52162"/>
    <cellStyle name="Обычный 4 6 3 3 6 3" xfId="35925"/>
    <cellStyle name="Обычный 4 6 3 3 7" xfId="7855"/>
    <cellStyle name="Обычный 4 6 3 3 7 2" xfId="24116"/>
    <cellStyle name="Обычный 4 6 3 3 7 2 2" xfId="53638"/>
    <cellStyle name="Обычный 4 6 3 3 7 3" xfId="37401"/>
    <cellStyle name="Обычный 4 6 3 3 8" xfId="9331"/>
    <cellStyle name="Обычный 4 6 3 3 8 2" xfId="25592"/>
    <cellStyle name="Обычный 4 6 3 3 8 2 2" xfId="55114"/>
    <cellStyle name="Обычный 4 6 3 3 8 3" xfId="38877"/>
    <cellStyle name="Обычный 4 6 3 3 9" xfId="10829"/>
    <cellStyle name="Обычный 4 6 3 3 9 2" xfId="27068"/>
    <cellStyle name="Обычный 4 6 3 3 9 2 2" xfId="56590"/>
    <cellStyle name="Обычный 4 6 3 3 9 3" xfId="40353"/>
    <cellStyle name="Обычный 4 6 3 4" xfId="573"/>
    <cellStyle name="Обычный 4 6 3 4 10" xfId="13882"/>
    <cellStyle name="Обычный 4 6 3 4 10 2" xfId="43405"/>
    <cellStyle name="Обычный 4 6 3 4 11" xfId="16835"/>
    <cellStyle name="Обычный 4 6 3 4 11 2" xfId="46357"/>
    <cellStyle name="Обычный 4 6 3 4 12" xfId="59642"/>
    <cellStyle name="Обычный 4 6 3 4 13" xfId="30120"/>
    <cellStyle name="Обычный 4 6 3 4 2" xfId="1361"/>
    <cellStyle name="Обычный 4 6 3 4 2 10" xfId="17622"/>
    <cellStyle name="Обычный 4 6 3 4 2 10 2" xfId="47144"/>
    <cellStyle name="Обычный 4 6 3 4 2 11" xfId="60429"/>
    <cellStyle name="Обычный 4 6 3 4 2 12" xfId="30907"/>
    <cellStyle name="Обычный 4 6 3 4 2 2" xfId="2837"/>
    <cellStyle name="Обычный 4 6 3 4 2 2 2" xfId="13191"/>
    <cellStyle name="Обычный 4 6 3 4 2 2 2 2" xfId="29430"/>
    <cellStyle name="Обычный 4 6 3 4 2 2 2 2 2" xfId="58952"/>
    <cellStyle name="Обычный 4 6 3 4 2 2 2 3" xfId="42715"/>
    <cellStyle name="Обычный 4 6 3 4 2 2 3" xfId="16146"/>
    <cellStyle name="Обычный 4 6 3 4 2 2 3 2" xfId="45668"/>
    <cellStyle name="Обычный 4 6 3 4 2 2 4" xfId="19098"/>
    <cellStyle name="Обычный 4 6 3 4 2 2 4 2" xfId="48620"/>
    <cellStyle name="Обычный 4 6 3 4 2 2 5" xfId="61905"/>
    <cellStyle name="Обычный 4 6 3 4 2 2 6" xfId="32383"/>
    <cellStyle name="Обычный 4 6 3 4 2 3" xfId="4313"/>
    <cellStyle name="Обычный 4 6 3 4 2 3 2" xfId="20574"/>
    <cellStyle name="Обычный 4 6 3 4 2 3 2 2" xfId="50096"/>
    <cellStyle name="Обычный 4 6 3 4 2 3 3" xfId="33859"/>
    <cellStyle name="Обычный 4 6 3 4 2 4" xfId="5789"/>
    <cellStyle name="Обычный 4 6 3 4 2 4 2" xfId="22050"/>
    <cellStyle name="Обычный 4 6 3 4 2 4 2 2" xfId="51572"/>
    <cellStyle name="Обычный 4 6 3 4 2 4 3" xfId="35335"/>
    <cellStyle name="Обычный 4 6 3 4 2 5" xfId="7265"/>
    <cellStyle name="Обычный 4 6 3 4 2 5 2" xfId="23526"/>
    <cellStyle name="Обычный 4 6 3 4 2 5 2 2" xfId="53048"/>
    <cellStyle name="Обычный 4 6 3 4 2 5 3" xfId="36811"/>
    <cellStyle name="Обычный 4 6 3 4 2 6" xfId="8741"/>
    <cellStyle name="Обычный 4 6 3 4 2 6 2" xfId="25002"/>
    <cellStyle name="Обычный 4 6 3 4 2 6 2 2" xfId="54524"/>
    <cellStyle name="Обычный 4 6 3 4 2 6 3" xfId="38287"/>
    <cellStyle name="Обычный 4 6 3 4 2 7" xfId="10217"/>
    <cellStyle name="Обычный 4 6 3 4 2 7 2" xfId="26478"/>
    <cellStyle name="Обычный 4 6 3 4 2 7 2 2" xfId="56000"/>
    <cellStyle name="Обычный 4 6 3 4 2 7 3" xfId="39763"/>
    <cellStyle name="Обычный 4 6 3 4 2 8" xfId="11715"/>
    <cellStyle name="Обычный 4 6 3 4 2 8 2" xfId="27954"/>
    <cellStyle name="Обычный 4 6 3 4 2 8 2 2" xfId="57476"/>
    <cellStyle name="Обычный 4 6 3 4 2 8 3" xfId="41239"/>
    <cellStyle name="Обычный 4 6 3 4 2 9" xfId="14669"/>
    <cellStyle name="Обычный 4 6 3 4 2 9 2" xfId="44192"/>
    <cellStyle name="Обычный 4 6 3 4 3" xfId="2050"/>
    <cellStyle name="Обычный 4 6 3 4 3 2" xfId="12404"/>
    <cellStyle name="Обычный 4 6 3 4 3 2 2" xfId="28643"/>
    <cellStyle name="Обычный 4 6 3 4 3 2 2 2" xfId="58165"/>
    <cellStyle name="Обычный 4 6 3 4 3 2 3" xfId="41928"/>
    <cellStyle name="Обычный 4 6 3 4 3 3" xfId="15359"/>
    <cellStyle name="Обычный 4 6 3 4 3 3 2" xfId="44881"/>
    <cellStyle name="Обычный 4 6 3 4 3 4" xfId="18311"/>
    <cellStyle name="Обычный 4 6 3 4 3 4 2" xfId="47833"/>
    <cellStyle name="Обычный 4 6 3 4 3 5" xfId="61118"/>
    <cellStyle name="Обычный 4 6 3 4 3 6" xfId="31596"/>
    <cellStyle name="Обычный 4 6 3 4 4" xfId="3526"/>
    <cellStyle name="Обычный 4 6 3 4 4 2" xfId="19787"/>
    <cellStyle name="Обычный 4 6 3 4 4 2 2" xfId="49309"/>
    <cellStyle name="Обычный 4 6 3 4 4 3" xfId="33072"/>
    <cellStyle name="Обычный 4 6 3 4 5" xfId="5002"/>
    <cellStyle name="Обычный 4 6 3 4 5 2" xfId="21263"/>
    <cellStyle name="Обычный 4 6 3 4 5 2 2" xfId="50785"/>
    <cellStyle name="Обычный 4 6 3 4 5 3" xfId="34548"/>
    <cellStyle name="Обычный 4 6 3 4 6" xfId="6478"/>
    <cellStyle name="Обычный 4 6 3 4 6 2" xfId="22739"/>
    <cellStyle name="Обычный 4 6 3 4 6 2 2" xfId="52261"/>
    <cellStyle name="Обычный 4 6 3 4 6 3" xfId="36024"/>
    <cellStyle name="Обычный 4 6 3 4 7" xfId="7954"/>
    <cellStyle name="Обычный 4 6 3 4 7 2" xfId="24215"/>
    <cellStyle name="Обычный 4 6 3 4 7 2 2" xfId="53737"/>
    <cellStyle name="Обычный 4 6 3 4 7 3" xfId="37500"/>
    <cellStyle name="Обычный 4 6 3 4 8" xfId="9430"/>
    <cellStyle name="Обычный 4 6 3 4 8 2" xfId="25691"/>
    <cellStyle name="Обычный 4 6 3 4 8 2 2" xfId="55213"/>
    <cellStyle name="Обычный 4 6 3 4 8 3" xfId="38976"/>
    <cellStyle name="Обычный 4 6 3 4 9" xfId="10928"/>
    <cellStyle name="Обычный 4 6 3 4 9 2" xfId="27167"/>
    <cellStyle name="Обычный 4 6 3 4 9 2 2" xfId="56689"/>
    <cellStyle name="Обычный 4 6 3 4 9 3" xfId="40452"/>
    <cellStyle name="Обычный 4 6 3 5" xfId="671"/>
    <cellStyle name="Обычный 4 6 3 5 10" xfId="13980"/>
    <cellStyle name="Обычный 4 6 3 5 10 2" xfId="43503"/>
    <cellStyle name="Обычный 4 6 3 5 11" xfId="16933"/>
    <cellStyle name="Обычный 4 6 3 5 11 2" xfId="46455"/>
    <cellStyle name="Обычный 4 6 3 5 12" xfId="59740"/>
    <cellStyle name="Обычный 4 6 3 5 13" xfId="30218"/>
    <cellStyle name="Обычный 4 6 3 5 2" xfId="1459"/>
    <cellStyle name="Обычный 4 6 3 5 2 10" xfId="17720"/>
    <cellStyle name="Обычный 4 6 3 5 2 10 2" xfId="47242"/>
    <cellStyle name="Обычный 4 6 3 5 2 11" xfId="60527"/>
    <cellStyle name="Обычный 4 6 3 5 2 12" xfId="31005"/>
    <cellStyle name="Обычный 4 6 3 5 2 2" xfId="2935"/>
    <cellStyle name="Обычный 4 6 3 5 2 2 2" xfId="13289"/>
    <cellStyle name="Обычный 4 6 3 5 2 2 2 2" xfId="29528"/>
    <cellStyle name="Обычный 4 6 3 5 2 2 2 2 2" xfId="59050"/>
    <cellStyle name="Обычный 4 6 3 5 2 2 2 3" xfId="42813"/>
    <cellStyle name="Обычный 4 6 3 5 2 2 3" xfId="16244"/>
    <cellStyle name="Обычный 4 6 3 5 2 2 3 2" xfId="45766"/>
    <cellStyle name="Обычный 4 6 3 5 2 2 4" xfId="19196"/>
    <cellStyle name="Обычный 4 6 3 5 2 2 4 2" xfId="48718"/>
    <cellStyle name="Обычный 4 6 3 5 2 2 5" xfId="62003"/>
    <cellStyle name="Обычный 4 6 3 5 2 2 6" xfId="32481"/>
    <cellStyle name="Обычный 4 6 3 5 2 3" xfId="4411"/>
    <cellStyle name="Обычный 4 6 3 5 2 3 2" xfId="20672"/>
    <cellStyle name="Обычный 4 6 3 5 2 3 2 2" xfId="50194"/>
    <cellStyle name="Обычный 4 6 3 5 2 3 3" xfId="33957"/>
    <cellStyle name="Обычный 4 6 3 5 2 4" xfId="5887"/>
    <cellStyle name="Обычный 4 6 3 5 2 4 2" xfId="22148"/>
    <cellStyle name="Обычный 4 6 3 5 2 4 2 2" xfId="51670"/>
    <cellStyle name="Обычный 4 6 3 5 2 4 3" xfId="35433"/>
    <cellStyle name="Обычный 4 6 3 5 2 5" xfId="7363"/>
    <cellStyle name="Обычный 4 6 3 5 2 5 2" xfId="23624"/>
    <cellStyle name="Обычный 4 6 3 5 2 5 2 2" xfId="53146"/>
    <cellStyle name="Обычный 4 6 3 5 2 5 3" xfId="36909"/>
    <cellStyle name="Обычный 4 6 3 5 2 6" xfId="8839"/>
    <cellStyle name="Обычный 4 6 3 5 2 6 2" xfId="25100"/>
    <cellStyle name="Обычный 4 6 3 5 2 6 2 2" xfId="54622"/>
    <cellStyle name="Обычный 4 6 3 5 2 6 3" xfId="38385"/>
    <cellStyle name="Обычный 4 6 3 5 2 7" xfId="10315"/>
    <cellStyle name="Обычный 4 6 3 5 2 7 2" xfId="26576"/>
    <cellStyle name="Обычный 4 6 3 5 2 7 2 2" xfId="56098"/>
    <cellStyle name="Обычный 4 6 3 5 2 7 3" xfId="39861"/>
    <cellStyle name="Обычный 4 6 3 5 2 8" xfId="11813"/>
    <cellStyle name="Обычный 4 6 3 5 2 8 2" xfId="28052"/>
    <cellStyle name="Обычный 4 6 3 5 2 8 2 2" xfId="57574"/>
    <cellStyle name="Обычный 4 6 3 5 2 8 3" xfId="41337"/>
    <cellStyle name="Обычный 4 6 3 5 2 9" xfId="14767"/>
    <cellStyle name="Обычный 4 6 3 5 2 9 2" xfId="44290"/>
    <cellStyle name="Обычный 4 6 3 5 3" xfId="2148"/>
    <cellStyle name="Обычный 4 6 3 5 3 2" xfId="12502"/>
    <cellStyle name="Обычный 4 6 3 5 3 2 2" xfId="28741"/>
    <cellStyle name="Обычный 4 6 3 5 3 2 2 2" xfId="58263"/>
    <cellStyle name="Обычный 4 6 3 5 3 2 3" xfId="42026"/>
    <cellStyle name="Обычный 4 6 3 5 3 3" xfId="15457"/>
    <cellStyle name="Обычный 4 6 3 5 3 3 2" xfId="44979"/>
    <cellStyle name="Обычный 4 6 3 5 3 4" xfId="18409"/>
    <cellStyle name="Обычный 4 6 3 5 3 4 2" xfId="47931"/>
    <cellStyle name="Обычный 4 6 3 5 3 5" xfId="61216"/>
    <cellStyle name="Обычный 4 6 3 5 3 6" xfId="31694"/>
    <cellStyle name="Обычный 4 6 3 5 4" xfId="3624"/>
    <cellStyle name="Обычный 4 6 3 5 4 2" xfId="19885"/>
    <cellStyle name="Обычный 4 6 3 5 4 2 2" xfId="49407"/>
    <cellStyle name="Обычный 4 6 3 5 4 3" xfId="33170"/>
    <cellStyle name="Обычный 4 6 3 5 5" xfId="5100"/>
    <cellStyle name="Обычный 4 6 3 5 5 2" xfId="21361"/>
    <cellStyle name="Обычный 4 6 3 5 5 2 2" xfId="50883"/>
    <cellStyle name="Обычный 4 6 3 5 5 3" xfId="34646"/>
    <cellStyle name="Обычный 4 6 3 5 6" xfId="6576"/>
    <cellStyle name="Обычный 4 6 3 5 6 2" xfId="22837"/>
    <cellStyle name="Обычный 4 6 3 5 6 2 2" xfId="52359"/>
    <cellStyle name="Обычный 4 6 3 5 6 3" xfId="36122"/>
    <cellStyle name="Обычный 4 6 3 5 7" xfId="8052"/>
    <cellStyle name="Обычный 4 6 3 5 7 2" xfId="24313"/>
    <cellStyle name="Обычный 4 6 3 5 7 2 2" xfId="53835"/>
    <cellStyle name="Обычный 4 6 3 5 7 3" xfId="37598"/>
    <cellStyle name="Обычный 4 6 3 5 8" xfId="9528"/>
    <cellStyle name="Обычный 4 6 3 5 8 2" xfId="25789"/>
    <cellStyle name="Обычный 4 6 3 5 8 2 2" xfId="55311"/>
    <cellStyle name="Обычный 4 6 3 5 8 3" xfId="39074"/>
    <cellStyle name="Обычный 4 6 3 5 9" xfId="11026"/>
    <cellStyle name="Обычный 4 6 3 5 9 2" xfId="27265"/>
    <cellStyle name="Обычный 4 6 3 5 9 2 2" xfId="56787"/>
    <cellStyle name="Обычный 4 6 3 5 9 3" xfId="40550"/>
    <cellStyle name="Обычный 4 6 3 6" xfId="769"/>
    <cellStyle name="Обычный 4 6 3 6 10" xfId="14078"/>
    <cellStyle name="Обычный 4 6 3 6 10 2" xfId="43601"/>
    <cellStyle name="Обычный 4 6 3 6 11" xfId="17031"/>
    <cellStyle name="Обычный 4 6 3 6 11 2" xfId="46553"/>
    <cellStyle name="Обычный 4 6 3 6 12" xfId="59838"/>
    <cellStyle name="Обычный 4 6 3 6 13" xfId="30316"/>
    <cellStyle name="Обычный 4 6 3 6 2" xfId="1557"/>
    <cellStyle name="Обычный 4 6 3 6 2 10" xfId="17818"/>
    <cellStyle name="Обычный 4 6 3 6 2 10 2" xfId="47340"/>
    <cellStyle name="Обычный 4 6 3 6 2 11" xfId="60625"/>
    <cellStyle name="Обычный 4 6 3 6 2 12" xfId="31103"/>
    <cellStyle name="Обычный 4 6 3 6 2 2" xfId="3033"/>
    <cellStyle name="Обычный 4 6 3 6 2 2 2" xfId="13387"/>
    <cellStyle name="Обычный 4 6 3 6 2 2 2 2" xfId="29626"/>
    <cellStyle name="Обычный 4 6 3 6 2 2 2 2 2" xfId="59148"/>
    <cellStyle name="Обычный 4 6 3 6 2 2 2 3" xfId="42911"/>
    <cellStyle name="Обычный 4 6 3 6 2 2 3" xfId="16342"/>
    <cellStyle name="Обычный 4 6 3 6 2 2 3 2" xfId="45864"/>
    <cellStyle name="Обычный 4 6 3 6 2 2 4" xfId="19294"/>
    <cellStyle name="Обычный 4 6 3 6 2 2 4 2" xfId="48816"/>
    <cellStyle name="Обычный 4 6 3 6 2 2 5" xfId="62101"/>
    <cellStyle name="Обычный 4 6 3 6 2 2 6" xfId="32579"/>
    <cellStyle name="Обычный 4 6 3 6 2 3" xfId="4509"/>
    <cellStyle name="Обычный 4 6 3 6 2 3 2" xfId="20770"/>
    <cellStyle name="Обычный 4 6 3 6 2 3 2 2" xfId="50292"/>
    <cellStyle name="Обычный 4 6 3 6 2 3 3" xfId="34055"/>
    <cellStyle name="Обычный 4 6 3 6 2 4" xfId="5985"/>
    <cellStyle name="Обычный 4 6 3 6 2 4 2" xfId="22246"/>
    <cellStyle name="Обычный 4 6 3 6 2 4 2 2" xfId="51768"/>
    <cellStyle name="Обычный 4 6 3 6 2 4 3" xfId="35531"/>
    <cellStyle name="Обычный 4 6 3 6 2 5" xfId="7461"/>
    <cellStyle name="Обычный 4 6 3 6 2 5 2" xfId="23722"/>
    <cellStyle name="Обычный 4 6 3 6 2 5 2 2" xfId="53244"/>
    <cellStyle name="Обычный 4 6 3 6 2 5 3" xfId="37007"/>
    <cellStyle name="Обычный 4 6 3 6 2 6" xfId="8937"/>
    <cellStyle name="Обычный 4 6 3 6 2 6 2" xfId="25198"/>
    <cellStyle name="Обычный 4 6 3 6 2 6 2 2" xfId="54720"/>
    <cellStyle name="Обычный 4 6 3 6 2 6 3" xfId="38483"/>
    <cellStyle name="Обычный 4 6 3 6 2 7" xfId="10413"/>
    <cellStyle name="Обычный 4 6 3 6 2 7 2" xfId="26674"/>
    <cellStyle name="Обычный 4 6 3 6 2 7 2 2" xfId="56196"/>
    <cellStyle name="Обычный 4 6 3 6 2 7 3" xfId="39959"/>
    <cellStyle name="Обычный 4 6 3 6 2 8" xfId="11911"/>
    <cellStyle name="Обычный 4 6 3 6 2 8 2" xfId="28150"/>
    <cellStyle name="Обычный 4 6 3 6 2 8 2 2" xfId="57672"/>
    <cellStyle name="Обычный 4 6 3 6 2 8 3" xfId="41435"/>
    <cellStyle name="Обычный 4 6 3 6 2 9" xfId="14865"/>
    <cellStyle name="Обычный 4 6 3 6 2 9 2" xfId="44388"/>
    <cellStyle name="Обычный 4 6 3 6 3" xfId="2246"/>
    <cellStyle name="Обычный 4 6 3 6 3 2" xfId="12600"/>
    <cellStyle name="Обычный 4 6 3 6 3 2 2" xfId="28839"/>
    <cellStyle name="Обычный 4 6 3 6 3 2 2 2" xfId="58361"/>
    <cellStyle name="Обычный 4 6 3 6 3 2 3" xfId="42124"/>
    <cellStyle name="Обычный 4 6 3 6 3 3" xfId="15555"/>
    <cellStyle name="Обычный 4 6 3 6 3 3 2" xfId="45077"/>
    <cellStyle name="Обычный 4 6 3 6 3 4" xfId="18507"/>
    <cellStyle name="Обычный 4 6 3 6 3 4 2" xfId="48029"/>
    <cellStyle name="Обычный 4 6 3 6 3 5" xfId="61314"/>
    <cellStyle name="Обычный 4 6 3 6 3 6" xfId="31792"/>
    <cellStyle name="Обычный 4 6 3 6 4" xfId="3722"/>
    <cellStyle name="Обычный 4 6 3 6 4 2" xfId="19983"/>
    <cellStyle name="Обычный 4 6 3 6 4 2 2" xfId="49505"/>
    <cellStyle name="Обычный 4 6 3 6 4 3" xfId="33268"/>
    <cellStyle name="Обычный 4 6 3 6 5" xfId="5198"/>
    <cellStyle name="Обычный 4 6 3 6 5 2" xfId="21459"/>
    <cellStyle name="Обычный 4 6 3 6 5 2 2" xfId="50981"/>
    <cellStyle name="Обычный 4 6 3 6 5 3" xfId="34744"/>
    <cellStyle name="Обычный 4 6 3 6 6" xfId="6674"/>
    <cellStyle name="Обычный 4 6 3 6 6 2" xfId="22935"/>
    <cellStyle name="Обычный 4 6 3 6 6 2 2" xfId="52457"/>
    <cellStyle name="Обычный 4 6 3 6 6 3" xfId="36220"/>
    <cellStyle name="Обычный 4 6 3 6 7" xfId="8150"/>
    <cellStyle name="Обычный 4 6 3 6 7 2" xfId="24411"/>
    <cellStyle name="Обычный 4 6 3 6 7 2 2" xfId="53933"/>
    <cellStyle name="Обычный 4 6 3 6 7 3" xfId="37696"/>
    <cellStyle name="Обычный 4 6 3 6 8" xfId="9626"/>
    <cellStyle name="Обычный 4 6 3 6 8 2" xfId="25887"/>
    <cellStyle name="Обычный 4 6 3 6 8 2 2" xfId="55409"/>
    <cellStyle name="Обычный 4 6 3 6 8 3" xfId="39172"/>
    <cellStyle name="Обычный 4 6 3 6 9" xfId="11124"/>
    <cellStyle name="Обычный 4 6 3 6 9 2" xfId="27363"/>
    <cellStyle name="Обычный 4 6 3 6 9 2 2" xfId="56885"/>
    <cellStyle name="Обычный 4 6 3 6 9 3" xfId="40648"/>
    <cellStyle name="Обычный 4 6 3 7" xfId="867"/>
    <cellStyle name="Обычный 4 6 3 7 10" xfId="14176"/>
    <cellStyle name="Обычный 4 6 3 7 10 2" xfId="43699"/>
    <cellStyle name="Обычный 4 6 3 7 11" xfId="17129"/>
    <cellStyle name="Обычный 4 6 3 7 11 2" xfId="46651"/>
    <cellStyle name="Обычный 4 6 3 7 12" xfId="59936"/>
    <cellStyle name="Обычный 4 6 3 7 13" xfId="30414"/>
    <cellStyle name="Обычный 4 6 3 7 2" xfId="1655"/>
    <cellStyle name="Обычный 4 6 3 7 2 10" xfId="17916"/>
    <cellStyle name="Обычный 4 6 3 7 2 10 2" xfId="47438"/>
    <cellStyle name="Обычный 4 6 3 7 2 11" xfId="60723"/>
    <cellStyle name="Обычный 4 6 3 7 2 12" xfId="31201"/>
    <cellStyle name="Обычный 4 6 3 7 2 2" xfId="3131"/>
    <cellStyle name="Обычный 4 6 3 7 2 2 2" xfId="13485"/>
    <cellStyle name="Обычный 4 6 3 7 2 2 2 2" xfId="29724"/>
    <cellStyle name="Обычный 4 6 3 7 2 2 2 2 2" xfId="59246"/>
    <cellStyle name="Обычный 4 6 3 7 2 2 2 3" xfId="43009"/>
    <cellStyle name="Обычный 4 6 3 7 2 2 3" xfId="16440"/>
    <cellStyle name="Обычный 4 6 3 7 2 2 3 2" xfId="45962"/>
    <cellStyle name="Обычный 4 6 3 7 2 2 4" xfId="19392"/>
    <cellStyle name="Обычный 4 6 3 7 2 2 4 2" xfId="48914"/>
    <cellStyle name="Обычный 4 6 3 7 2 2 5" xfId="62199"/>
    <cellStyle name="Обычный 4 6 3 7 2 2 6" xfId="32677"/>
    <cellStyle name="Обычный 4 6 3 7 2 3" xfId="4607"/>
    <cellStyle name="Обычный 4 6 3 7 2 3 2" xfId="20868"/>
    <cellStyle name="Обычный 4 6 3 7 2 3 2 2" xfId="50390"/>
    <cellStyle name="Обычный 4 6 3 7 2 3 3" xfId="34153"/>
    <cellStyle name="Обычный 4 6 3 7 2 4" xfId="6083"/>
    <cellStyle name="Обычный 4 6 3 7 2 4 2" xfId="22344"/>
    <cellStyle name="Обычный 4 6 3 7 2 4 2 2" xfId="51866"/>
    <cellStyle name="Обычный 4 6 3 7 2 4 3" xfId="35629"/>
    <cellStyle name="Обычный 4 6 3 7 2 5" xfId="7559"/>
    <cellStyle name="Обычный 4 6 3 7 2 5 2" xfId="23820"/>
    <cellStyle name="Обычный 4 6 3 7 2 5 2 2" xfId="53342"/>
    <cellStyle name="Обычный 4 6 3 7 2 5 3" xfId="37105"/>
    <cellStyle name="Обычный 4 6 3 7 2 6" xfId="9035"/>
    <cellStyle name="Обычный 4 6 3 7 2 6 2" xfId="25296"/>
    <cellStyle name="Обычный 4 6 3 7 2 6 2 2" xfId="54818"/>
    <cellStyle name="Обычный 4 6 3 7 2 6 3" xfId="38581"/>
    <cellStyle name="Обычный 4 6 3 7 2 7" xfId="10511"/>
    <cellStyle name="Обычный 4 6 3 7 2 7 2" xfId="26772"/>
    <cellStyle name="Обычный 4 6 3 7 2 7 2 2" xfId="56294"/>
    <cellStyle name="Обычный 4 6 3 7 2 7 3" xfId="40057"/>
    <cellStyle name="Обычный 4 6 3 7 2 8" xfId="12009"/>
    <cellStyle name="Обычный 4 6 3 7 2 8 2" xfId="28248"/>
    <cellStyle name="Обычный 4 6 3 7 2 8 2 2" xfId="57770"/>
    <cellStyle name="Обычный 4 6 3 7 2 8 3" xfId="41533"/>
    <cellStyle name="Обычный 4 6 3 7 2 9" xfId="14963"/>
    <cellStyle name="Обычный 4 6 3 7 2 9 2" xfId="44486"/>
    <cellStyle name="Обычный 4 6 3 7 3" xfId="2344"/>
    <cellStyle name="Обычный 4 6 3 7 3 2" xfId="12698"/>
    <cellStyle name="Обычный 4 6 3 7 3 2 2" xfId="28937"/>
    <cellStyle name="Обычный 4 6 3 7 3 2 2 2" xfId="58459"/>
    <cellStyle name="Обычный 4 6 3 7 3 2 3" xfId="42222"/>
    <cellStyle name="Обычный 4 6 3 7 3 3" xfId="15653"/>
    <cellStyle name="Обычный 4 6 3 7 3 3 2" xfId="45175"/>
    <cellStyle name="Обычный 4 6 3 7 3 4" xfId="18605"/>
    <cellStyle name="Обычный 4 6 3 7 3 4 2" xfId="48127"/>
    <cellStyle name="Обычный 4 6 3 7 3 5" xfId="61412"/>
    <cellStyle name="Обычный 4 6 3 7 3 6" xfId="31890"/>
    <cellStyle name="Обычный 4 6 3 7 4" xfId="3820"/>
    <cellStyle name="Обычный 4 6 3 7 4 2" xfId="20081"/>
    <cellStyle name="Обычный 4 6 3 7 4 2 2" xfId="49603"/>
    <cellStyle name="Обычный 4 6 3 7 4 3" xfId="33366"/>
    <cellStyle name="Обычный 4 6 3 7 5" xfId="5296"/>
    <cellStyle name="Обычный 4 6 3 7 5 2" xfId="21557"/>
    <cellStyle name="Обычный 4 6 3 7 5 2 2" xfId="51079"/>
    <cellStyle name="Обычный 4 6 3 7 5 3" xfId="34842"/>
    <cellStyle name="Обычный 4 6 3 7 6" xfId="6772"/>
    <cellStyle name="Обычный 4 6 3 7 6 2" xfId="23033"/>
    <cellStyle name="Обычный 4 6 3 7 6 2 2" xfId="52555"/>
    <cellStyle name="Обычный 4 6 3 7 6 3" xfId="36318"/>
    <cellStyle name="Обычный 4 6 3 7 7" xfId="8248"/>
    <cellStyle name="Обычный 4 6 3 7 7 2" xfId="24509"/>
    <cellStyle name="Обычный 4 6 3 7 7 2 2" xfId="54031"/>
    <cellStyle name="Обычный 4 6 3 7 7 3" xfId="37794"/>
    <cellStyle name="Обычный 4 6 3 7 8" xfId="9724"/>
    <cellStyle name="Обычный 4 6 3 7 8 2" xfId="25985"/>
    <cellStyle name="Обычный 4 6 3 7 8 2 2" xfId="55507"/>
    <cellStyle name="Обычный 4 6 3 7 8 3" xfId="39270"/>
    <cellStyle name="Обычный 4 6 3 7 9" xfId="11222"/>
    <cellStyle name="Обычный 4 6 3 7 9 2" xfId="27461"/>
    <cellStyle name="Обычный 4 6 3 7 9 2 2" xfId="56983"/>
    <cellStyle name="Обычный 4 6 3 7 9 3" xfId="40746"/>
    <cellStyle name="Обычный 4 6 3 8" xfId="966"/>
    <cellStyle name="Обычный 4 6 3 8 10" xfId="17227"/>
    <cellStyle name="Обычный 4 6 3 8 10 2" xfId="46749"/>
    <cellStyle name="Обычный 4 6 3 8 11" xfId="60034"/>
    <cellStyle name="Обычный 4 6 3 8 12" xfId="30512"/>
    <cellStyle name="Обычный 4 6 3 8 2" xfId="2442"/>
    <cellStyle name="Обычный 4 6 3 8 2 2" xfId="12796"/>
    <cellStyle name="Обычный 4 6 3 8 2 2 2" xfId="29035"/>
    <cellStyle name="Обычный 4 6 3 8 2 2 2 2" xfId="58557"/>
    <cellStyle name="Обычный 4 6 3 8 2 2 3" xfId="42320"/>
    <cellStyle name="Обычный 4 6 3 8 2 3" xfId="15751"/>
    <cellStyle name="Обычный 4 6 3 8 2 3 2" xfId="45273"/>
    <cellStyle name="Обычный 4 6 3 8 2 4" xfId="18703"/>
    <cellStyle name="Обычный 4 6 3 8 2 4 2" xfId="48225"/>
    <cellStyle name="Обычный 4 6 3 8 2 5" xfId="61510"/>
    <cellStyle name="Обычный 4 6 3 8 2 6" xfId="31988"/>
    <cellStyle name="Обычный 4 6 3 8 3" xfId="3918"/>
    <cellStyle name="Обычный 4 6 3 8 3 2" xfId="20179"/>
    <cellStyle name="Обычный 4 6 3 8 3 2 2" xfId="49701"/>
    <cellStyle name="Обычный 4 6 3 8 3 3" xfId="33464"/>
    <cellStyle name="Обычный 4 6 3 8 4" xfId="5394"/>
    <cellStyle name="Обычный 4 6 3 8 4 2" xfId="21655"/>
    <cellStyle name="Обычный 4 6 3 8 4 2 2" xfId="51177"/>
    <cellStyle name="Обычный 4 6 3 8 4 3" xfId="34940"/>
    <cellStyle name="Обычный 4 6 3 8 5" xfId="6870"/>
    <cellStyle name="Обычный 4 6 3 8 5 2" xfId="23131"/>
    <cellStyle name="Обычный 4 6 3 8 5 2 2" xfId="52653"/>
    <cellStyle name="Обычный 4 6 3 8 5 3" xfId="36416"/>
    <cellStyle name="Обычный 4 6 3 8 6" xfId="8346"/>
    <cellStyle name="Обычный 4 6 3 8 6 2" xfId="24607"/>
    <cellStyle name="Обычный 4 6 3 8 6 2 2" xfId="54129"/>
    <cellStyle name="Обычный 4 6 3 8 6 3" xfId="37892"/>
    <cellStyle name="Обычный 4 6 3 8 7" xfId="9822"/>
    <cellStyle name="Обычный 4 6 3 8 7 2" xfId="26083"/>
    <cellStyle name="Обычный 4 6 3 8 7 2 2" xfId="55605"/>
    <cellStyle name="Обычный 4 6 3 8 7 3" xfId="39368"/>
    <cellStyle name="Обычный 4 6 3 8 8" xfId="11320"/>
    <cellStyle name="Обычный 4 6 3 8 8 2" xfId="27559"/>
    <cellStyle name="Обычный 4 6 3 8 8 2 2" xfId="57081"/>
    <cellStyle name="Обычный 4 6 3 8 8 3" xfId="40844"/>
    <cellStyle name="Обычный 4 6 3 8 9" xfId="14274"/>
    <cellStyle name="Обычный 4 6 3 8 9 2" xfId="43797"/>
    <cellStyle name="Обычный 4 6 3 9" xfId="1064"/>
    <cellStyle name="Обычный 4 6 3 9 10" xfId="17325"/>
    <cellStyle name="Обычный 4 6 3 9 10 2" xfId="46847"/>
    <cellStyle name="Обычный 4 6 3 9 11" xfId="60132"/>
    <cellStyle name="Обычный 4 6 3 9 12" xfId="30610"/>
    <cellStyle name="Обычный 4 6 3 9 2" xfId="2540"/>
    <cellStyle name="Обычный 4 6 3 9 2 2" xfId="12894"/>
    <cellStyle name="Обычный 4 6 3 9 2 2 2" xfId="29133"/>
    <cellStyle name="Обычный 4 6 3 9 2 2 2 2" xfId="58655"/>
    <cellStyle name="Обычный 4 6 3 9 2 2 3" xfId="42418"/>
    <cellStyle name="Обычный 4 6 3 9 2 3" xfId="15849"/>
    <cellStyle name="Обычный 4 6 3 9 2 3 2" xfId="45371"/>
    <cellStyle name="Обычный 4 6 3 9 2 4" xfId="18801"/>
    <cellStyle name="Обычный 4 6 3 9 2 4 2" xfId="48323"/>
    <cellStyle name="Обычный 4 6 3 9 2 5" xfId="61608"/>
    <cellStyle name="Обычный 4 6 3 9 2 6" xfId="32086"/>
    <cellStyle name="Обычный 4 6 3 9 3" xfId="4016"/>
    <cellStyle name="Обычный 4 6 3 9 3 2" xfId="20277"/>
    <cellStyle name="Обычный 4 6 3 9 3 2 2" xfId="49799"/>
    <cellStyle name="Обычный 4 6 3 9 3 3" xfId="33562"/>
    <cellStyle name="Обычный 4 6 3 9 4" xfId="5492"/>
    <cellStyle name="Обычный 4 6 3 9 4 2" xfId="21753"/>
    <cellStyle name="Обычный 4 6 3 9 4 2 2" xfId="51275"/>
    <cellStyle name="Обычный 4 6 3 9 4 3" xfId="35038"/>
    <cellStyle name="Обычный 4 6 3 9 5" xfId="6968"/>
    <cellStyle name="Обычный 4 6 3 9 5 2" xfId="23229"/>
    <cellStyle name="Обычный 4 6 3 9 5 2 2" xfId="52751"/>
    <cellStyle name="Обычный 4 6 3 9 5 3" xfId="36514"/>
    <cellStyle name="Обычный 4 6 3 9 6" xfId="8444"/>
    <cellStyle name="Обычный 4 6 3 9 6 2" xfId="24705"/>
    <cellStyle name="Обычный 4 6 3 9 6 2 2" xfId="54227"/>
    <cellStyle name="Обычный 4 6 3 9 6 3" xfId="37990"/>
    <cellStyle name="Обычный 4 6 3 9 7" xfId="9920"/>
    <cellStyle name="Обычный 4 6 3 9 7 2" xfId="26181"/>
    <cellStyle name="Обычный 4 6 3 9 7 2 2" xfId="55703"/>
    <cellStyle name="Обычный 4 6 3 9 7 3" xfId="39466"/>
    <cellStyle name="Обычный 4 6 3 9 8" xfId="11418"/>
    <cellStyle name="Обычный 4 6 3 9 8 2" xfId="27657"/>
    <cellStyle name="Обычный 4 6 3 9 8 2 2" xfId="57179"/>
    <cellStyle name="Обычный 4 6 3 9 8 3" xfId="40942"/>
    <cellStyle name="Обычный 4 6 3 9 9" xfId="14372"/>
    <cellStyle name="Обычный 4 6 3 9 9 2" xfId="43895"/>
    <cellStyle name="Обычный 4 6 4" xfId="228"/>
    <cellStyle name="Обычный 4 6 4 10" xfId="1705"/>
    <cellStyle name="Обычный 4 6 4 10 2" xfId="12059"/>
    <cellStyle name="Обычный 4 6 4 10 2 2" xfId="28298"/>
    <cellStyle name="Обычный 4 6 4 10 2 2 2" xfId="57820"/>
    <cellStyle name="Обычный 4 6 4 10 2 3" xfId="41583"/>
    <cellStyle name="Обычный 4 6 4 10 3" xfId="15014"/>
    <cellStyle name="Обычный 4 6 4 10 3 2" xfId="44536"/>
    <cellStyle name="Обычный 4 6 4 10 4" xfId="17966"/>
    <cellStyle name="Обычный 4 6 4 10 4 2" xfId="47488"/>
    <cellStyle name="Обычный 4 6 4 10 5" xfId="60773"/>
    <cellStyle name="Обычный 4 6 4 10 6" xfId="31251"/>
    <cellStyle name="Обычный 4 6 4 11" xfId="3181"/>
    <cellStyle name="Обычный 4 6 4 11 2" xfId="19442"/>
    <cellStyle name="Обычный 4 6 4 11 2 2" xfId="48964"/>
    <cellStyle name="Обычный 4 6 4 11 3" xfId="32727"/>
    <cellStyle name="Обычный 4 6 4 12" xfId="4657"/>
    <cellStyle name="Обычный 4 6 4 12 2" xfId="20918"/>
    <cellStyle name="Обычный 4 6 4 12 2 2" xfId="50440"/>
    <cellStyle name="Обычный 4 6 4 12 3" xfId="34203"/>
    <cellStyle name="Обычный 4 6 4 13" xfId="6133"/>
    <cellStyle name="Обычный 4 6 4 13 2" xfId="22394"/>
    <cellStyle name="Обычный 4 6 4 13 2 2" xfId="51916"/>
    <cellStyle name="Обычный 4 6 4 13 3" xfId="35679"/>
    <cellStyle name="Обычный 4 6 4 14" xfId="7609"/>
    <cellStyle name="Обычный 4 6 4 14 2" xfId="23870"/>
    <cellStyle name="Обычный 4 6 4 14 2 2" xfId="53392"/>
    <cellStyle name="Обычный 4 6 4 14 3" xfId="37155"/>
    <cellStyle name="Обычный 4 6 4 15" xfId="9085"/>
    <cellStyle name="Обычный 4 6 4 15 2" xfId="25346"/>
    <cellStyle name="Обычный 4 6 4 15 2 2" xfId="54868"/>
    <cellStyle name="Обычный 4 6 4 15 3" xfId="38631"/>
    <cellStyle name="Обычный 4 6 4 16" xfId="10583"/>
    <cellStyle name="Обычный 4 6 4 16 2" xfId="26822"/>
    <cellStyle name="Обычный 4 6 4 16 2 2" xfId="56344"/>
    <cellStyle name="Обычный 4 6 4 16 3" xfId="40107"/>
    <cellStyle name="Обычный 4 6 4 17" xfId="13537"/>
    <cellStyle name="Обычный 4 6 4 17 2" xfId="43060"/>
    <cellStyle name="Обычный 4 6 4 18" xfId="16490"/>
    <cellStyle name="Обычный 4 6 4 18 2" xfId="46012"/>
    <cellStyle name="Обычный 4 6 4 19" xfId="59297"/>
    <cellStyle name="Обычный 4 6 4 2" xfId="326"/>
    <cellStyle name="Обычный 4 6 4 2 10" xfId="13635"/>
    <cellStyle name="Обычный 4 6 4 2 10 2" xfId="43158"/>
    <cellStyle name="Обычный 4 6 4 2 11" xfId="16588"/>
    <cellStyle name="Обычный 4 6 4 2 11 2" xfId="46110"/>
    <cellStyle name="Обычный 4 6 4 2 12" xfId="59395"/>
    <cellStyle name="Обычный 4 6 4 2 13" xfId="29873"/>
    <cellStyle name="Обычный 4 6 4 2 2" xfId="1114"/>
    <cellStyle name="Обычный 4 6 4 2 2 10" xfId="17375"/>
    <cellStyle name="Обычный 4 6 4 2 2 10 2" xfId="46897"/>
    <cellStyle name="Обычный 4 6 4 2 2 11" xfId="60182"/>
    <cellStyle name="Обычный 4 6 4 2 2 12" xfId="30660"/>
    <cellStyle name="Обычный 4 6 4 2 2 2" xfId="2590"/>
    <cellStyle name="Обычный 4 6 4 2 2 2 2" xfId="12944"/>
    <cellStyle name="Обычный 4 6 4 2 2 2 2 2" xfId="29183"/>
    <cellStyle name="Обычный 4 6 4 2 2 2 2 2 2" xfId="58705"/>
    <cellStyle name="Обычный 4 6 4 2 2 2 2 3" xfId="42468"/>
    <cellStyle name="Обычный 4 6 4 2 2 2 3" xfId="15899"/>
    <cellStyle name="Обычный 4 6 4 2 2 2 3 2" xfId="45421"/>
    <cellStyle name="Обычный 4 6 4 2 2 2 4" xfId="18851"/>
    <cellStyle name="Обычный 4 6 4 2 2 2 4 2" xfId="48373"/>
    <cellStyle name="Обычный 4 6 4 2 2 2 5" xfId="61658"/>
    <cellStyle name="Обычный 4 6 4 2 2 2 6" xfId="32136"/>
    <cellStyle name="Обычный 4 6 4 2 2 3" xfId="4066"/>
    <cellStyle name="Обычный 4 6 4 2 2 3 2" xfId="20327"/>
    <cellStyle name="Обычный 4 6 4 2 2 3 2 2" xfId="49849"/>
    <cellStyle name="Обычный 4 6 4 2 2 3 3" xfId="33612"/>
    <cellStyle name="Обычный 4 6 4 2 2 4" xfId="5542"/>
    <cellStyle name="Обычный 4 6 4 2 2 4 2" xfId="21803"/>
    <cellStyle name="Обычный 4 6 4 2 2 4 2 2" xfId="51325"/>
    <cellStyle name="Обычный 4 6 4 2 2 4 3" xfId="35088"/>
    <cellStyle name="Обычный 4 6 4 2 2 5" xfId="7018"/>
    <cellStyle name="Обычный 4 6 4 2 2 5 2" xfId="23279"/>
    <cellStyle name="Обычный 4 6 4 2 2 5 2 2" xfId="52801"/>
    <cellStyle name="Обычный 4 6 4 2 2 5 3" xfId="36564"/>
    <cellStyle name="Обычный 4 6 4 2 2 6" xfId="8494"/>
    <cellStyle name="Обычный 4 6 4 2 2 6 2" xfId="24755"/>
    <cellStyle name="Обычный 4 6 4 2 2 6 2 2" xfId="54277"/>
    <cellStyle name="Обычный 4 6 4 2 2 6 3" xfId="38040"/>
    <cellStyle name="Обычный 4 6 4 2 2 7" xfId="9970"/>
    <cellStyle name="Обычный 4 6 4 2 2 7 2" xfId="26231"/>
    <cellStyle name="Обычный 4 6 4 2 2 7 2 2" xfId="55753"/>
    <cellStyle name="Обычный 4 6 4 2 2 7 3" xfId="39516"/>
    <cellStyle name="Обычный 4 6 4 2 2 8" xfId="11468"/>
    <cellStyle name="Обычный 4 6 4 2 2 8 2" xfId="27707"/>
    <cellStyle name="Обычный 4 6 4 2 2 8 2 2" xfId="57229"/>
    <cellStyle name="Обычный 4 6 4 2 2 8 3" xfId="40992"/>
    <cellStyle name="Обычный 4 6 4 2 2 9" xfId="14422"/>
    <cellStyle name="Обычный 4 6 4 2 2 9 2" xfId="43945"/>
    <cellStyle name="Обычный 4 6 4 2 3" xfId="1803"/>
    <cellStyle name="Обычный 4 6 4 2 3 2" xfId="12157"/>
    <cellStyle name="Обычный 4 6 4 2 3 2 2" xfId="28396"/>
    <cellStyle name="Обычный 4 6 4 2 3 2 2 2" xfId="57918"/>
    <cellStyle name="Обычный 4 6 4 2 3 2 3" xfId="41681"/>
    <cellStyle name="Обычный 4 6 4 2 3 3" xfId="15112"/>
    <cellStyle name="Обычный 4 6 4 2 3 3 2" xfId="44634"/>
    <cellStyle name="Обычный 4 6 4 2 3 4" xfId="18064"/>
    <cellStyle name="Обычный 4 6 4 2 3 4 2" xfId="47586"/>
    <cellStyle name="Обычный 4 6 4 2 3 5" xfId="60871"/>
    <cellStyle name="Обычный 4 6 4 2 3 6" xfId="31349"/>
    <cellStyle name="Обычный 4 6 4 2 4" xfId="3279"/>
    <cellStyle name="Обычный 4 6 4 2 4 2" xfId="19540"/>
    <cellStyle name="Обычный 4 6 4 2 4 2 2" xfId="49062"/>
    <cellStyle name="Обычный 4 6 4 2 4 3" xfId="32825"/>
    <cellStyle name="Обычный 4 6 4 2 5" xfId="4755"/>
    <cellStyle name="Обычный 4 6 4 2 5 2" xfId="21016"/>
    <cellStyle name="Обычный 4 6 4 2 5 2 2" xfId="50538"/>
    <cellStyle name="Обычный 4 6 4 2 5 3" xfId="34301"/>
    <cellStyle name="Обычный 4 6 4 2 6" xfId="6231"/>
    <cellStyle name="Обычный 4 6 4 2 6 2" xfId="22492"/>
    <cellStyle name="Обычный 4 6 4 2 6 2 2" xfId="52014"/>
    <cellStyle name="Обычный 4 6 4 2 6 3" xfId="35777"/>
    <cellStyle name="Обычный 4 6 4 2 7" xfId="7707"/>
    <cellStyle name="Обычный 4 6 4 2 7 2" xfId="23968"/>
    <cellStyle name="Обычный 4 6 4 2 7 2 2" xfId="53490"/>
    <cellStyle name="Обычный 4 6 4 2 7 3" xfId="37253"/>
    <cellStyle name="Обычный 4 6 4 2 8" xfId="9183"/>
    <cellStyle name="Обычный 4 6 4 2 8 2" xfId="25444"/>
    <cellStyle name="Обычный 4 6 4 2 8 2 2" xfId="54966"/>
    <cellStyle name="Обычный 4 6 4 2 8 3" xfId="38729"/>
    <cellStyle name="Обычный 4 6 4 2 9" xfId="10681"/>
    <cellStyle name="Обычный 4 6 4 2 9 2" xfId="26920"/>
    <cellStyle name="Обычный 4 6 4 2 9 2 2" xfId="56442"/>
    <cellStyle name="Обычный 4 6 4 2 9 3" xfId="40205"/>
    <cellStyle name="Обычный 4 6 4 20" xfId="29775"/>
    <cellStyle name="Обычный 4 6 4 3" xfId="426"/>
    <cellStyle name="Обычный 4 6 4 3 10" xfId="13735"/>
    <cellStyle name="Обычный 4 6 4 3 10 2" xfId="43258"/>
    <cellStyle name="Обычный 4 6 4 3 11" xfId="16688"/>
    <cellStyle name="Обычный 4 6 4 3 11 2" xfId="46210"/>
    <cellStyle name="Обычный 4 6 4 3 12" xfId="59495"/>
    <cellStyle name="Обычный 4 6 4 3 13" xfId="29973"/>
    <cellStyle name="Обычный 4 6 4 3 2" xfId="1214"/>
    <cellStyle name="Обычный 4 6 4 3 2 10" xfId="17475"/>
    <cellStyle name="Обычный 4 6 4 3 2 10 2" xfId="46997"/>
    <cellStyle name="Обычный 4 6 4 3 2 11" xfId="60282"/>
    <cellStyle name="Обычный 4 6 4 3 2 12" xfId="30760"/>
    <cellStyle name="Обычный 4 6 4 3 2 2" xfId="2690"/>
    <cellStyle name="Обычный 4 6 4 3 2 2 2" xfId="13044"/>
    <cellStyle name="Обычный 4 6 4 3 2 2 2 2" xfId="29283"/>
    <cellStyle name="Обычный 4 6 4 3 2 2 2 2 2" xfId="58805"/>
    <cellStyle name="Обычный 4 6 4 3 2 2 2 3" xfId="42568"/>
    <cellStyle name="Обычный 4 6 4 3 2 2 3" xfId="15999"/>
    <cellStyle name="Обычный 4 6 4 3 2 2 3 2" xfId="45521"/>
    <cellStyle name="Обычный 4 6 4 3 2 2 4" xfId="18951"/>
    <cellStyle name="Обычный 4 6 4 3 2 2 4 2" xfId="48473"/>
    <cellStyle name="Обычный 4 6 4 3 2 2 5" xfId="61758"/>
    <cellStyle name="Обычный 4 6 4 3 2 2 6" xfId="32236"/>
    <cellStyle name="Обычный 4 6 4 3 2 3" xfId="4166"/>
    <cellStyle name="Обычный 4 6 4 3 2 3 2" xfId="20427"/>
    <cellStyle name="Обычный 4 6 4 3 2 3 2 2" xfId="49949"/>
    <cellStyle name="Обычный 4 6 4 3 2 3 3" xfId="33712"/>
    <cellStyle name="Обычный 4 6 4 3 2 4" xfId="5642"/>
    <cellStyle name="Обычный 4 6 4 3 2 4 2" xfId="21903"/>
    <cellStyle name="Обычный 4 6 4 3 2 4 2 2" xfId="51425"/>
    <cellStyle name="Обычный 4 6 4 3 2 4 3" xfId="35188"/>
    <cellStyle name="Обычный 4 6 4 3 2 5" xfId="7118"/>
    <cellStyle name="Обычный 4 6 4 3 2 5 2" xfId="23379"/>
    <cellStyle name="Обычный 4 6 4 3 2 5 2 2" xfId="52901"/>
    <cellStyle name="Обычный 4 6 4 3 2 5 3" xfId="36664"/>
    <cellStyle name="Обычный 4 6 4 3 2 6" xfId="8594"/>
    <cellStyle name="Обычный 4 6 4 3 2 6 2" xfId="24855"/>
    <cellStyle name="Обычный 4 6 4 3 2 6 2 2" xfId="54377"/>
    <cellStyle name="Обычный 4 6 4 3 2 6 3" xfId="38140"/>
    <cellStyle name="Обычный 4 6 4 3 2 7" xfId="10070"/>
    <cellStyle name="Обычный 4 6 4 3 2 7 2" xfId="26331"/>
    <cellStyle name="Обычный 4 6 4 3 2 7 2 2" xfId="55853"/>
    <cellStyle name="Обычный 4 6 4 3 2 7 3" xfId="39616"/>
    <cellStyle name="Обычный 4 6 4 3 2 8" xfId="11568"/>
    <cellStyle name="Обычный 4 6 4 3 2 8 2" xfId="27807"/>
    <cellStyle name="Обычный 4 6 4 3 2 8 2 2" xfId="57329"/>
    <cellStyle name="Обычный 4 6 4 3 2 8 3" xfId="41092"/>
    <cellStyle name="Обычный 4 6 4 3 2 9" xfId="14522"/>
    <cellStyle name="Обычный 4 6 4 3 2 9 2" xfId="44045"/>
    <cellStyle name="Обычный 4 6 4 3 3" xfId="1903"/>
    <cellStyle name="Обычный 4 6 4 3 3 2" xfId="12257"/>
    <cellStyle name="Обычный 4 6 4 3 3 2 2" xfId="28496"/>
    <cellStyle name="Обычный 4 6 4 3 3 2 2 2" xfId="58018"/>
    <cellStyle name="Обычный 4 6 4 3 3 2 3" xfId="41781"/>
    <cellStyle name="Обычный 4 6 4 3 3 3" xfId="15212"/>
    <cellStyle name="Обычный 4 6 4 3 3 3 2" xfId="44734"/>
    <cellStyle name="Обычный 4 6 4 3 3 4" xfId="18164"/>
    <cellStyle name="Обычный 4 6 4 3 3 4 2" xfId="47686"/>
    <cellStyle name="Обычный 4 6 4 3 3 5" xfId="60971"/>
    <cellStyle name="Обычный 4 6 4 3 3 6" xfId="31449"/>
    <cellStyle name="Обычный 4 6 4 3 4" xfId="3379"/>
    <cellStyle name="Обычный 4 6 4 3 4 2" xfId="19640"/>
    <cellStyle name="Обычный 4 6 4 3 4 2 2" xfId="49162"/>
    <cellStyle name="Обычный 4 6 4 3 4 3" xfId="32925"/>
    <cellStyle name="Обычный 4 6 4 3 5" xfId="4855"/>
    <cellStyle name="Обычный 4 6 4 3 5 2" xfId="21116"/>
    <cellStyle name="Обычный 4 6 4 3 5 2 2" xfId="50638"/>
    <cellStyle name="Обычный 4 6 4 3 5 3" xfId="34401"/>
    <cellStyle name="Обычный 4 6 4 3 6" xfId="6331"/>
    <cellStyle name="Обычный 4 6 4 3 6 2" xfId="22592"/>
    <cellStyle name="Обычный 4 6 4 3 6 2 2" xfId="52114"/>
    <cellStyle name="Обычный 4 6 4 3 6 3" xfId="35877"/>
    <cellStyle name="Обычный 4 6 4 3 7" xfId="7807"/>
    <cellStyle name="Обычный 4 6 4 3 7 2" xfId="24068"/>
    <cellStyle name="Обычный 4 6 4 3 7 2 2" xfId="53590"/>
    <cellStyle name="Обычный 4 6 4 3 7 3" xfId="37353"/>
    <cellStyle name="Обычный 4 6 4 3 8" xfId="9283"/>
    <cellStyle name="Обычный 4 6 4 3 8 2" xfId="25544"/>
    <cellStyle name="Обычный 4 6 4 3 8 2 2" xfId="55066"/>
    <cellStyle name="Обычный 4 6 4 3 8 3" xfId="38829"/>
    <cellStyle name="Обычный 4 6 4 3 9" xfId="10781"/>
    <cellStyle name="Обычный 4 6 4 3 9 2" xfId="27020"/>
    <cellStyle name="Обычный 4 6 4 3 9 2 2" xfId="56542"/>
    <cellStyle name="Обычный 4 6 4 3 9 3" xfId="40305"/>
    <cellStyle name="Обычный 4 6 4 4" xfId="525"/>
    <cellStyle name="Обычный 4 6 4 4 10" xfId="13834"/>
    <cellStyle name="Обычный 4 6 4 4 10 2" xfId="43357"/>
    <cellStyle name="Обычный 4 6 4 4 11" xfId="16787"/>
    <cellStyle name="Обычный 4 6 4 4 11 2" xfId="46309"/>
    <cellStyle name="Обычный 4 6 4 4 12" xfId="59594"/>
    <cellStyle name="Обычный 4 6 4 4 13" xfId="30072"/>
    <cellStyle name="Обычный 4 6 4 4 2" xfId="1313"/>
    <cellStyle name="Обычный 4 6 4 4 2 10" xfId="17574"/>
    <cellStyle name="Обычный 4 6 4 4 2 10 2" xfId="47096"/>
    <cellStyle name="Обычный 4 6 4 4 2 11" xfId="60381"/>
    <cellStyle name="Обычный 4 6 4 4 2 12" xfId="30859"/>
    <cellStyle name="Обычный 4 6 4 4 2 2" xfId="2789"/>
    <cellStyle name="Обычный 4 6 4 4 2 2 2" xfId="13143"/>
    <cellStyle name="Обычный 4 6 4 4 2 2 2 2" xfId="29382"/>
    <cellStyle name="Обычный 4 6 4 4 2 2 2 2 2" xfId="58904"/>
    <cellStyle name="Обычный 4 6 4 4 2 2 2 3" xfId="42667"/>
    <cellStyle name="Обычный 4 6 4 4 2 2 3" xfId="16098"/>
    <cellStyle name="Обычный 4 6 4 4 2 2 3 2" xfId="45620"/>
    <cellStyle name="Обычный 4 6 4 4 2 2 4" xfId="19050"/>
    <cellStyle name="Обычный 4 6 4 4 2 2 4 2" xfId="48572"/>
    <cellStyle name="Обычный 4 6 4 4 2 2 5" xfId="61857"/>
    <cellStyle name="Обычный 4 6 4 4 2 2 6" xfId="32335"/>
    <cellStyle name="Обычный 4 6 4 4 2 3" xfId="4265"/>
    <cellStyle name="Обычный 4 6 4 4 2 3 2" xfId="20526"/>
    <cellStyle name="Обычный 4 6 4 4 2 3 2 2" xfId="50048"/>
    <cellStyle name="Обычный 4 6 4 4 2 3 3" xfId="33811"/>
    <cellStyle name="Обычный 4 6 4 4 2 4" xfId="5741"/>
    <cellStyle name="Обычный 4 6 4 4 2 4 2" xfId="22002"/>
    <cellStyle name="Обычный 4 6 4 4 2 4 2 2" xfId="51524"/>
    <cellStyle name="Обычный 4 6 4 4 2 4 3" xfId="35287"/>
    <cellStyle name="Обычный 4 6 4 4 2 5" xfId="7217"/>
    <cellStyle name="Обычный 4 6 4 4 2 5 2" xfId="23478"/>
    <cellStyle name="Обычный 4 6 4 4 2 5 2 2" xfId="53000"/>
    <cellStyle name="Обычный 4 6 4 4 2 5 3" xfId="36763"/>
    <cellStyle name="Обычный 4 6 4 4 2 6" xfId="8693"/>
    <cellStyle name="Обычный 4 6 4 4 2 6 2" xfId="24954"/>
    <cellStyle name="Обычный 4 6 4 4 2 6 2 2" xfId="54476"/>
    <cellStyle name="Обычный 4 6 4 4 2 6 3" xfId="38239"/>
    <cellStyle name="Обычный 4 6 4 4 2 7" xfId="10169"/>
    <cellStyle name="Обычный 4 6 4 4 2 7 2" xfId="26430"/>
    <cellStyle name="Обычный 4 6 4 4 2 7 2 2" xfId="55952"/>
    <cellStyle name="Обычный 4 6 4 4 2 7 3" xfId="39715"/>
    <cellStyle name="Обычный 4 6 4 4 2 8" xfId="11667"/>
    <cellStyle name="Обычный 4 6 4 4 2 8 2" xfId="27906"/>
    <cellStyle name="Обычный 4 6 4 4 2 8 2 2" xfId="57428"/>
    <cellStyle name="Обычный 4 6 4 4 2 8 3" xfId="41191"/>
    <cellStyle name="Обычный 4 6 4 4 2 9" xfId="14621"/>
    <cellStyle name="Обычный 4 6 4 4 2 9 2" xfId="44144"/>
    <cellStyle name="Обычный 4 6 4 4 3" xfId="2002"/>
    <cellStyle name="Обычный 4 6 4 4 3 2" xfId="12356"/>
    <cellStyle name="Обычный 4 6 4 4 3 2 2" xfId="28595"/>
    <cellStyle name="Обычный 4 6 4 4 3 2 2 2" xfId="58117"/>
    <cellStyle name="Обычный 4 6 4 4 3 2 3" xfId="41880"/>
    <cellStyle name="Обычный 4 6 4 4 3 3" xfId="15311"/>
    <cellStyle name="Обычный 4 6 4 4 3 3 2" xfId="44833"/>
    <cellStyle name="Обычный 4 6 4 4 3 4" xfId="18263"/>
    <cellStyle name="Обычный 4 6 4 4 3 4 2" xfId="47785"/>
    <cellStyle name="Обычный 4 6 4 4 3 5" xfId="61070"/>
    <cellStyle name="Обычный 4 6 4 4 3 6" xfId="31548"/>
    <cellStyle name="Обычный 4 6 4 4 4" xfId="3478"/>
    <cellStyle name="Обычный 4 6 4 4 4 2" xfId="19739"/>
    <cellStyle name="Обычный 4 6 4 4 4 2 2" xfId="49261"/>
    <cellStyle name="Обычный 4 6 4 4 4 3" xfId="33024"/>
    <cellStyle name="Обычный 4 6 4 4 5" xfId="4954"/>
    <cellStyle name="Обычный 4 6 4 4 5 2" xfId="21215"/>
    <cellStyle name="Обычный 4 6 4 4 5 2 2" xfId="50737"/>
    <cellStyle name="Обычный 4 6 4 4 5 3" xfId="34500"/>
    <cellStyle name="Обычный 4 6 4 4 6" xfId="6430"/>
    <cellStyle name="Обычный 4 6 4 4 6 2" xfId="22691"/>
    <cellStyle name="Обычный 4 6 4 4 6 2 2" xfId="52213"/>
    <cellStyle name="Обычный 4 6 4 4 6 3" xfId="35976"/>
    <cellStyle name="Обычный 4 6 4 4 7" xfId="7906"/>
    <cellStyle name="Обычный 4 6 4 4 7 2" xfId="24167"/>
    <cellStyle name="Обычный 4 6 4 4 7 2 2" xfId="53689"/>
    <cellStyle name="Обычный 4 6 4 4 7 3" xfId="37452"/>
    <cellStyle name="Обычный 4 6 4 4 8" xfId="9382"/>
    <cellStyle name="Обычный 4 6 4 4 8 2" xfId="25643"/>
    <cellStyle name="Обычный 4 6 4 4 8 2 2" xfId="55165"/>
    <cellStyle name="Обычный 4 6 4 4 8 3" xfId="38928"/>
    <cellStyle name="Обычный 4 6 4 4 9" xfId="10880"/>
    <cellStyle name="Обычный 4 6 4 4 9 2" xfId="27119"/>
    <cellStyle name="Обычный 4 6 4 4 9 2 2" xfId="56641"/>
    <cellStyle name="Обычный 4 6 4 4 9 3" xfId="40404"/>
    <cellStyle name="Обычный 4 6 4 5" xfId="623"/>
    <cellStyle name="Обычный 4 6 4 5 10" xfId="13932"/>
    <cellStyle name="Обычный 4 6 4 5 10 2" xfId="43455"/>
    <cellStyle name="Обычный 4 6 4 5 11" xfId="16885"/>
    <cellStyle name="Обычный 4 6 4 5 11 2" xfId="46407"/>
    <cellStyle name="Обычный 4 6 4 5 12" xfId="59692"/>
    <cellStyle name="Обычный 4 6 4 5 13" xfId="30170"/>
    <cellStyle name="Обычный 4 6 4 5 2" xfId="1411"/>
    <cellStyle name="Обычный 4 6 4 5 2 10" xfId="17672"/>
    <cellStyle name="Обычный 4 6 4 5 2 10 2" xfId="47194"/>
    <cellStyle name="Обычный 4 6 4 5 2 11" xfId="60479"/>
    <cellStyle name="Обычный 4 6 4 5 2 12" xfId="30957"/>
    <cellStyle name="Обычный 4 6 4 5 2 2" xfId="2887"/>
    <cellStyle name="Обычный 4 6 4 5 2 2 2" xfId="13241"/>
    <cellStyle name="Обычный 4 6 4 5 2 2 2 2" xfId="29480"/>
    <cellStyle name="Обычный 4 6 4 5 2 2 2 2 2" xfId="59002"/>
    <cellStyle name="Обычный 4 6 4 5 2 2 2 3" xfId="42765"/>
    <cellStyle name="Обычный 4 6 4 5 2 2 3" xfId="16196"/>
    <cellStyle name="Обычный 4 6 4 5 2 2 3 2" xfId="45718"/>
    <cellStyle name="Обычный 4 6 4 5 2 2 4" xfId="19148"/>
    <cellStyle name="Обычный 4 6 4 5 2 2 4 2" xfId="48670"/>
    <cellStyle name="Обычный 4 6 4 5 2 2 5" xfId="61955"/>
    <cellStyle name="Обычный 4 6 4 5 2 2 6" xfId="32433"/>
    <cellStyle name="Обычный 4 6 4 5 2 3" xfId="4363"/>
    <cellStyle name="Обычный 4 6 4 5 2 3 2" xfId="20624"/>
    <cellStyle name="Обычный 4 6 4 5 2 3 2 2" xfId="50146"/>
    <cellStyle name="Обычный 4 6 4 5 2 3 3" xfId="33909"/>
    <cellStyle name="Обычный 4 6 4 5 2 4" xfId="5839"/>
    <cellStyle name="Обычный 4 6 4 5 2 4 2" xfId="22100"/>
    <cellStyle name="Обычный 4 6 4 5 2 4 2 2" xfId="51622"/>
    <cellStyle name="Обычный 4 6 4 5 2 4 3" xfId="35385"/>
    <cellStyle name="Обычный 4 6 4 5 2 5" xfId="7315"/>
    <cellStyle name="Обычный 4 6 4 5 2 5 2" xfId="23576"/>
    <cellStyle name="Обычный 4 6 4 5 2 5 2 2" xfId="53098"/>
    <cellStyle name="Обычный 4 6 4 5 2 5 3" xfId="36861"/>
    <cellStyle name="Обычный 4 6 4 5 2 6" xfId="8791"/>
    <cellStyle name="Обычный 4 6 4 5 2 6 2" xfId="25052"/>
    <cellStyle name="Обычный 4 6 4 5 2 6 2 2" xfId="54574"/>
    <cellStyle name="Обычный 4 6 4 5 2 6 3" xfId="38337"/>
    <cellStyle name="Обычный 4 6 4 5 2 7" xfId="10267"/>
    <cellStyle name="Обычный 4 6 4 5 2 7 2" xfId="26528"/>
    <cellStyle name="Обычный 4 6 4 5 2 7 2 2" xfId="56050"/>
    <cellStyle name="Обычный 4 6 4 5 2 7 3" xfId="39813"/>
    <cellStyle name="Обычный 4 6 4 5 2 8" xfId="11765"/>
    <cellStyle name="Обычный 4 6 4 5 2 8 2" xfId="28004"/>
    <cellStyle name="Обычный 4 6 4 5 2 8 2 2" xfId="57526"/>
    <cellStyle name="Обычный 4 6 4 5 2 8 3" xfId="41289"/>
    <cellStyle name="Обычный 4 6 4 5 2 9" xfId="14719"/>
    <cellStyle name="Обычный 4 6 4 5 2 9 2" xfId="44242"/>
    <cellStyle name="Обычный 4 6 4 5 3" xfId="2100"/>
    <cellStyle name="Обычный 4 6 4 5 3 2" xfId="12454"/>
    <cellStyle name="Обычный 4 6 4 5 3 2 2" xfId="28693"/>
    <cellStyle name="Обычный 4 6 4 5 3 2 2 2" xfId="58215"/>
    <cellStyle name="Обычный 4 6 4 5 3 2 3" xfId="41978"/>
    <cellStyle name="Обычный 4 6 4 5 3 3" xfId="15409"/>
    <cellStyle name="Обычный 4 6 4 5 3 3 2" xfId="44931"/>
    <cellStyle name="Обычный 4 6 4 5 3 4" xfId="18361"/>
    <cellStyle name="Обычный 4 6 4 5 3 4 2" xfId="47883"/>
    <cellStyle name="Обычный 4 6 4 5 3 5" xfId="61168"/>
    <cellStyle name="Обычный 4 6 4 5 3 6" xfId="31646"/>
    <cellStyle name="Обычный 4 6 4 5 4" xfId="3576"/>
    <cellStyle name="Обычный 4 6 4 5 4 2" xfId="19837"/>
    <cellStyle name="Обычный 4 6 4 5 4 2 2" xfId="49359"/>
    <cellStyle name="Обычный 4 6 4 5 4 3" xfId="33122"/>
    <cellStyle name="Обычный 4 6 4 5 5" xfId="5052"/>
    <cellStyle name="Обычный 4 6 4 5 5 2" xfId="21313"/>
    <cellStyle name="Обычный 4 6 4 5 5 2 2" xfId="50835"/>
    <cellStyle name="Обычный 4 6 4 5 5 3" xfId="34598"/>
    <cellStyle name="Обычный 4 6 4 5 6" xfId="6528"/>
    <cellStyle name="Обычный 4 6 4 5 6 2" xfId="22789"/>
    <cellStyle name="Обычный 4 6 4 5 6 2 2" xfId="52311"/>
    <cellStyle name="Обычный 4 6 4 5 6 3" xfId="36074"/>
    <cellStyle name="Обычный 4 6 4 5 7" xfId="8004"/>
    <cellStyle name="Обычный 4 6 4 5 7 2" xfId="24265"/>
    <cellStyle name="Обычный 4 6 4 5 7 2 2" xfId="53787"/>
    <cellStyle name="Обычный 4 6 4 5 7 3" xfId="37550"/>
    <cellStyle name="Обычный 4 6 4 5 8" xfId="9480"/>
    <cellStyle name="Обычный 4 6 4 5 8 2" xfId="25741"/>
    <cellStyle name="Обычный 4 6 4 5 8 2 2" xfId="55263"/>
    <cellStyle name="Обычный 4 6 4 5 8 3" xfId="39026"/>
    <cellStyle name="Обычный 4 6 4 5 9" xfId="10978"/>
    <cellStyle name="Обычный 4 6 4 5 9 2" xfId="27217"/>
    <cellStyle name="Обычный 4 6 4 5 9 2 2" xfId="56739"/>
    <cellStyle name="Обычный 4 6 4 5 9 3" xfId="40502"/>
    <cellStyle name="Обычный 4 6 4 6" xfId="721"/>
    <cellStyle name="Обычный 4 6 4 6 10" xfId="14030"/>
    <cellStyle name="Обычный 4 6 4 6 10 2" xfId="43553"/>
    <cellStyle name="Обычный 4 6 4 6 11" xfId="16983"/>
    <cellStyle name="Обычный 4 6 4 6 11 2" xfId="46505"/>
    <cellStyle name="Обычный 4 6 4 6 12" xfId="59790"/>
    <cellStyle name="Обычный 4 6 4 6 13" xfId="30268"/>
    <cellStyle name="Обычный 4 6 4 6 2" xfId="1509"/>
    <cellStyle name="Обычный 4 6 4 6 2 10" xfId="17770"/>
    <cellStyle name="Обычный 4 6 4 6 2 10 2" xfId="47292"/>
    <cellStyle name="Обычный 4 6 4 6 2 11" xfId="60577"/>
    <cellStyle name="Обычный 4 6 4 6 2 12" xfId="31055"/>
    <cellStyle name="Обычный 4 6 4 6 2 2" xfId="2985"/>
    <cellStyle name="Обычный 4 6 4 6 2 2 2" xfId="13339"/>
    <cellStyle name="Обычный 4 6 4 6 2 2 2 2" xfId="29578"/>
    <cellStyle name="Обычный 4 6 4 6 2 2 2 2 2" xfId="59100"/>
    <cellStyle name="Обычный 4 6 4 6 2 2 2 3" xfId="42863"/>
    <cellStyle name="Обычный 4 6 4 6 2 2 3" xfId="16294"/>
    <cellStyle name="Обычный 4 6 4 6 2 2 3 2" xfId="45816"/>
    <cellStyle name="Обычный 4 6 4 6 2 2 4" xfId="19246"/>
    <cellStyle name="Обычный 4 6 4 6 2 2 4 2" xfId="48768"/>
    <cellStyle name="Обычный 4 6 4 6 2 2 5" xfId="62053"/>
    <cellStyle name="Обычный 4 6 4 6 2 2 6" xfId="32531"/>
    <cellStyle name="Обычный 4 6 4 6 2 3" xfId="4461"/>
    <cellStyle name="Обычный 4 6 4 6 2 3 2" xfId="20722"/>
    <cellStyle name="Обычный 4 6 4 6 2 3 2 2" xfId="50244"/>
    <cellStyle name="Обычный 4 6 4 6 2 3 3" xfId="34007"/>
    <cellStyle name="Обычный 4 6 4 6 2 4" xfId="5937"/>
    <cellStyle name="Обычный 4 6 4 6 2 4 2" xfId="22198"/>
    <cellStyle name="Обычный 4 6 4 6 2 4 2 2" xfId="51720"/>
    <cellStyle name="Обычный 4 6 4 6 2 4 3" xfId="35483"/>
    <cellStyle name="Обычный 4 6 4 6 2 5" xfId="7413"/>
    <cellStyle name="Обычный 4 6 4 6 2 5 2" xfId="23674"/>
    <cellStyle name="Обычный 4 6 4 6 2 5 2 2" xfId="53196"/>
    <cellStyle name="Обычный 4 6 4 6 2 5 3" xfId="36959"/>
    <cellStyle name="Обычный 4 6 4 6 2 6" xfId="8889"/>
    <cellStyle name="Обычный 4 6 4 6 2 6 2" xfId="25150"/>
    <cellStyle name="Обычный 4 6 4 6 2 6 2 2" xfId="54672"/>
    <cellStyle name="Обычный 4 6 4 6 2 6 3" xfId="38435"/>
    <cellStyle name="Обычный 4 6 4 6 2 7" xfId="10365"/>
    <cellStyle name="Обычный 4 6 4 6 2 7 2" xfId="26626"/>
    <cellStyle name="Обычный 4 6 4 6 2 7 2 2" xfId="56148"/>
    <cellStyle name="Обычный 4 6 4 6 2 7 3" xfId="39911"/>
    <cellStyle name="Обычный 4 6 4 6 2 8" xfId="11863"/>
    <cellStyle name="Обычный 4 6 4 6 2 8 2" xfId="28102"/>
    <cellStyle name="Обычный 4 6 4 6 2 8 2 2" xfId="57624"/>
    <cellStyle name="Обычный 4 6 4 6 2 8 3" xfId="41387"/>
    <cellStyle name="Обычный 4 6 4 6 2 9" xfId="14817"/>
    <cellStyle name="Обычный 4 6 4 6 2 9 2" xfId="44340"/>
    <cellStyle name="Обычный 4 6 4 6 3" xfId="2198"/>
    <cellStyle name="Обычный 4 6 4 6 3 2" xfId="12552"/>
    <cellStyle name="Обычный 4 6 4 6 3 2 2" xfId="28791"/>
    <cellStyle name="Обычный 4 6 4 6 3 2 2 2" xfId="58313"/>
    <cellStyle name="Обычный 4 6 4 6 3 2 3" xfId="42076"/>
    <cellStyle name="Обычный 4 6 4 6 3 3" xfId="15507"/>
    <cellStyle name="Обычный 4 6 4 6 3 3 2" xfId="45029"/>
    <cellStyle name="Обычный 4 6 4 6 3 4" xfId="18459"/>
    <cellStyle name="Обычный 4 6 4 6 3 4 2" xfId="47981"/>
    <cellStyle name="Обычный 4 6 4 6 3 5" xfId="61266"/>
    <cellStyle name="Обычный 4 6 4 6 3 6" xfId="31744"/>
    <cellStyle name="Обычный 4 6 4 6 4" xfId="3674"/>
    <cellStyle name="Обычный 4 6 4 6 4 2" xfId="19935"/>
    <cellStyle name="Обычный 4 6 4 6 4 2 2" xfId="49457"/>
    <cellStyle name="Обычный 4 6 4 6 4 3" xfId="33220"/>
    <cellStyle name="Обычный 4 6 4 6 5" xfId="5150"/>
    <cellStyle name="Обычный 4 6 4 6 5 2" xfId="21411"/>
    <cellStyle name="Обычный 4 6 4 6 5 2 2" xfId="50933"/>
    <cellStyle name="Обычный 4 6 4 6 5 3" xfId="34696"/>
    <cellStyle name="Обычный 4 6 4 6 6" xfId="6626"/>
    <cellStyle name="Обычный 4 6 4 6 6 2" xfId="22887"/>
    <cellStyle name="Обычный 4 6 4 6 6 2 2" xfId="52409"/>
    <cellStyle name="Обычный 4 6 4 6 6 3" xfId="36172"/>
    <cellStyle name="Обычный 4 6 4 6 7" xfId="8102"/>
    <cellStyle name="Обычный 4 6 4 6 7 2" xfId="24363"/>
    <cellStyle name="Обычный 4 6 4 6 7 2 2" xfId="53885"/>
    <cellStyle name="Обычный 4 6 4 6 7 3" xfId="37648"/>
    <cellStyle name="Обычный 4 6 4 6 8" xfId="9578"/>
    <cellStyle name="Обычный 4 6 4 6 8 2" xfId="25839"/>
    <cellStyle name="Обычный 4 6 4 6 8 2 2" xfId="55361"/>
    <cellStyle name="Обычный 4 6 4 6 8 3" xfId="39124"/>
    <cellStyle name="Обычный 4 6 4 6 9" xfId="11076"/>
    <cellStyle name="Обычный 4 6 4 6 9 2" xfId="27315"/>
    <cellStyle name="Обычный 4 6 4 6 9 2 2" xfId="56837"/>
    <cellStyle name="Обычный 4 6 4 6 9 3" xfId="40600"/>
    <cellStyle name="Обычный 4 6 4 7" xfId="819"/>
    <cellStyle name="Обычный 4 6 4 7 10" xfId="14128"/>
    <cellStyle name="Обычный 4 6 4 7 10 2" xfId="43651"/>
    <cellStyle name="Обычный 4 6 4 7 11" xfId="17081"/>
    <cellStyle name="Обычный 4 6 4 7 11 2" xfId="46603"/>
    <cellStyle name="Обычный 4 6 4 7 12" xfId="59888"/>
    <cellStyle name="Обычный 4 6 4 7 13" xfId="30366"/>
    <cellStyle name="Обычный 4 6 4 7 2" xfId="1607"/>
    <cellStyle name="Обычный 4 6 4 7 2 10" xfId="17868"/>
    <cellStyle name="Обычный 4 6 4 7 2 10 2" xfId="47390"/>
    <cellStyle name="Обычный 4 6 4 7 2 11" xfId="60675"/>
    <cellStyle name="Обычный 4 6 4 7 2 12" xfId="31153"/>
    <cellStyle name="Обычный 4 6 4 7 2 2" xfId="3083"/>
    <cellStyle name="Обычный 4 6 4 7 2 2 2" xfId="13437"/>
    <cellStyle name="Обычный 4 6 4 7 2 2 2 2" xfId="29676"/>
    <cellStyle name="Обычный 4 6 4 7 2 2 2 2 2" xfId="59198"/>
    <cellStyle name="Обычный 4 6 4 7 2 2 2 3" xfId="42961"/>
    <cellStyle name="Обычный 4 6 4 7 2 2 3" xfId="16392"/>
    <cellStyle name="Обычный 4 6 4 7 2 2 3 2" xfId="45914"/>
    <cellStyle name="Обычный 4 6 4 7 2 2 4" xfId="19344"/>
    <cellStyle name="Обычный 4 6 4 7 2 2 4 2" xfId="48866"/>
    <cellStyle name="Обычный 4 6 4 7 2 2 5" xfId="62151"/>
    <cellStyle name="Обычный 4 6 4 7 2 2 6" xfId="32629"/>
    <cellStyle name="Обычный 4 6 4 7 2 3" xfId="4559"/>
    <cellStyle name="Обычный 4 6 4 7 2 3 2" xfId="20820"/>
    <cellStyle name="Обычный 4 6 4 7 2 3 2 2" xfId="50342"/>
    <cellStyle name="Обычный 4 6 4 7 2 3 3" xfId="34105"/>
    <cellStyle name="Обычный 4 6 4 7 2 4" xfId="6035"/>
    <cellStyle name="Обычный 4 6 4 7 2 4 2" xfId="22296"/>
    <cellStyle name="Обычный 4 6 4 7 2 4 2 2" xfId="51818"/>
    <cellStyle name="Обычный 4 6 4 7 2 4 3" xfId="35581"/>
    <cellStyle name="Обычный 4 6 4 7 2 5" xfId="7511"/>
    <cellStyle name="Обычный 4 6 4 7 2 5 2" xfId="23772"/>
    <cellStyle name="Обычный 4 6 4 7 2 5 2 2" xfId="53294"/>
    <cellStyle name="Обычный 4 6 4 7 2 5 3" xfId="37057"/>
    <cellStyle name="Обычный 4 6 4 7 2 6" xfId="8987"/>
    <cellStyle name="Обычный 4 6 4 7 2 6 2" xfId="25248"/>
    <cellStyle name="Обычный 4 6 4 7 2 6 2 2" xfId="54770"/>
    <cellStyle name="Обычный 4 6 4 7 2 6 3" xfId="38533"/>
    <cellStyle name="Обычный 4 6 4 7 2 7" xfId="10463"/>
    <cellStyle name="Обычный 4 6 4 7 2 7 2" xfId="26724"/>
    <cellStyle name="Обычный 4 6 4 7 2 7 2 2" xfId="56246"/>
    <cellStyle name="Обычный 4 6 4 7 2 7 3" xfId="40009"/>
    <cellStyle name="Обычный 4 6 4 7 2 8" xfId="11961"/>
    <cellStyle name="Обычный 4 6 4 7 2 8 2" xfId="28200"/>
    <cellStyle name="Обычный 4 6 4 7 2 8 2 2" xfId="57722"/>
    <cellStyle name="Обычный 4 6 4 7 2 8 3" xfId="41485"/>
    <cellStyle name="Обычный 4 6 4 7 2 9" xfId="14915"/>
    <cellStyle name="Обычный 4 6 4 7 2 9 2" xfId="44438"/>
    <cellStyle name="Обычный 4 6 4 7 3" xfId="2296"/>
    <cellStyle name="Обычный 4 6 4 7 3 2" xfId="12650"/>
    <cellStyle name="Обычный 4 6 4 7 3 2 2" xfId="28889"/>
    <cellStyle name="Обычный 4 6 4 7 3 2 2 2" xfId="58411"/>
    <cellStyle name="Обычный 4 6 4 7 3 2 3" xfId="42174"/>
    <cellStyle name="Обычный 4 6 4 7 3 3" xfId="15605"/>
    <cellStyle name="Обычный 4 6 4 7 3 3 2" xfId="45127"/>
    <cellStyle name="Обычный 4 6 4 7 3 4" xfId="18557"/>
    <cellStyle name="Обычный 4 6 4 7 3 4 2" xfId="48079"/>
    <cellStyle name="Обычный 4 6 4 7 3 5" xfId="61364"/>
    <cellStyle name="Обычный 4 6 4 7 3 6" xfId="31842"/>
    <cellStyle name="Обычный 4 6 4 7 4" xfId="3772"/>
    <cellStyle name="Обычный 4 6 4 7 4 2" xfId="20033"/>
    <cellStyle name="Обычный 4 6 4 7 4 2 2" xfId="49555"/>
    <cellStyle name="Обычный 4 6 4 7 4 3" xfId="33318"/>
    <cellStyle name="Обычный 4 6 4 7 5" xfId="5248"/>
    <cellStyle name="Обычный 4 6 4 7 5 2" xfId="21509"/>
    <cellStyle name="Обычный 4 6 4 7 5 2 2" xfId="51031"/>
    <cellStyle name="Обычный 4 6 4 7 5 3" xfId="34794"/>
    <cellStyle name="Обычный 4 6 4 7 6" xfId="6724"/>
    <cellStyle name="Обычный 4 6 4 7 6 2" xfId="22985"/>
    <cellStyle name="Обычный 4 6 4 7 6 2 2" xfId="52507"/>
    <cellStyle name="Обычный 4 6 4 7 6 3" xfId="36270"/>
    <cellStyle name="Обычный 4 6 4 7 7" xfId="8200"/>
    <cellStyle name="Обычный 4 6 4 7 7 2" xfId="24461"/>
    <cellStyle name="Обычный 4 6 4 7 7 2 2" xfId="53983"/>
    <cellStyle name="Обычный 4 6 4 7 7 3" xfId="37746"/>
    <cellStyle name="Обычный 4 6 4 7 8" xfId="9676"/>
    <cellStyle name="Обычный 4 6 4 7 8 2" xfId="25937"/>
    <cellStyle name="Обычный 4 6 4 7 8 2 2" xfId="55459"/>
    <cellStyle name="Обычный 4 6 4 7 8 3" xfId="39222"/>
    <cellStyle name="Обычный 4 6 4 7 9" xfId="11174"/>
    <cellStyle name="Обычный 4 6 4 7 9 2" xfId="27413"/>
    <cellStyle name="Обычный 4 6 4 7 9 2 2" xfId="56935"/>
    <cellStyle name="Обычный 4 6 4 7 9 3" xfId="40698"/>
    <cellStyle name="Обычный 4 6 4 8" xfId="918"/>
    <cellStyle name="Обычный 4 6 4 8 10" xfId="17179"/>
    <cellStyle name="Обычный 4 6 4 8 10 2" xfId="46701"/>
    <cellStyle name="Обычный 4 6 4 8 11" xfId="59986"/>
    <cellStyle name="Обычный 4 6 4 8 12" xfId="30464"/>
    <cellStyle name="Обычный 4 6 4 8 2" xfId="2394"/>
    <cellStyle name="Обычный 4 6 4 8 2 2" xfId="12748"/>
    <cellStyle name="Обычный 4 6 4 8 2 2 2" xfId="28987"/>
    <cellStyle name="Обычный 4 6 4 8 2 2 2 2" xfId="58509"/>
    <cellStyle name="Обычный 4 6 4 8 2 2 3" xfId="42272"/>
    <cellStyle name="Обычный 4 6 4 8 2 3" xfId="15703"/>
    <cellStyle name="Обычный 4 6 4 8 2 3 2" xfId="45225"/>
    <cellStyle name="Обычный 4 6 4 8 2 4" xfId="18655"/>
    <cellStyle name="Обычный 4 6 4 8 2 4 2" xfId="48177"/>
    <cellStyle name="Обычный 4 6 4 8 2 5" xfId="61462"/>
    <cellStyle name="Обычный 4 6 4 8 2 6" xfId="31940"/>
    <cellStyle name="Обычный 4 6 4 8 3" xfId="3870"/>
    <cellStyle name="Обычный 4 6 4 8 3 2" xfId="20131"/>
    <cellStyle name="Обычный 4 6 4 8 3 2 2" xfId="49653"/>
    <cellStyle name="Обычный 4 6 4 8 3 3" xfId="33416"/>
    <cellStyle name="Обычный 4 6 4 8 4" xfId="5346"/>
    <cellStyle name="Обычный 4 6 4 8 4 2" xfId="21607"/>
    <cellStyle name="Обычный 4 6 4 8 4 2 2" xfId="51129"/>
    <cellStyle name="Обычный 4 6 4 8 4 3" xfId="34892"/>
    <cellStyle name="Обычный 4 6 4 8 5" xfId="6822"/>
    <cellStyle name="Обычный 4 6 4 8 5 2" xfId="23083"/>
    <cellStyle name="Обычный 4 6 4 8 5 2 2" xfId="52605"/>
    <cellStyle name="Обычный 4 6 4 8 5 3" xfId="36368"/>
    <cellStyle name="Обычный 4 6 4 8 6" xfId="8298"/>
    <cellStyle name="Обычный 4 6 4 8 6 2" xfId="24559"/>
    <cellStyle name="Обычный 4 6 4 8 6 2 2" xfId="54081"/>
    <cellStyle name="Обычный 4 6 4 8 6 3" xfId="37844"/>
    <cellStyle name="Обычный 4 6 4 8 7" xfId="9774"/>
    <cellStyle name="Обычный 4 6 4 8 7 2" xfId="26035"/>
    <cellStyle name="Обычный 4 6 4 8 7 2 2" xfId="55557"/>
    <cellStyle name="Обычный 4 6 4 8 7 3" xfId="39320"/>
    <cellStyle name="Обычный 4 6 4 8 8" xfId="11272"/>
    <cellStyle name="Обычный 4 6 4 8 8 2" xfId="27511"/>
    <cellStyle name="Обычный 4 6 4 8 8 2 2" xfId="57033"/>
    <cellStyle name="Обычный 4 6 4 8 8 3" xfId="40796"/>
    <cellStyle name="Обычный 4 6 4 8 9" xfId="14226"/>
    <cellStyle name="Обычный 4 6 4 8 9 2" xfId="43749"/>
    <cellStyle name="Обычный 4 6 4 9" xfId="1016"/>
    <cellStyle name="Обычный 4 6 4 9 10" xfId="17277"/>
    <cellStyle name="Обычный 4 6 4 9 10 2" xfId="46799"/>
    <cellStyle name="Обычный 4 6 4 9 11" xfId="60084"/>
    <cellStyle name="Обычный 4 6 4 9 12" xfId="30562"/>
    <cellStyle name="Обычный 4 6 4 9 2" xfId="2492"/>
    <cellStyle name="Обычный 4 6 4 9 2 2" xfId="12846"/>
    <cellStyle name="Обычный 4 6 4 9 2 2 2" xfId="29085"/>
    <cellStyle name="Обычный 4 6 4 9 2 2 2 2" xfId="58607"/>
    <cellStyle name="Обычный 4 6 4 9 2 2 3" xfId="42370"/>
    <cellStyle name="Обычный 4 6 4 9 2 3" xfId="15801"/>
    <cellStyle name="Обычный 4 6 4 9 2 3 2" xfId="45323"/>
    <cellStyle name="Обычный 4 6 4 9 2 4" xfId="18753"/>
    <cellStyle name="Обычный 4 6 4 9 2 4 2" xfId="48275"/>
    <cellStyle name="Обычный 4 6 4 9 2 5" xfId="61560"/>
    <cellStyle name="Обычный 4 6 4 9 2 6" xfId="32038"/>
    <cellStyle name="Обычный 4 6 4 9 3" xfId="3968"/>
    <cellStyle name="Обычный 4 6 4 9 3 2" xfId="20229"/>
    <cellStyle name="Обычный 4 6 4 9 3 2 2" xfId="49751"/>
    <cellStyle name="Обычный 4 6 4 9 3 3" xfId="33514"/>
    <cellStyle name="Обычный 4 6 4 9 4" xfId="5444"/>
    <cellStyle name="Обычный 4 6 4 9 4 2" xfId="21705"/>
    <cellStyle name="Обычный 4 6 4 9 4 2 2" xfId="51227"/>
    <cellStyle name="Обычный 4 6 4 9 4 3" xfId="34990"/>
    <cellStyle name="Обычный 4 6 4 9 5" xfId="6920"/>
    <cellStyle name="Обычный 4 6 4 9 5 2" xfId="23181"/>
    <cellStyle name="Обычный 4 6 4 9 5 2 2" xfId="52703"/>
    <cellStyle name="Обычный 4 6 4 9 5 3" xfId="36466"/>
    <cellStyle name="Обычный 4 6 4 9 6" xfId="8396"/>
    <cellStyle name="Обычный 4 6 4 9 6 2" xfId="24657"/>
    <cellStyle name="Обычный 4 6 4 9 6 2 2" xfId="54179"/>
    <cellStyle name="Обычный 4 6 4 9 6 3" xfId="37942"/>
    <cellStyle name="Обычный 4 6 4 9 7" xfId="9872"/>
    <cellStyle name="Обычный 4 6 4 9 7 2" xfId="26133"/>
    <cellStyle name="Обычный 4 6 4 9 7 2 2" xfId="55655"/>
    <cellStyle name="Обычный 4 6 4 9 7 3" xfId="39418"/>
    <cellStyle name="Обычный 4 6 4 9 8" xfId="11370"/>
    <cellStyle name="Обычный 4 6 4 9 8 2" xfId="27609"/>
    <cellStyle name="Обычный 4 6 4 9 8 2 2" xfId="57131"/>
    <cellStyle name="Обычный 4 6 4 9 8 3" xfId="40894"/>
    <cellStyle name="Обычный 4 6 4 9 9" xfId="14324"/>
    <cellStyle name="Обычный 4 6 4 9 9 2" xfId="43847"/>
    <cellStyle name="Обычный 4 6 5" xfId="302"/>
    <cellStyle name="Обычный 4 6 5 10" xfId="13611"/>
    <cellStyle name="Обычный 4 6 5 10 2" xfId="43134"/>
    <cellStyle name="Обычный 4 6 5 11" xfId="16564"/>
    <cellStyle name="Обычный 4 6 5 11 2" xfId="46086"/>
    <cellStyle name="Обычный 4 6 5 12" xfId="59371"/>
    <cellStyle name="Обычный 4 6 5 13" xfId="29849"/>
    <cellStyle name="Обычный 4 6 5 2" xfId="1090"/>
    <cellStyle name="Обычный 4 6 5 2 10" xfId="17351"/>
    <cellStyle name="Обычный 4 6 5 2 10 2" xfId="46873"/>
    <cellStyle name="Обычный 4 6 5 2 11" xfId="60158"/>
    <cellStyle name="Обычный 4 6 5 2 12" xfId="30636"/>
    <cellStyle name="Обычный 4 6 5 2 2" xfId="2566"/>
    <cellStyle name="Обычный 4 6 5 2 2 2" xfId="12920"/>
    <cellStyle name="Обычный 4 6 5 2 2 2 2" xfId="29159"/>
    <cellStyle name="Обычный 4 6 5 2 2 2 2 2" xfId="58681"/>
    <cellStyle name="Обычный 4 6 5 2 2 2 3" xfId="42444"/>
    <cellStyle name="Обычный 4 6 5 2 2 3" xfId="15875"/>
    <cellStyle name="Обычный 4 6 5 2 2 3 2" xfId="45397"/>
    <cellStyle name="Обычный 4 6 5 2 2 4" xfId="18827"/>
    <cellStyle name="Обычный 4 6 5 2 2 4 2" xfId="48349"/>
    <cellStyle name="Обычный 4 6 5 2 2 5" xfId="61634"/>
    <cellStyle name="Обычный 4 6 5 2 2 6" xfId="32112"/>
    <cellStyle name="Обычный 4 6 5 2 3" xfId="4042"/>
    <cellStyle name="Обычный 4 6 5 2 3 2" xfId="20303"/>
    <cellStyle name="Обычный 4 6 5 2 3 2 2" xfId="49825"/>
    <cellStyle name="Обычный 4 6 5 2 3 3" xfId="33588"/>
    <cellStyle name="Обычный 4 6 5 2 4" xfId="5518"/>
    <cellStyle name="Обычный 4 6 5 2 4 2" xfId="21779"/>
    <cellStyle name="Обычный 4 6 5 2 4 2 2" xfId="51301"/>
    <cellStyle name="Обычный 4 6 5 2 4 3" xfId="35064"/>
    <cellStyle name="Обычный 4 6 5 2 5" xfId="6994"/>
    <cellStyle name="Обычный 4 6 5 2 5 2" xfId="23255"/>
    <cellStyle name="Обычный 4 6 5 2 5 2 2" xfId="52777"/>
    <cellStyle name="Обычный 4 6 5 2 5 3" xfId="36540"/>
    <cellStyle name="Обычный 4 6 5 2 6" xfId="8470"/>
    <cellStyle name="Обычный 4 6 5 2 6 2" xfId="24731"/>
    <cellStyle name="Обычный 4 6 5 2 6 2 2" xfId="54253"/>
    <cellStyle name="Обычный 4 6 5 2 6 3" xfId="38016"/>
    <cellStyle name="Обычный 4 6 5 2 7" xfId="9946"/>
    <cellStyle name="Обычный 4 6 5 2 7 2" xfId="26207"/>
    <cellStyle name="Обычный 4 6 5 2 7 2 2" xfId="55729"/>
    <cellStyle name="Обычный 4 6 5 2 7 3" xfId="39492"/>
    <cellStyle name="Обычный 4 6 5 2 8" xfId="11444"/>
    <cellStyle name="Обычный 4 6 5 2 8 2" xfId="27683"/>
    <cellStyle name="Обычный 4 6 5 2 8 2 2" xfId="57205"/>
    <cellStyle name="Обычный 4 6 5 2 8 3" xfId="40968"/>
    <cellStyle name="Обычный 4 6 5 2 9" xfId="14398"/>
    <cellStyle name="Обычный 4 6 5 2 9 2" xfId="43921"/>
    <cellStyle name="Обычный 4 6 5 3" xfId="1779"/>
    <cellStyle name="Обычный 4 6 5 3 2" xfId="12133"/>
    <cellStyle name="Обычный 4 6 5 3 2 2" xfId="28372"/>
    <cellStyle name="Обычный 4 6 5 3 2 2 2" xfId="57894"/>
    <cellStyle name="Обычный 4 6 5 3 2 3" xfId="41657"/>
    <cellStyle name="Обычный 4 6 5 3 3" xfId="15088"/>
    <cellStyle name="Обычный 4 6 5 3 3 2" xfId="44610"/>
    <cellStyle name="Обычный 4 6 5 3 4" xfId="18040"/>
    <cellStyle name="Обычный 4 6 5 3 4 2" xfId="47562"/>
    <cellStyle name="Обычный 4 6 5 3 5" xfId="60847"/>
    <cellStyle name="Обычный 4 6 5 3 6" xfId="31325"/>
    <cellStyle name="Обычный 4 6 5 4" xfId="3255"/>
    <cellStyle name="Обычный 4 6 5 4 2" xfId="19516"/>
    <cellStyle name="Обычный 4 6 5 4 2 2" xfId="49038"/>
    <cellStyle name="Обычный 4 6 5 4 3" xfId="32801"/>
    <cellStyle name="Обычный 4 6 5 5" xfId="4731"/>
    <cellStyle name="Обычный 4 6 5 5 2" xfId="20992"/>
    <cellStyle name="Обычный 4 6 5 5 2 2" xfId="50514"/>
    <cellStyle name="Обычный 4 6 5 5 3" xfId="34277"/>
    <cellStyle name="Обычный 4 6 5 6" xfId="6207"/>
    <cellStyle name="Обычный 4 6 5 6 2" xfId="22468"/>
    <cellStyle name="Обычный 4 6 5 6 2 2" xfId="51990"/>
    <cellStyle name="Обычный 4 6 5 6 3" xfId="35753"/>
    <cellStyle name="Обычный 4 6 5 7" xfId="7683"/>
    <cellStyle name="Обычный 4 6 5 7 2" xfId="23944"/>
    <cellStyle name="Обычный 4 6 5 7 2 2" xfId="53466"/>
    <cellStyle name="Обычный 4 6 5 7 3" xfId="37229"/>
    <cellStyle name="Обычный 4 6 5 8" xfId="9159"/>
    <cellStyle name="Обычный 4 6 5 8 2" xfId="25420"/>
    <cellStyle name="Обычный 4 6 5 8 2 2" xfId="54942"/>
    <cellStyle name="Обычный 4 6 5 8 3" xfId="38705"/>
    <cellStyle name="Обычный 4 6 5 9" xfId="10657"/>
    <cellStyle name="Обычный 4 6 5 9 2" xfId="26896"/>
    <cellStyle name="Обычный 4 6 5 9 2 2" xfId="56418"/>
    <cellStyle name="Обычный 4 6 5 9 3" xfId="40181"/>
    <cellStyle name="Обычный 4 6 6" xfId="402"/>
    <cellStyle name="Обычный 4 6 6 10" xfId="13711"/>
    <cellStyle name="Обычный 4 6 6 10 2" xfId="43234"/>
    <cellStyle name="Обычный 4 6 6 11" xfId="16664"/>
    <cellStyle name="Обычный 4 6 6 11 2" xfId="46186"/>
    <cellStyle name="Обычный 4 6 6 12" xfId="59471"/>
    <cellStyle name="Обычный 4 6 6 13" xfId="29949"/>
    <cellStyle name="Обычный 4 6 6 2" xfId="1190"/>
    <cellStyle name="Обычный 4 6 6 2 10" xfId="17451"/>
    <cellStyle name="Обычный 4 6 6 2 10 2" xfId="46973"/>
    <cellStyle name="Обычный 4 6 6 2 11" xfId="60258"/>
    <cellStyle name="Обычный 4 6 6 2 12" xfId="30736"/>
    <cellStyle name="Обычный 4 6 6 2 2" xfId="2666"/>
    <cellStyle name="Обычный 4 6 6 2 2 2" xfId="13020"/>
    <cellStyle name="Обычный 4 6 6 2 2 2 2" xfId="29259"/>
    <cellStyle name="Обычный 4 6 6 2 2 2 2 2" xfId="58781"/>
    <cellStyle name="Обычный 4 6 6 2 2 2 3" xfId="42544"/>
    <cellStyle name="Обычный 4 6 6 2 2 3" xfId="15975"/>
    <cellStyle name="Обычный 4 6 6 2 2 3 2" xfId="45497"/>
    <cellStyle name="Обычный 4 6 6 2 2 4" xfId="18927"/>
    <cellStyle name="Обычный 4 6 6 2 2 4 2" xfId="48449"/>
    <cellStyle name="Обычный 4 6 6 2 2 5" xfId="61734"/>
    <cellStyle name="Обычный 4 6 6 2 2 6" xfId="32212"/>
    <cellStyle name="Обычный 4 6 6 2 3" xfId="4142"/>
    <cellStyle name="Обычный 4 6 6 2 3 2" xfId="20403"/>
    <cellStyle name="Обычный 4 6 6 2 3 2 2" xfId="49925"/>
    <cellStyle name="Обычный 4 6 6 2 3 3" xfId="33688"/>
    <cellStyle name="Обычный 4 6 6 2 4" xfId="5618"/>
    <cellStyle name="Обычный 4 6 6 2 4 2" xfId="21879"/>
    <cellStyle name="Обычный 4 6 6 2 4 2 2" xfId="51401"/>
    <cellStyle name="Обычный 4 6 6 2 4 3" xfId="35164"/>
    <cellStyle name="Обычный 4 6 6 2 5" xfId="7094"/>
    <cellStyle name="Обычный 4 6 6 2 5 2" xfId="23355"/>
    <cellStyle name="Обычный 4 6 6 2 5 2 2" xfId="52877"/>
    <cellStyle name="Обычный 4 6 6 2 5 3" xfId="36640"/>
    <cellStyle name="Обычный 4 6 6 2 6" xfId="8570"/>
    <cellStyle name="Обычный 4 6 6 2 6 2" xfId="24831"/>
    <cellStyle name="Обычный 4 6 6 2 6 2 2" xfId="54353"/>
    <cellStyle name="Обычный 4 6 6 2 6 3" xfId="38116"/>
    <cellStyle name="Обычный 4 6 6 2 7" xfId="10046"/>
    <cellStyle name="Обычный 4 6 6 2 7 2" xfId="26307"/>
    <cellStyle name="Обычный 4 6 6 2 7 2 2" xfId="55829"/>
    <cellStyle name="Обычный 4 6 6 2 7 3" xfId="39592"/>
    <cellStyle name="Обычный 4 6 6 2 8" xfId="11544"/>
    <cellStyle name="Обычный 4 6 6 2 8 2" xfId="27783"/>
    <cellStyle name="Обычный 4 6 6 2 8 2 2" xfId="57305"/>
    <cellStyle name="Обычный 4 6 6 2 8 3" xfId="41068"/>
    <cellStyle name="Обычный 4 6 6 2 9" xfId="14498"/>
    <cellStyle name="Обычный 4 6 6 2 9 2" xfId="44021"/>
    <cellStyle name="Обычный 4 6 6 3" xfId="1879"/>
    <cellStyle name="Обычный 4 6 6 3 2" xfId="12233"/>
    <cellStyle name="Обычный 4 6 6 3 2 2" xfId="28472"/>
    <cellStyle name="Обычный 4 6 6 3 2 2 2" xfId="57994"/>
    <cellStyle name="Обычный 4 6 6 3 2 3" xfId="41757"/>
    <cellStyle name="Обычный 4 6 6 3 3" xfId="15188"/>
    <cellStyle name="Обычный 4 6 6 3 3 2" xfId="44710"/>
    <cellStyle name="Обычный 4 6 6 3 4" xfId="18140"/>
    <cellStyle name="Обычный 4 6 6 3 4 2" xfId="47662"/>
    <cellStyle name="Обычный 4 6 6 3 5" xfId="60947"/>
    <cellStyle name="Обычный 4 6 6 3 6" xfId="31425"/>
    <cellStyle name="Обычный 4 6 6 4" xfId="3355"/>
    <cellStyle name="Обычный 4 6 6 4 2" xfId="19616"/>
    <cellStyle name="Обычный 4 6 6 4 2 2" xfId="49138"/>
    <cellStyle name="Обычный 4 6 6 4 3" xfId="32901"/>
    <cellStyle name="Обычный 4 6 6 5" xfId="4831"/>
    <cellStyle name="Обычный 4 6 6 5 2" xfId="21092"/>
    <cellStyle name="Обычный 4 6 6 5 2 2" xfId="50614"/>
    <cellStyle name="Обычный 4 6 6 5 3" xfId="34377"/>
    <cellStyle name="Обычный 4 6 6 6" xfId="6307"/>
    <cellStyle name="Обычный 4 6 6 6 2" xfId="22568"/>
    <cellStyle name="Обычный 4 6 6 6 2 2" xfId="52090"/>
    <cellStyle name="Обычный 4 6 6 6 3" xfId="35853"/>
    <cellStyle name="Обычный 4 6 6 7" xfId="7783"/>
    <cellStyle name="Обычный 4 6 6 7 2" xfId="24044"/>
    <cellStyle name="Обычный 4 6 6 7 2 2" xfId="53566"/>
    <cellStyle name="Обычный 4 6 6 7 3" xfId="37329"/>
    <cellStyle name="Обычный 4 6 6 8" xfId="9259"/>
    <cellStyle name="Обычный 4 6 6 8 2" xfId="25520"/>
    <cellStyle name="Обычный 4 6 6 8 2 2" xfId="55042"/>
    <cellStyle name="Обычный 4 6 6 8 3" xfId="38805"/>
    <cellStyle name="Обычный 4 6 6 9" xfId="10757"/>
    <cellStyle name="Обычный 4 6 6 9 2" xfId="26996"/>
    <cellStyle name="Обычный 4 6 6 9 2 2" xfId="56518"/>
    <cellStyle name="Обычный 4 6 6 9 3" xfId="40281"/>
    <cellStyle name="Обычный 4 6 7" xfId="501"/>
    <cellStyle name="Обычный 4 6 7 10" xfId="13810"/>
    <cellStyle name="Обычный 4 6 7 10 2" xfId="43333"/>
    <cellStyle name="Обычный 4 6 7 11" xfId="16763"/>
    <cellStyle name="Обычный 4 6 7 11 2" xfId="46285"/>
    <cellStyle name="Обычный 4 6 7 12" xfId="59570"/>
    <cellStyle name="Обычный 4 6 7 13" xfId="30048"/>
    <cellStyle name="Обычный 4 6 7 2" xfId="1289"/>
    <cellStyle name="Обычный 4 6 7 2 10" xfId="17550"/>
    <cellStyle name="Обычный 4 6 7 2 10 2" xfId="47072"/>
    <cellStyle name="Обычный 4 6 7 2 11" xfId="60357"/>
    <cellStyle name="Обычный 4 6 7 2 12" xfId="30835"/>
    <cellStyle name="Обычный 4 6 7 2 2" xfId="2765"/>
    <cellStyle name="Обычный 4 6 7 2 2 2" xfId="13119"/>
    <cellStyle name="Обычный 4 6 7 2 2 2 2" xfId="29358"/>
    <cellStyle name="Обычный 4 6 7 2 2 2 2 2" xfId="58880"/>
    <cellStyle name="Обычный 4 6 7 2 2 2 3" xfId="42643"/>
    <cellStyle name="Обычный 4 6 7 2 2 3" xfId="16074"/>
    <cellStyle name="Обычный 4 6 7 2 2 3 2" xfId="45596"/>
    <cellStyle name="Обычный 4 6 7 2 2 4" xfId="19026"/>
    <cellStyle name="Обычный 4 6 7 2 2 4 2" xfId="48548"/>
    <cellStyle name="Обычный 4 6 7 2 2 5" xfId="61833"/>
    <cellStyle name="Обычный 4 6 7 2 2 6" xfId="32311"/>
    <cellStyle name="Обычный 4 6 7 2 3" xfId="4241"/>
    <cellStyle name="Обычный 4 6 7 2 3 2" xfId="20502"/>
    <cellStyle name="Обычный 4 6 7 2 3 2 2" xfId="50024"/>
    <cellStyle name="Обычный 4 6 7 2 3 3" xfId="33787"/>
    <cellStyle name="Обычный 4 6 7 2 4" xfId="5717"/>
    <cellStyle name="Обычный 4 6 7 2 4 2" xfId="21978"/>
    <cellStyle name="Обычный 4 6 7 2 4 2 2" xfId="51500"/>
    <cellStyle name="Обычный 4 6 7 2 4 3" xfId="35263"/>
    <cellStyle name="Обычный 4 6 7 2 5" xfId="7193"/>
    <cellStyle name="Обычный 4 6 7 2 5 2" xfId="23454"/>
    <cellStyle name="Обычный 4 6 7 2 5 2 2" xfId="52976"/>
    <cellStyle name="Обычный 4 6 7 2 5 3" xfId="36739"/>
    <cellStyle name="Обычный 4 6 7 2 6" xfId="8669"/>
    <cellStyle name="Обычный 4 6 7 2 6 2" xfId="24930"/>
    <cellStyle name="Обычный 4 6 7 2 6 2 2" xfId="54452"/>
    <cellStyle name="Обычный 4 6 7 2 6 3" xfId="38215"/>
    <cellStyle name="Обычный 4 6 7 2 7" xfId="10145"/>
    <cellStyle name="Обычный 4 6 7 2 7 2" xfId="26406"/>
    <cellStyle name="Обычный 4 6 7 2 7 2 2" xfId="55928"/>
    <cellStyle name="Обычный 4 6 7 2 7 3" xfId="39691"/>
    <cellStyle name="Обычный 4 6 7 2 8" xfId="11643"/>
    <cellStyle name="Обычный 4 6 7 2 8 2" xfId="27882"/>
    <cellStyle name="Обычный 4 6 7 2 8 2 2" xfId="57404"/>
    <cellStyle name="Обычный 4 6 7 2 8 3" xfId="41167"/>
    <cellStyle name="Обычный 4 6 7 2 9" xfId="14597"/>
    <cellStyle name="Обычный 4 6 7 2 9 2" xfId="44120"/>
    <cellStyle name="Обычный 4 6 7 3" xfId="1978"/>
    <cellStyle name="Обычный 4 6 7 3 2" xfId="12332"/>
    <cellStyle name="Обычный 4 6 7 3 2 2" xfId="28571"/>
    <cellStyle name="Обычный 4 6 7 3 2 2 2" xfId="58093"/>
    <cellStyle name="Обычный 4 6 7 3 2 3" xfId="41856"/>
    <cellStyle name="Обычный 4 6 7 3 3" xfId="15287"/>
    <cellStyle name="Обычный 4 6 7 3 3 2" xfId="44809"/>
    <cellStyle name="Обычный 4 6 7 3 4" xfId="18239"/>
    <cellStyle name="Обычный 4 6 7 3 4 2" xfId="47761"/>
    <cellStyle name="Обычный 4 6 7 3 5" xfId="61046"/>
    <cellStyle name="Обычный 4 6 7 3 6" xfId="31524"/>
    <cellStyle name="Обычный 4 6 7 4" xfId="3454"/>
    <cellStyle name="Обычный 4 6 7 4 2" xfId="19715"/>
    <cellStyle name="Обычный 4 6 7 4 2 2" xfId="49237"/>
    <cellStyle name="Обычный 4 6 7 4 3" xfId="33000"/>
    <cellStyle name="Обычный 4 6 7 5" xfId="4930"/>
    <cellStyle name="Обычный 4 6 7 5 2" xfId="21191"/>
    <cellStyle name="Обычный 4 6 7 5 2 2" xfId="50713"/>
    <cellStyle name="Обычный 4 6 7 5 3" xfId="34476"/>
    <cellStyle name="Обычный 4 6 7 6" xfId="6406"/>
    <cellStyle name="Обычный 4 6 7 6 2" xfId="22667"/>
    <cellStyle name="Обычный 4 6 7 6 2 2" xfId="52189"/>
    <cellStyle name="Обычный 4 6 7 6 3" xfId="35952"/>
    <cellStyle name="Обычный 4 6 7 7" xfId="7882"/>
    <cellStyle name="Обычный 4 6 7 7 2" xfId="24143"/>
    <cellStyle name="Обычный 4 6 7 7 2 2" xfId="53665"/>
    <cellStyle name="Обычный 4 6 7 7 3" xfId="37428"/>
    <cellStyle name="Обычный 4 6 7 8" xfId="9358"/>
    <cellStyle name="Обычный 4 6 7 8 2" xfId="25619"/>
    <cellStyle name="Обычный 4 6 7 8 2 2" xfId="55141"/>
    <cellStyle name="Обычный 4 6 7 8 3" xfId="38904"/>
    <cellStyle name="Обычный 4 6 7 9" xfId="10856"/>
    <cellStyle name="Обычный 4 6 7 9 2" xfId="27095"/>
    <cellStyle name="Обычный 4 6 7 9 2 2" xfId="56617"/>
    <cellStyle name="Обычный 4 6 7 9 3" xfId="40380"/>
    <cellStyle name="Обычный 4 6 8" xfId="599"/>
    <cellStyle name="Обычный 4 6 8 10" xfId="13908"/>
    <cellStyle name="Обычный 4 6 8 10 2" xfId="43431"/>
    <cellStyle name="Обычный 4 6 8 11" xfId="16861"/>
    <cellStyle name="Обычный 4 6 8 11 2" xfId="46383"/>
    <cellStyle name="Обычный 4 6 8 12" xfId="59668"/>
    <cellStyle name="Обычный 4 6 8 13" xfId="30146"/>
    <cellStyle name="Обычный 4 6 8 2" xfId="1387"/>
    <cellStyle name="Обычный 4 6 8 2 10" xfId="17648"/>
    <cellStyle name="Обычный 4 6 8 2 10 2" xfId="47170"/>
    <cellStyle name="Обычный 4 6 8 2 11" xfId="60455"/>
    <cellStyle name="Обычный 4 6 8 2 12" xfId="30933"/>
    <cellStyle name="Обычный 4 6 8 2 2" xfId="2863"/>
    <cellStyle name="Обычный 4 6 8 2 2 2" xfId="13217"/>
    <cellStyle name="Обычный 4 6 8 2 2 2 2" xfId="29456"/>
    <cellStyle name="Обычный 4 6 8 2 2 2 2 2" xfId="58978"/>
    <cellStyle name="Обычный 4 6 8 2 2 2 3" xfId="42741"/>
    <cellStyle name="Обычный 4 6 8 2 2 3" xfId="16172"/>
    <cellStyle name="Обычный 4 6 8 2 2 3 2" xfId="45694"/>
    <cellStyle name="Обычный 4 6 8 2 2 4" xfId="19124"/>
    <cellStyle name="Обычный 4 6 8 2 2 4 2" xfId="48646"/>
    <cellStyle name="Обычный 4 6 8 2 2 5" xfId="61931"/>
    <cellStyle name="Обычный 4 6 8 2 2 6" xfId="32409"/>
    <cellStyle name="Обычный 4 6 8 2 3" xfId="4339"/>
    <cellStyle name="Обычный 4 6 8 2 3 2" xfId="20600"/>
    <cellStyle name="Обычный 4 6 8 2 3 2 2" xfId="50122"/>
    <cellStyle name="Обычный 4 6 8 2 3 3" xfId="33885"/>
    <cellStyle name="Обычный 4 6 8 2 4" xfId="5815"/>
    <cellStyle name="Обычный 4 6 8 2 4 2" xfId="22076"/>
    <cellStyle name="Обычный 4 6 8 2 4 2 2" xfId="51598"/>
    <cellStyle name="Обычный 4 6 8 2 4 3" xfId="35361"/>
    <cellStyle name="Обычный 4 6 8 2 5" xfId="7291"/>
    <cellStyle name="Обычный 4 6 8 2 5 2" xfId="23552"/>
    <cellStyle name="Обычный 4 6 8 2 5 2 2" xfId="53074"/>
    <cellStyle name="Обычный 4 6 8 2 5 3" xfId="36837"/>
    <cellStyle name="Обычный 4 6 8 2 6" xfId="8767"/>
    <cellStyle name="Обычный 4 6 8 2 6 2" xfId="25028"/>
    <cellStyle name="Обычный 4 6 8 2 6 2 2" xfId="54550"/>
    <cellStyle name="Обычный 4 6 8 2 6 3" xfId="38313"/>
    <cellStyle name="Обычный 4 6 8 2 7" xfId="10243"/>
    <cellStyle name="Обычный 4 6 8 2 7 2" xfId="26504"/>
    <cellStyle name="Обычный 4 6 8 2 7 2 2" xfId="56026"/>
    <cellStyle name="Обычный 4 6 8 2 7 3" xfId="39789"/>
    <cellStyle name="Обычный 4 6 8 2 8" xfId="11741"/>
    <cellStyle name="Обычный 4 6 8 2 8 2" xfId="27980"/>
    <cellStyle name="Обычный 4 6 8 2 8 2 2" xfId="57502"/>
    <cellStyle name="Обычный 4 6 8 2 8 3" xfId="41265"/>
    <cellStyle name="Обычный 4 6 8 2 9" xfId="14695"/>
    <cellStyle name="Обычный 4 6 8 2 9 2" xfId="44218"/>
    <cellStyle name="Обычный 4 6 8 3" xfId="2076"/>
    <cellStyle name="Обычный 4 6 8 3 2" xfId="12430"/>
    <cellStyle name="Обычный 4 6 8 3 2 2" xfId="28669"/>
    <cellStyle name="Обычный 4 6 8 3 2 2 2" xfId="58191"/>
    <cellStyle name="Обычный 4 6 8 3 2 3" xfId="41954"/>
    <cellStyle name="Обычный 4 6 8 3 3" xfId="15385"/>
    <cellStyle name="Обычный 4 6 8 3 3 2" xfId="44907"/>
    <cellStyle name="Обычный 4 6 8 3 4" xfId="18337"/>
    <cellStyle name="Обычный 4 6 8 3 4 2" xfId="47859"/>
    <cellStyle name="Обычный 4 6 8 3 5" xfId="61144"/>
    <cellStyle name="Обычный 4 6 8 3 6" xfId="31622"/>
    <cellStyle name="Обычный 4 6 8 4" xfId="3552"/>
    <cellStyle name="Обычный 4 6 8 4 2" xfId="19813"/>
    <cellStyle name="Обычный 4 6 8 4 2 2" xfId="49335"/>
    <cellStyle name="Обычный 4 6 8 4 3" xfId="33098"/>
    <cellStyle name="Обычный 4 6 8 5" xfId="5028"/>
    <cellStyle name="Обычный 4 6 8 5 2" xfId="21289"/>
    <cellStyle name="Обычный 4 6 8 5 2 2" xfId="50811"/>
    <cellStyle name="Обычный 4 6 8 5 3" xfId="34574"/>
    <cellStyle name="Обычный 4 6 8 6" xfId="6504"/>
    <cellStyle name="Обычный 4 6 8 6 2" xfId="22765"/>
    <cellStyle name="Обычный 4 6 8 6 2 2" xfId="52287"/>
    <cellStyle name="Обычный 4 6 8 6 3" xfId="36050"/>
    <cellStyle name="Обычный 4 6 8 7" xfId="7980"/>
    <cellStyle name="Обычный 4 6 8 7 2" xfId="24241"/>
    <cellStyle name="Обычный 4 6 8 7 2 2" xfId="53763"/>
    <cellStyle name="Обычный 4 6 8 7 3" xfId="37526"/>
    <cellStyle name="Обычный 4 6 8 8" xfId="9456"/>
    <cellStyle name="Обычный 4 6 8 8 2" xfId="25717"/>
    <cellStyle name="Обычный 4 6 8 8 2 2" xfId="55239"/>
    <cellStyle name="Обычный 4 6 8 8 3" xfId="39002"/>
    <cellStyle name="Обычный 4 6 8 9" xfId="10954"/>
    <cellStyle name="Обычный 4 6 8 9 2" xfId="27193"/>
    <cellStyle name="Обычный 4 6 8 9 2 2" xfId="56715"/>
    <cellStyle name="Обычный 4 6 8 9 3" xfId="40478"/>
    <cellStyle name="Обычный 4 6 9" xfId="697"/>
    <cellStyle name="Обычный 4 6 9 10" xfId="14006"/>
    <cellStyle name="Обычный 4 6 9 10 2" xfId="43529"/>
    <cellStyle name="Обычный 4 6 9 11" xfId="16959"/>
    <cellStyle name="Обычный 4 6 9 11 2" xfId="46481"/>
    <cellStyle name="Обычный 4 6 9 12" xfId="59766"/>
    <cellStyle name="Обычный 4 6 9 13" xfId="30244"/>
    <cellStyle name="Обычный 4 6 9 2" xfId="1485"/>
    <cellStyle name="Обычный 4 6 9 2 10" xfId="17746"/>
    <cellStyle name="Обычный 4 6 9 2 10 2" xfId="47268"/>
    <cellStyle name="Обычный 4 6 9 2 11" xfId="60553"/>
    <cellStyle name="Обычный 4 6 9 2 12" xfId="31031"/>
    <cellStyle name="Обычный 4 6 9 2 2" xfId="2961"/>
    <cellStyle name="Обычный 4 6 9 2 2 2" xfId="13315"/>
    <cellStyle name="Обычный 4 6 9 2 2 2 2" xfId="29554"/>
    <cellStyle name="Обычный 4 6 9 2 2 2 2 2" xfId="59076"/>
    <cellStyle name="Обычный 4 6 9 2 2 2 3" xfId="42839"/>
    <cellStyle name="Обычный 4 6 9 2 2 3" xfId="16270"/>
    <cellStyle name="Обычный 4 6 9 2 2 3 2" xfId="45792"/>
    <cellStyle name="Обычный 4 6 9 2 2 4" xfId="19222"/>
    <cellStyle name="Обычный 4 6 9 2 2 4 2" xfId="48744"/>
    <cellStyle name="Обычный 4 6 9 2 2 5" xfId="62029"/>
    <cellStyle name="Обычный 4 6 9 2 2 6" xfId="32507"/>
    <cellStyle name="Обычный 4 6 9 2 3" xfId="4437"/>
    <cellStyle name="Обычный 4 6 9 2 3 2" xfId="20698"/>
    <cellStyle name="Обычный 4 6 9 2 3 2 2" xfId="50220"/>
    <cellStyle name="Обычный 4 6 9 2 3 3" xfId="33983"/>
    <cellStyle name="Обычный 4 6 9 2 4" xfId="5913"/>
    <cellStyle name="Обычный 4 6 9 2 4 2" xfId="22174"/>
    <cellStyle name="Обычный 4 6 9 2 4 2 2" xfId="51696"/>
    <cellStyle name="Обычный 4 6 9 2 4 3" xfId="35459"/>
    <cellStyle name="Обычный 4 6 9 2 5" xfId="7389"/>
    <cellStyle name="Обычный 4 6 9 2 5 2" xfId="23650"/>
    <cellStyle name="Обычный 4 6 9 2 5 2 2" xfId="53172"/>
    <cellStyle name="Обычный 4 6 9 2 5 3" xfId="36935"/>
    <cellStyle name="Обычный 4 6 9 2 6" xfId="8865"/>
    <cellStyle name="Обычный 4 6 9 2 6 2" xfId="25126"/>
    <cellStyle name="Обычный 4 6 9 2 6 2 2" xfId="54648"/>
    <cellStyle name="Обычный 4 6 9 2 6 3" xfId="38411"/>
    <cellStyle name="Обычный 4 6 9 2 7" xfId="10341"/>
    <cellStyle name="Обычный 4 6 9 2 7 2" xfId="26602"/>
    <cellStyle name="Обычный 4 6 9 2 7 2 2" xfId="56124"/>
    <cellStyle name="Обычный 4 6 9 2 7 3" xfId="39887"/>
    <cellStyle name="Обычный 4 6 9 2 8" xfId="11839"/>
    <cellStyle name="Обычный 4 6 9 2 8 2" xfId="28078"/>
    <cellStyle name="Обычный 4 6 9 2 8 2 2" xfId="57600"/>
    <cellStyle name="Обычный 4 6 9 2 8 3" xfId="41363"/>
    <cellStyle name="Обычный 4 6 9 2 9" xfId="14793"/>
    <cellStyle name="Обычный 4 6 9 2 9 2" xfId="44316"/>
    <cellStyle name="Обычный 4 6 9 3" xfId="2174"/>
    <cellStyle name="Обычный 4 6 9 3 2" xfId="12528"/>
    <cellStyle name="Обычный 4 6 9 3 2 2" xfId="28767"/>
    <cellStyle name="Обычный 4 6 9 3 2 2 2" xfId="58289"/>
    <cellStyle name="Обычный 4 6 9 3 2 3" xfId="42052"/>
    <cellStyle name="Обычный 4 6 9 3 3" xfId="15483"/>
    <cellStyle name="Обычный 4 6 9 3 3 2" xfId="45005"/>
    <cellStyle name="Обычный 4 6 9 3 4" xfId="18435"/>
    <cellStyle name="Обычный 4 6 9 3 4 2" xfId="47957"/>
    <cellStyle name="Обычный 4 6 9 3 5" xfId="61242"/>
    <cellStyle name="Обычный 4 6 9 3 6" xfId="31720"/>
    <cellStyle name="Обычный 4 6 9 4" xfId="3650"/>
    <cellStyle name="Обычный 4 6 9 4 2" xfId="19911"/>
    <cellStyle name="Обычный 4 6 9 4 2 2" xfId="49433"/>
    <cellStyle name="Обычный 4 6 9 4 3" xfId="33196"/>
    <cellStyle name="Обычный 4 6 9 5" xfId="5126"/>
    <cellStyle name="Обычный 4 6 9 5 2" xfId="21387"/>
    <cellStyle name="Обычный 4 6 9 5 2 2" xfId="50909"/>
    <cellStyle name="Обычный 4 6 9 5 3" xfId="34672"/>
    <cellStyle name="Обычный 4 6 9 6" xfId="6602"/>
    <cellStyle name="Обычный 4 6 9 6 2" xfId="22863"/>
    <cellStyle name="Обычный 4 6 9 6 2 2" xfId="52385"/>
    <cellStyle name="Обычный 4 6 9 6 3" xfId="36148"/>
    <cellStyle name="Обычный 4 6 9 7" xfId="8078"/>
    <cellStyle name="Обычный 4 6 9 7 2" xfId="24339"/>
    <cellStyle name="Обычный 4 6 9 7 2 2" xfId="53861"/>
    <cellStyle name="Обычный 4 6 9 7 3" xfId="37624"/>
    <cellStyle name="Обычный 4 6 9 8" xfId="9554"/>
    <cellStyle name="Обычный 4 6 9 8 2" xfId="25815"/>
    <cellStyle name="Обычный 4 6 9 8 2 2" xfId="55337"/>
    <cellStyle name="Обычный 4 6 9 8 3" xfId="39100"/>
    <cellStyle name="Обычный 4 6 9 9" xfId="11052"/>
    <cellStyle name="Обычный 4 6 9 9 2" xfId="27291"/>
    <cellStyle name="Обычный 4 6 9 9 2 2" xfId="56813"/>
    <cellStyle name="Обычный 4 6 9 9 3" xfId="40576"/>
    <cellStyle name="Обычный 4 7" xfId="240"/>
    <cellStyle name="Обычный 4 7 10" xfId="1717"/>
    <cellStyle name="Обычный 4 7 10 2" xfId="12071"/>
    <cellStyle name="Обычный 4 7 10 2 2" xfId="28310"/>
    <cellStyle name="Обычный 4 7 10 2 2 2" xfId="57832"/>
    <cellStyle name="Обычный 4 7 10 2 3" xfId="41595"/>
    <cellStyle name="Обычный 4 7 10 3" xfId="15026"/>
    <cellStyle name="Обычный 4 7 10 3 2" xfId="44548"/>
    <cellStyle name="Обычный 4 7 10 4" xfId="17978"/>
    <cellStyle name="Обычный 4 7 10 4 2" xfId="47500"/>
    <cellStyle name="Обычный 4 7 10 5" xfId="60785"/>
    <cellStyle name="Обычный 4 7 10 6" xfId="31263"/>
    <cellStyle name="Обычный 4 7 11" xfId="3193"/>
    <cellStyle name="Обычный 4 7 11 2" xfId="19454"/>
    <cellStyle name="Обычный 4 7 11 2 2" xfId="48976"/>
    <cellStyle name="Обычный 4 7 11 3" xfId="32739"/>
    <cellStyle name="Обычный 4 7 12" xfId="4669"/>
    <cellStyle name="Обычный 4 7 12 2" xfId="20930"/>
    <cellStyle name="Обычный 4 7 12 2 2" xfId="50452"/>
    <cellStyle name="Обычный 4 7 12 3" xfId="34215"/>
    <cellStyle name="Обычный 4 7 13" xfId="6145"/>
    <cellStyle name="Обычный 4 7 13 2" xfId="22406"/>
    <cellStyle name="Обычный 4 7 13 2 2" xfId="51928"/>
    <cellStyle name="Обычный 4 7 13 3" xfId="35691"/>
    <cellStyle name="Обычный 4 7 14" xfId="7621"/>
    <cellStyle name="Обычный 4 7 14 2" xfId="23882"/>
    <cellStyle name="Обычный 4 7 14 2 2" xfId="53404"/>
    <cellStyle name="Обычный 4 7 14 3" xfId="37167"/>
    <cellStyle name="Обычный 4 7 15" xfId="9097"/>
    <cellStyle name="Обычный 4 7 15 2" xfId="25358"/>
    <cellStyle name="Обычный 4 7 15 2 2" xfId="54880"/>
    <cellStyle name="Обычный 4 7 15 3" xfId="38643"/>
    <cellStyle name="Обычный 4 7 16" xfId="10595"/>
    <cellStyle name="Обычный 4 7 16 2" xfId="26834"/>
    <cellStyle name="Обычный 4 7 16 2 2" xfId="56356"/>
    <cellStyle name="Обычный 4 7 16 3" xfId="40119"/>
    <cellStyle name="Обычный 4 7 17" xfId="13549"/>
    <cellStyle name="Обычный 4 7 17 2" xfId="43072"/>
    <cellStyle name="Обычный 4 7 18" xfId="16502"/>
    <cellStyle name="Обычный 4 7 18 2" xfId="46024"/>
    <cellStyle name="Обычный 4 7 19" xfId="59309"/>
    <cellStyle name="Обычный 4 7 2" xfId="338"/>
    <cellStyle name="Обычный 4 7 2 10" xfId="13647"/>
    <cellStyle name="Обычный 4 7 2 10 2" xfId="43170"/>
    <cellStyle name="Обычный 4 7 2 11" xfId="16600"/>
    <cellStyle name="Обычный 4 7 2 11 2" xfId="46122"/>
    <cellStyle name="Обычный 4 7 2 12" xfId="59407"/>
    <cellStyle name="Обычный 4 7 2 13" xfId="29885"/>
    <cellStyle name="Обычный 4 7 2 2" xfId="1126"/>
    <cellStyle name="Обычный 4 7 2 2 10" xfId="17387"/>
    <cellStyle name="Обычный 4 7 2 2 10 2" xfId="46909"/>
    <cellStyle name="Обычный 4 7 2 2 11" xfId="60194"/>
    <cellStyle name="Обычный 4 7 2 2 12" xfId="30672"/>
    <cellStyle name="Обычный 4 7 2 2 2" xfId="2602"/>
    <cellStyle name="Обычный 4 7 2 2 2 2" xfId="12956"/>
    <cellStyle name="Обычный 4 7 2 2 2 2 2" xfId="29195"/>
    <cellStyle name="Обычный 4 7 2 2 2 2 2 2" xfId="58717"/>
    <cellStyle name="Обычный 4 7 2 2 2 2 3" xfId="42480"/>
    <cellStyle name="Обычный 4 7 2 2 2 3" xfId="15911"/>
    <cellStyle name="Обычный 4 7 2 2 2 3 2" xfId="45433"/>
    <cellStyle name="Обычный 4 7 2 2 2 4" xfId="18863"/>
    <cellStyle name="Обычный 4 7 2 2 2 4 2" xfId="48385"/>
    <cellStyle name="Обычный 4 7 2 2 2 5" xfId="61670"/>
    <cellStyle name="Обычный 4 7 2 2 2 6" xfId="32148"/>
    <cellStyle name="Обычный 4 7 2 2 3" xfId="4078"/>
    <cellStyle name="Обычный 4 7 2 2 3 2" xfId="20339"/>
    <cellStyle name="Обычный 4 7 2 2 3 2 2" xfId="49861"/>
    <cellStyle name="Обычный 4 7 2 2 3 3" xfId="33624"/>
    <cellStyle name="Обычный 4 7 2 2 4" xfId="5554"/>
    <cellStyle name="Обычный 4 7 2 2 4 2" xfId="21815"/>
    <cellStyle name="Обычный 4 7 2 2 4 2 2" xfId="51337"/>
    <cellStyle name="Обычный 4 7 2 2 4 3" xfId="35100"/>
    <cellStyle name="Обычный 4 7 2 2 5" xfId="7030"/>
    <cellStyle name="Обычный 4 7 2 2 5 2" xfId="23291"/>
    <cellStyle name="Обычный 4 7 2 2 5 2 2" xfId="52813"/>
    <cellStyle name="Обычный 4 7 2 2 5 3" xfId="36576"/>
    <cellStyle name="Обычный 4 7 2 2 6" xfId="8506"/>
    <cellStyle name="Обычный 4 7 2 2 6 2" xfId="24767"/>
    <cellStyle name="Обычный 4 7 2 2 6 2 2" xfId="54289"/>
    <cellStyle name="Обычный 4 7 2 2 6 3" xfId="38052"/>
    <cellStyle name="Обычный 4 7 2 2 7" xfId="9982"/>
    <cellStyle name="Обычный 4 7 2 2 7 2" xfId="26243"/>
    <cellStyle name="Обычный 4 7 2 2 7 2 2" xfId="55765"/>
    <cellStyle name="Обычный 4 7 2 2 7 3" xfId="39528"/>
    <cellStyle name="Обычный 4 7 2 2 8" xfId="11480"/>
    <cellStyle name="Обычный 4 7 2 2 8 2" xfId="27719"/>
    <cellStyle name="Обычный 4 7 2 2 8 2 2" xfId="57241"/>
    <cellStyle name="Обычный 4 7 2 2 8 3" xfId="41004"/>
    <cellStyle name="Обычный 4 7 2 2 9" xfId="14434"/>
    <cellStyle name="Обычный 4 7 2 2 9 2" xfId="43957"/>
    <cellStyle name="Обычный 4 7 2 3" xfId="1815"/>
    <cellStyle name="Обычный 4 7 2 3 2" xfId="12169"/>
    <cellStyle name="Обычный 4 7 2 3 2 2" xfId="28408"/>
    <cellStyle name="Обычный 4 7 2 3 2 2 2" xfId="57930"/>
    <cellStyle name="Обычный 4 7 2 3 2 3" xfId="41693"/>
    <cellStyle name="Обычный 4 7 2 3 3" xfId="15124"/>
    <cellStyle name="Обычный 4 7 2 3 3 2" xfId="44646"/>
    <cellStyle name="Обычный 4 7 2 3 4" xfId="18076"/>
    <cellStyle name="Обычный 4 7 2 3 4 2" xfId="47598"/>
    <cellStyle name="Обычный 4 7 2 3 5" xfId="60883"/>
    <cellStyle name="Обычный 4 7 2 3 6" xfId="31361"/>
    <cellStyle name="Обычный 4 7 2 4" xfId="3291"/>
    <cellStyle name="Обычный 4 7 2 4 2" xfId="19552"/>
    <cellStyle name="Обычный 4 7 2 4 2 2" xfId="49074"/>
    <cellStyle name="Обычный 4 7 2 4 3" xfId="32837"/>
    <cellStyle name="Обычный 4 7 2 5" xfId="4767"/>
    <cellStyle name="Обычный 4 7 2 5 2" xfId="21028"/>
    <cellStyle name="Обычный 4 7 2 5 2 2" xfId="50550"/>
    <cellStyle name="Обычный 4 7 2 5 3" xfId="34313"/>
    <cellStyle name="Обычный 4 7 2 6" xfId="6243"/>
    <cellStyle name="Обычный 4 7 2 6 2" xfId="22504"/>
    <cellStyle name="Обычный 4 7 2 6 2 2" xfId="52026"/>
    <cellStyle name="Обычный 4 7 2 6 3" xfId="35789"/>
    <cellStyle name="Обычный 4 7 2 7" xfId="7719"/>
    <cellStyle name="Обычный 4 7 2 7 2" xfId="23980"/>
    <cellStyle name="Обычный 4 7 2 7 2 2" xfId="53502"/>
    <cellStyle name="Обычный 4 7 2 7 3" xfId="37265"/>
    <cellStyle name="Обычный 4 7 2 8" xfId="9195"/>
    <cellStyle name="Обычный 4 7 2 8 2" xfId="25456"/>
    <cellStyle name="Обычный 4 7 2 8 2 2" xfId="54978"/>
    <cellStyle name="Обычный 4 7 2 8 3" xfId="38741"/>
    <cellStyle name="Обычный 4 7 2 9" xfId="10693"/>
    <cellStyle name="Обычный 4 7 2 9 2" xfId="26932"/>
    <cellStyle name="Обычный 4 7 2 9 2 2" xfId="56454"/>
    <cellStyle name="Обычный 4 7 2 9 3" xfId="40217"/>
    <cellStyle name="Обычный 4 7 20" xfId="29787"/>
    <cellStyle name="Обычный 4 7 3" xfId="438"/>
    <cellStyle name="Обычный 4 7 3 10" xfId="13747"/>
    <cellStyle name="Обычный 4 7 3 10 2" xfId="43270"/>
    <cellStyle name="Обычный 4 7 3 11" xfId="16700"/>
    <cellStyle name="Обычный 4 7 3 11 2" xfId="46222"/>
    <cellStyle name="Обычный 4 7 3 12" xfId="59507"/>
    <cellStyle name="Обычный 4 7 3 13" xfId="29985"/>
    <cellStyle name="Обычный 4 7 3 2" xfId="1226"/>
    <cellStyle name="Обычный 4 7 3 2 10" xfId="17487"/>
    <cellStyle name="Обычный 4 7 3 2 10 2" xfId="47009"/>
    <cellStyle name="Обычный 4 7 3 2 11" xfId="60294"/>
    <cellStyle name="Обычный 4 7 3 2 12" xfId="30772"/>
    <cellStyle name="Обычный 4 7 3 2 2" xfId="2702"/>
    <cellStyle name="Обычный 4 7 3 2 2 2" xfId="13056"/>
    <cellStyle name="Обычный 4 7 3 2 2 2 2" xfId="29295"/>
    <cellStyle name="Обычный 4 7 3 2 2 2 2 2" xfId="58817"/>
    <cellStyle name="Обычный 4 7 3 2 2 2 3" xfId="42580"/>
    <cellStyle name="Обычный 4 7 3 2 2 3" xfId="16011"/>
    <cellStyle name="Обычный 4 7 3 2 2 3 2" xfId="45533"/>
    <cellStyle name="Обычный 4 7 3 2 2 4" xfId="18963"/>
    <cellStyle name="Обычный 4 7 3 2 2 4 2" xfId="48485"/>
    <cellStyle name="Обычный 4 7 3 2 2 5" xfId="61770"/>
    <cellStyle name="Обычный 4 7 3 2 2 6" xfId="32248"/>
    <cellStyle name="Обычный 4 7 3 2 3" xfId="4178"/>
    <cellStyle name="Обычный 4 7 3 2 3 2" xfId="20439"/>
    <cellStyle name="Обычный 4 7 3 2 3 2 2" xfId="49961"/>
    <cellStyle name="Обычный 4 7 3 2 3 3" xfId="33724"/>
    <cellStyle name="Обычный 4 7 3 2 4" xfId="5654"/>
    <cellStyle name="Обычный 4 7 3 2 4 2" xfId="21915"/>
    <cellStyle name="Обычный 4 7 3 2 4 2 2" xfId="51437"/>
    <cellStyle name="Обычный 4 7 3 2 4 3" xfId="35200"/>
    <cellStyle name="Обычный 4 7 3 2 5" xfId="7130"/>
    <cellStyle name="Обычный 4 7 3 2 5 2" xfId="23391"/>
    <cellStyle name="Обычный 4 7 3 2 5 2 2" xfId="52913"/>
    <cellStyle name="Обычный 4 7 3 2 5 3" xfId="36676"/>
    <cellStyle name="Обычный 4 7 3 2 6" xfId="8606"/>
    <cellStyle name="Обычный 4 7 3 2 6 2" xfId="24867"/>
    <cellStyle name="Обычный 4 7 3 2 6 2 2" xfId="54389"/>
    <cellStyle name="Обычный 4 7 3 2 6 3" xfId="38152"/>
    <cellStyle name="Обычный 4 7 3 2 7" xfId="10082"/>
    <cellStyle name="Обычный 4 7 3 2 7 2" xfId="26343"/>
    <cellStyle name="Обычный 4 7 3 2 7 2 2" xfId="55865"/>
    <cellStyle name="Обычный 4 7 3 2 7 3" xfId="39628"/>
    <cellStyle name="Обычный 4 7 3 2 8" xfId="11580"/>
    <cellStyle name="Обычный 4 7 3 2 8 2" xfId="27819"/>
    <cellStyle name="Обычный 4 7 3 2 8 2 2" xfId="57341"/>
    <cellStyle name="Обычный 4 7 3 2 8 3" xfId="41104"/>
    <cellStyle name="Обычный 4 7 3 2 9" xfId="14534"/>
    <cellStyle name="Обычный 4 7 3 2 9 2" xfId="44057"/>
    <cellStyle name="Обычный 4 7 3 3" xfId="1915"/>
    <cellStyle name="Обычный 4 7 3 3 2" xfId="12269"/>
    <cellStyle name="Обычный 4 7 3 3 2 2" xfId="28508"/>
    <cellStyle name="Обычный 4 7 3 3 2 2 2" xfId="58030"/>
    <cellStyle name="Обычный 4 7 3 3 2 3" xfId="41793"/>
    <cellStyle name="Обычный 4 7 3 3 3" xfId="15224"/>
    <cellStyle name="Обычный 4 7 3 3 3 2" xfId="44746"/>
    <cellStyle name="Обычный 4 7 3 3 4" xfId="18176"/>
    <cellStyle name="Обычный 4 7 3 3 4 2" xfId="47698"/>
    <cellStyle name="Обычный 4 7 3 3 5" xfId="60983"/>
    <cellStyle name="Обычный 4 7 3 3 6" xfId="31461"/>
    <cellStyle name="Обычный 4 7 3 4" xfId="3391"/>
    <cellStyle name="Обычный 4 7 3 4 2" xfId="19652"/>
    <cellStyle name="Обычный 4 7 3 4 2 2" xfId="49174"/>
    <cellStyle name="Обычный 4 7 3 4 3" xfId="32937"/>
    <cellStyle name="Обычный 4 7 3 5" xfId="4867"/>
    <cellStyle name="Обычный 4 7 3 5 2" xfId="21128"/>
    <cellStyle name="Обычный 4 7 3 5 2 2" xfId="50650"/>
    <cellStyle name="Обычный 4 7 3 5 3" xfId="34413"/>
    <cellStyle name="Обычный 4 7 3 6" xfId="6343"/>
    <cellStyle name="Обычный 4 7 3 6 2" xfId="22604"/>
    <cellStyle name="Обычный 4 7 3 6 2 2" xfId="52126"/>
    <cellStyle name="Обычный 4 7 3 6 3" xfId="35889"/>
    <cellStyle name="Обычный 4 7 3 7" xfId="7819"/>
    <cellStyle name="Обычный 4 7 3 7 2" xfId="24080"/>
    <cellStyle name="Обычный 4 7 3 7 2 2" xfId="53602"/>
    <cellStyle name="Обычный 4 7 3 7 3" xfId="37365"/>
    <cellStyle name="Обычный 4 7 3 8" xfId="9295"/>
    <cellStyle name="Обычный 4 7 3 8 2" xfId="25556"/>
    <cellStyle name="Обычный 4 7 3 8 2 2" xfId="55078"/>
    <cellStyle name="Обычный 4 7 3 8 3" xfId="38841"/>
    <cellStyle name="Обычный 4 7 3 9" xfId="10793"/>
    <cellStyle name="Обычный 4 7 3 9 2" xfId="27032"/>
    <cellStyle name="Обычный 4 7 3 9 2 2" xfId="56554"/>
    <cellStyle name="Обычный 4 7 3 9 3" xfId="40317"/>
    <cellStyle name="Обычный 4 7 4" xfId="537"/>
    <cellStyle name="Обычный 4 7 4 10" xfId="13846"/>
    <cellStyle name="Обычный 4 7 4 10 2" xfId="43369"/>
    <cellStyle name="Обычный 4 7 4 11" xfId="16799"/>
    <cellStyle name="Обычный 4 7 4 11 2" xfId="46321"/>
    <cellStyle name="Обычный 4 7 4 12" xfId="59606"/>
    <cellStyle name="Обычный 4 7 4 13" xfId="30084"/>
    <cellStyle name="Обычный 4 7 4 2" xfId="1325"/>
    <cellStyle name="Обычный 4 7 4 2 10" xfId="17586"/>
    <cellStyle name="Обычный 4 7 4 2 10 2" xfId="47108"/>
    <cellStyle name="Обычный 4 7 4 2 11" xfId="60393"/>
    <cellStyle name="Обычный 4 7 4 2 12" xfId="30871"/>
    <cellStyle name="Обычный 4 7 4 2 2" xfId="2801"/>
    <cellStyle name="Обычный 4 7 4 2 2 2" xfId="13155"/>
    <cellStyle name="Обычный 4 7 4 2 2 2 2" xfId="29394"/>
    <cellStyle name="Обычный 4 7 4 2 2 2 2 2" xfId="58916"/>
    <cellStyle name="Обычный 4 7 4 2 2 2 3" xfId="42679"/>
    <cellStyle name="Обычный 4 7 4 2 2 3" xfId="16110"/>
    <cellStyle name="Обычный 4 7 4 2 2 3 2" xfId="45632"/>
    <cellStyle name="Обычный 4 7 4 2 2 4" xfId="19062"/>
    <cellStyle name="Обычный 4 7 4 2 2 4 2" xfId="48584"/>
    <cellStyle name="Обычный 4 7 4 2 2 5" xfId="61869"/>
    <cellStyle name="Обычный 4 7 4 2 2 6" xfId="32347"/>
    <cellStyle name="Обычный 4 7 4 2 3" xfId="4277"/>
    <cellStyle name="Обычный 4 7 4 2 3 2" xfId="20538"/>
    <cellStyle name="Обычный 4 7 4 2 3 2 2" xfId="50060"/>
    <cellStyle name="Обычный 4 7 4 2 3 3" xfId="33823"/>
    <cellStyle name="Обычный 4 7 4 2 4" xfId="5753"/>
    <cellStyle name="Обычный 4 7 4 2 4 2" xfId="22014"/>
    <cellStyle name="Обычный 4 7 4 2 4 2 2" xfId="51536"/>
    <cellStyle name="Обычный 4 7 4 2 4 3" xfId="35299"/>
    <cellStyle name="Обычный 4 7 4 2 5" xfId="7229"/>
    <cellStyle name="Обычный 4 7 4 2 5 2" xfId="23490"/>
    <cellStyle name="Обычный 4 7 4 2 5 2 2" xfId="53012"/>
    <cellStyle name="Обычный 4 7 4 2 5 3" xfId="36775"/>
    <cellStyle name="Обычный 4 7 4 2 6" xfId="8705"/>
    <cellStyle name="Обычный 4 7 4 2 6 2" xfId="24966"/>
    <cellStyle name="Обычный 4 7 4 2 6 2 2" xfId="54488"/>
    <cellStyle name="Обычный 4 7 4 2 6 3" xfId="38251"/>
    <cellStyle name="Обычный 4 7 4 2 7" xfId="10181"/>
    <cellStyle name="Обычный 4 7 4 2 7 2" xfId="26442"/>
    <cellStyle name="Обычный 4 7 4 2 7 2 2" xfId="55964"/>
    <cellStyle name="Обычный 4 7 4 2 7 3" xfId="39727"/>
    <cellStyle name="Обычный 4 7 4 2 8" xfId="11679"/>
    <cellStyle name="Обычный 4 7 4 2 8 2" xfId="27918"/>
    <cellStyle name="Обычный 4 7 4 2 8 2 2" xfId="57440"/>
    <cellStyle name="Обычный 4 7 4 2 8 3" xfId="41203"/>
    <cellStyle name="Обычный 4 7 4 2 9" xfId="14633"/>
    <cellStyle name="Обычный 4 7 4 2 9 2" xfId="44156"/>
    <cellStyle name="Обычный 4 7 4 3" xfId="2014"/>
    <cellStyle name="Обычный 4 7 4 3 2" xfId="12368"/>
    <cellStyle name="Обычный 4 7 4 3 2 2" xfId="28607"/>
    <cellStyle name="Обычный 4 7 4 3 2 2 2" xfId="58129"/>
    <cellStyle name="Обычный 4 7 4 3 2 3" xfId="41892"/>
    <cellStyle name="Обычный 4 7 4 3 3" xfId="15323"/>
    <cellStyle name="Обычный 4 7 4 3 3 2" xfId="44845"/>
    <cellStyle name="Обычный 4 7 4 3 4" xfId="18275"/>
    <cellStyle name="Обычный 4 7 4 3 4 2" xfId="47797"/>
    <cellStyle name="Обычный 4 7 4 3 5" xfId="61082"/>
    <cellStyle name="Обычный 4 7 4 3 6" xfId="31560"/>
    <cellStyle name="Обычный 4 7 4 4" xfId="3490"/>
    <cellStyle name="Обычный 4 7 4 4 2" xfId="19751"/>
    <cellStyle name="Обычный 4 7 4 4 2 2" xfId="49273"/>
    <cellStyle name="Обычный 4 7 4 4 3" xfId="33036"/>
    <cellStyle name="Обычный 4 7 4 5" xfId="4966"/>
    <cellStyle name="Обычный 4 7 4 5 2" xfId="21227"/>
    <cellStyle name="Обычный 4 7 4 5 2 2" xfId="50749"/>
    <cellStyle name="Обычный 4 7 4 5 3" xfId="34512"/>
    <cellStyle name="Обычный 4 7 4 6" xfId="6442"/>
    <cellStyle name="Обычный 4 7 4 6 2" xfId="22703"/>
    <cellStyle name="Обычный 4 7 4 6 2 2" xfId="52225"/>
    <cellStyle name="Обычный 4 7 4 6 3" xfId="35988"/>
    <cellStyle name="Обычный 4 7 4 7" xfId="7918"/>
    <cellStyle name="Обычный 4 7 4 7 2" xfId="24179"/>
    <cellStyle name="Обычный 4 7 4 7 2 2" xfId="53701"/>
    <cellStyle name="Обычный 4 7 4 7 3" xfId="37464"/>
    <cellStyle name="Обычный 4 7 4 8" xfId="9394"/>
    <cellStyle name="Обычный 4 7 4 8 2" xfId="25655"/>
    <cellStyle name="Обычный 4 7 4 8 2 2" xfId="55177"/>
    <cellStyle name="Обычный 4 7 4 8 3" xfId="38940"/>
    <cellStyle name="Обычный 4 7 4 9" xfId="10892"/>
    <cellStyle name="Обычный 4 7 4 9 2" xfId="27131"/>
    <cellStyle name="Обычный 4 7 4 9 2 2" xfId="56653"/>
    <cellStyle name="Обычный 4 7 4 9 3" xfId="40416"/>
    <cellStyle name="Обычный 4 7 5" xfId="635"/>
    <cellStyle name="Обычный 4 7 5 10" xfId="13944"/>
    <cellStyle name="Обычный 4 7 5 10 2" xfId="43467"/>
    <cellStyle name="Обычный 4 7 5 11" xfId="16897"/>
    <cellStyle name="Обычный 4 7 5 11 2" xfId="46419"/>
    <cellStyle name="Обычный 4 7 5 12" xfId="59704"/>
    <cellStyle name="Обычный 4 7 5 13" xfId="30182"/>
    <cellStyle name="Обычный 4 7 5 2" xfId="1423"/>
    <cellStyle name="Обычный 4 7 5 2 10" xfId="17684"/>
    <cellStyle name="Обычный 4 7 5 2 10 2" xfId="47206"/>
    <cellStyle name="Обычный 4 7 5 2 11" xfId="60491"/>
    <cellStyle name="Обычный 4 7 5 2 12" xfId="30969"/>
    <cellStyle name="Обычный 4 7 5 2 2" xfId="2899"/>
    <cellStyle name="Обычный 4 7 5 2 2 2" xfId="13253"/>
    <cellStyle name="Обычный 4 7 5 2 2 2 2" xfId="29492"/>
    <cellStyle name="Обычный 4 7 5 2 2 2 2 2" xfId="59014"/>
    <cellStyle name="Обычный 4 7 5 2 2 2 3" xfId="42777"/>
    <cellStyle name="Обычный 4 7 5 2 2 3" xfId="16208"/>
    <cellStyle name="Обычный 4 7 5 2 2 3 2" xfId="45730"/>
    <cellStyle name="Обычный 4 7 5 2 2 4" xfId="19160"/>
    <cellStyle name="Обычный 4 7 5 2 2 4 2" xfId="48682"/>
    <cellStyle name="Обычный 4 7 5 2 2 5" xfId="61967"/>
    <cellStyle name="Обычный 4 7 5 2 2 6" xfId="32445"/>
    <cellStyle name="Обычный 4 7 5 2 3" xfId="4375"/>
    <cellStyle name="Обычный 4 7 5 2 3 2" xfId="20636"/>
    <cellStyle name="Обычный 4 7 5 2 3 2 2" xfId="50158"/>
    <cellStyle name="Обычный 4 7 5 2 3 3" xfId="33921"/>
    <cellStyle name="Обычный 4 7 5 2 4" xfId="5851"/>
    <cellStyle name="Обычный 4 7 5 2 4 2" xfId="22112"/>
    <cellStyle name="Обычный 4 7 5 2 4 2 2" xfId="51634"/>
    <cellStyle name="Обычный 4 7 5 2 4 3" xfId="35397"/>
    <cellStyle name="Обычный 4 7 5 2 5" xfId="7327"/>
    <cellStyle name="Обычный 4 7 5 2 5 2" xfId="23588"/>
    <cellStyle name="Обычный 4 7 5 2 5 2 2" xfId="53110"/>
    <cellStyle name="Обычный 4 7 5 2 5 3" xfId="36873"/>
    <cellStyle name="Обычный 4 7 5 2 6" xfId="8803"/>
    <cellStyle name="Обычный 4 7 5 2 6 2" xfId="25064"/>
    <cellStyle name="Обычный 4 7 5 2 6 2 2" xfId="54586"/>
    <cellStyle name="Обычный 4 7 5 2 6 3" xfId="38349"/>
    <cellStyle name="Обычный 4 7 5 2 7" xfId="10279"/>
    <cellStyle name="Обычный 4 7 5 2 7 2" xfId="26540"/>
    <cellStyle name="Обычный 4 7 5 2 7 2 2" xfId="56062"/>
    <cellStyle name="Обычный 4 7 5 2 7 3" xfId="39825"/>
    <cellStyle name="Обычный 4 7 5 2 8" xfId="11777"/>
    <cellStyle name="Обычный 4 7 5 2 8 2" xfId="28016"/>
    <cellStyle name="Обычный 4 7 5 2 8 2 2" xfId="57538"/>
    <cellStyle name="Обычный 4 7 5 2 8 3" xfId="41301"/>
    <cellStyle name="Обычный 4 7 5 2 9" xfId="14731"/>
    <cellStyle name="Обычный 4 7 5 2 9 2" xfId="44254"/>
    <cellStyle name="Обычный 4 7 5 3" xfId="2112"/>
    <cellStyle name="Обычный 4 7 5 3 2" xfId="12466"/>
    <cellStyle name="Обычный 4 7 5 3 2 2" xfId="28705"/>
    <cellStyle name="Обычный 4 7 5 3 2 2 2" xfId="58227"/>
    <cellStyle name="Обычный 4 7 5 3 2 3" xfId="41990"/>
    <cellStyle name="Обычный 4 7 5 3 3" xfId="15421"/>
    <cellStyle name="Обычный 4 7 5 3 3 2" xfId="44943"/>
    <cellStyle name="Обычный 4 7 5 3 4" xfId="18373"/>
    <cellStyle name="Обычный 4 7 5 3 4 2" xfId="47895"/>
    <cellStyle name="Обычный 4 7 5 3 5" xfId="61180"/>
    <cellStyle name="Обычный 4 7 5 3 6" xfId="31658"/>
    <cellStyle name="Обычный 4 7 5 4" xfId="3588"/>
    <cellStyle name="Обычный 4 7 5 4 2" xfId="19849"/>
    <cellStyle name="Обычный 4 7 5 4 2 2" xfId="49371"/>
    <cellStyle name="Обычный 4 7 5 4 3" xfId="33134"/>
    <cellStyle name="Обычный 4 7 5 5" xfId="5064"/>
    <cellStyle name="Обычный 4 7 5 5 2" xfId="21325"/>
    <cellStyle name="Обычный 4 7 5 5 2 2" xfId="50847"/>
    <cellStyle name="Обычный 4 7 5 5 3" xfId="34610"/>
    <cellStyle name="Обычный 4 7 5 6" xfId="6540"/>
    <cellStyle name="Обычный 4 7 5 6 2" xfId="22801"/>
    <cellStyle name="Обычный 4 7 5 6 2 2" xfId="52323"/>
    <cellStyle name="Обычный 4 7 5 6 3" xfId="36086"/>
    <cellStyle name="Обычный 4 7 5 7" xfId="8016"/>
    <cellStyle name="Обычный 4 7 5 7 2" xfId="24277"/>
    <cellStyle name="Обычный 4 7 5 7 2 2" xfId="53799"/>
    <cellStyle name="Обычный 4 7 5 7 3" xfId="37562"/>
    <cellStyle name="Обычный 4 7 5 8" xfId="9492"/>
    <cellStyle name="Обычный 4 7 5 8 2" xfId="25753"/>
    <cellStyle name="Обычный 4 7 5 8 2 2" xfId="55275"/>
    <cellStyle name="Обычный 4 7 5 8 3" xfId="39038"/>
    <cellStyle name="Обычный 4 7 5 9" xfId="10990"/>
    <cellStyle name="Обычный 4 7 5 9 2" xfId="27229"/>
    <cellStyle name="Обычный 4 7 5 9 2 2" xfId="56751"/>
    <cellStyle name="Обычный 4 7 5 9 3" xfId="40514"/>
    <cellStyle name="Обычный 4 7 6" xfId="733"/>
    <cellStyle name="Обычный 4 7 6 10" xfId="14042"/>
    <cellStyle name="Обычный 4 7 6 10 2" xfId="43565"/>
    <cellStyle name="Обычный 4 7 6 11" xfId="16995"/>
    <cellStyle name="Обычный 4 7 6 11 2" xfId="46517"/>
    <cellStyle name="Обычный 4 7 6 12" xfId="59802"/>
    <cellStyle name="Обычный 4 7 6 13" xfId="30280"/>
    <cellStyle name="Обычный 4 7 6 2" xfId="1521"/>
    <cellStyle name="Обычный 4 7 6 2 10" xfId="17782"/>
    <cellStyle name="Обычный 4 7 6 2 10 2" xfId="47304"/>
    <cellStyle name="Обычный 4 7 6 2 11" xfId="60589"/>
    <cellStyle name="Обычный 4 7 6 2 12" xfId="31067"/>
    <cellStyle name="Обычный 4 7 6 2 2" xfId="2997"/>
    <cellStyle name="Обычный 4 7 6 2 2 2" xfId="13351"/>
    <cellStyle name="Обычный 4 7 6 2 2 2 2" xfId="29590"/>
    <cellStyle name="Обычный 4 7 6 2 2 2 2 2" xfId="59112"/>
    <cellStyle name="Обычный 4 7 6 2 2 2 3" xfId="42875"/>
    <cellStyle name="Обычный 4 7 6 2 2 3" xfId="16306"/>
    <cellStyle name="Обычный 4 7 6 2 2 3 2" xfId="45828"/>
    <cellStyle name="Обычный 4 7 6 2 2 4" xfId="19258"/>
    <cellStyle name="Обычный 4 7 6 2 2 4 2" xfId="48780"/>
    <cellStyle name="Обычный 4 7 6 2 2 5" xfId="62065"/>
    <cellStyle name="Обычный 4 7 6 2 2 6" xfId="32543"/>
    <cellStyle name="Обычный 4 7 6 2 3" xfId="4473"/>
    <cellStyle name="Обычный 4 7 6 2 3 2" xfId="20734"/>
    <cellStyle name="Обычный 4 7 6 2 3 2 2" xfId="50256"/>
    <cellStyle name="Обычный 4 7 6 2 3 3" xfId="34019"/>
    <cellStyle name="Обычный 4 7 6 2 4" xfId="5949"/>
    <cellStyle name="Обычный 4 7 6 2 4 2" xfId="22210"/>
    <cellStyle name="Обычный 4 7 6 2 4 2 2" xfId="51732"/>
    <cellStyle name="Обычный 4 7 6 2 4 3" xfId="35495"/>
    <cellStyle name="Обычный 4 7 6 2 5" xfId="7425"/>
    <cellStyle name="Обычный 4 7 6 2 5 2" xfId="23686"/>
    <cellStyle name="Обычный 4 7 6 2 5 2 2" xfId="53208"/>
    <cellStyle name="Обычный 4 7 6 2 5 3" xfId="36971"/>
    <cellStyle name="Обычный 4 7 6 2 6" xfId="8901"/>
    <cellStyle name="Обычный 4 7 6 2 6 2" xfId="25162"/>
    <cellStyle name="Обычный 4 7 6 2 6 2 2" xfId="54684"/>
    <cellStyle name="Обычный 4 7 6 2 6 3" xfId="38447"/>
    <cellStyle name="Обычный 4 7 6 2 7" xfId="10377"/>
    <cellStyle name="Обычный 4 7 6 2 7 2" xfId="26638"/>
    <cellStyle name="Обычный 4 7 6 2 7 2 2" xfId="56160"/>
    <cellStyle name="Обычный 4 7 6 2 7 3" xfId="39923"/>
    <cellStyle name="Обычный 4 7 6 2 8" xfId="11875"/>
    <cellStyle name="Обычный 4 7 6 2 8 2" xfId="28114"/>
    <cellStyle name="Обычный 4 7 6 2 8 2 2" xfId="57636"/>
    <cellStyle name="Обычный 4 7 6 2 8 3" xfId="41399"/>
    <cellStyle name="Обычный 4 7 6 2 9" xfId="14829"/>
    <cellStyle name="Обычный 4 7 6 2 9 2" xfId="44352"/>
    <cellStyle name="Обычный 4 7 6 3" xfId="2210"/>
    <cellStyle name="Обычный 4 7 6 3 2" xfId="12564"/>
    <cellStyle name="Обычный 4 7 6 3 2 2" xfId="28803"/>
    <cellStyle name="Обычный 4 7 6 3 2 2 2" xfId="58325"/>
    <cellStyle name="Обычный 4 7 6 3 2 3" xfId="42088"/>
    <cellStyle name="Обычный 4 7 6 3 3" xfId="15519"/>
    <cellStyle name="Обычный 4 7 6 3 3 2" xfId="45041"/>
    <cellStyle name="Обычный 4 7 6 3 4" xfId="18471"/>
    <cellStyle name="Обычный 4 7 6 3 4 2" xfId="47993"/>
    <cellStyle name="Обычный 4 7 6 3 5" xfId="61278"/>
    <cellStyle name="Обычный 4 7 6 3 6" xfId="31756"/>
    <cellStyle name="Обычный 4 7 6 4" xfId="3686"/>
    <cellStyle name="Обычный 4 7 6 4 2" xfId="19947"/>
    <cellStyle name="Обычный 4 7 6 4 2 2" xfId="49469"/>
    <cellStyle name="Обычный 4 7 6 4 3" xfId="33232"/>
    <cellStyle name="Обычный 4 7 6 5" xfId="5162"/>
    <cellStyle name="Обычный 4 7 6 5 2" xfId="21423"/>
    <cellStyle name="Обычный 4 7 6 5 2 2" xfId="50945"/>
    <cellStyle name="Обычный 4 7 6 5 3" xfId="34708"/>
    <cellStyle name="Обычный 4 7 6 6" xfId="6638"/>
    <cellStyle name="Обычный 4 7 6 6 2" xfId="22899"/>
    <cellStyle name="Обычный 4 7 6 6 2 2" xfId="52421"/>
    <cellStyle name="Обычный 4 7 6 6 3" xfId="36184"/>
    <cellStyle name="Обычный 4 7 6 7" xfId="8114"/>
    <cellStyle name="Обычный 4 7 6 7 2" xfId="24375"/>
    <cellStyle name="Обычный 4 7 6 7 2 2" xfId="53897"/>
    <cellStyle name="Обычный 4 7 6 7 3" xfId="37660"/>
    <cellStyle name="Обычный 4 7 6 8" xfId="9590"/>
    <cellStyle name="Обычный 4 7 6 8 2" xfId="25851"/>
    <cellStyle name="Обычный 4 7 6 8 2 2" xfId="55373"/>
    <cellStyle name="Обычный 4 7 6 8 3" xfId="39136"/>
    <cellStyle name="Обычный 4 7 6 9" xfId="11088"/>
    <cellStyle name="Обычный 4 7 6 9 2" xfId="27327"/>
    <cellStyle name="Обычный 4 7 6 9 2 2" xfId="56849"/>
    <cellStyle name="Обычный 4 7 6 9 3" xfId="40612"/>
    <cellStyle name="Обычный 4 7 7" xfId="831"/>
    <cellStyle name="Обычный 4 7 7 10" xfId="14140"/>
    <cellStyle name="Обычный 4 7 7 10 2" xfId="43663"/>
    <cellStyle name="Обычный 4 7 7 11" xfId="17093"/>
    <cellStyle name="Обычный 4 7 7 11 2" xfId="46615"/>
    <cellStyle name="Обычный 4 7 7 12" xfId="59900"/>
    <cellStyle name="Обычный 4 7 7 13" xfId="30378"/>
    <cellStyle name="Обычный 4 7 7 2" xfId="1619"/>
    <cellStyle name="Обычный 4 7 7 2 10" xfId="17880"/>
    <cellStyle name="Обычный 4 7 7 2 10 2" xfId="47402"/>
    <cellStyle name="Обычный 4 7 7 2 11" xfId="60687"/>
    <cellStyle name="Обычный 4 7 7 2 12" xfId="31165"/>
    <cellStyle name="Обычный 4 7 7 2 2" xfId="3095"/>
    <cellStyle name="Обычный 4 7 7 2 2 2" xfId="13449"/>
    <cellStyle name="Обычный 4 7 7 2 2 2 2" xfId="29688"/>
    <cellStyle name="Обычный 4 7 7 2 2 2 2 2" xfId="59210"/>
    <cellStyle name="Обычный 4 7 7 2 2 2 3" xfId="42973"/>
    <cellStyle name="Обычный 4 7 7 2 2 3" xfId="16404"/>
    <cellStyle name="Обычный 4 7 7 2 2 3 2" xfId="45926"/>
    <cellStyle name="Обычный 4 7 7 2 2 4" xfId="19356"/>
    <cellStyle name="Обычный 4 7 7 2 2 4 2" xfId="48878"/>
    <cellStyle name="Обычный 4 7 7 2 2 5" xfId="62163"/>
    <cellStyle name="Обычный 4 7 7 2 2 6" xfId="32641"/>
    <cellStyle name="Обычный 4 7 7 2 3" xfId="4571"/>
    <cellStyle name="Обычный 4 7 7 2 3 2" xfId="20832"/>
    <cellStyle name="Обычный 4 7 7 2 3 2 2" xfId="50354"/>
    <cellStyle name="Обычный 4 7 7 2 3 3" xfId="34117"/>
    <cellStyle name="Обычный 4 7 7 2 4" xfId="6047"/>
    <cellStyle name="Обычный 4 7 7 2 4 2" xfId="22308"/>
    <cellStyle name="Обычный 4 7 7 2 4 2 2" xfId="51830"/>
    <cellStyle name="Обычный 4 7 7 2 4 3" xfId="35593"/>
    <cellStyle name="Обычный 4 7 7 2 5" xfId="7523"/>
    <cellStyle name="Обычный 4 7 7 2 5 2" xfId="23784"/>
    <cellStyle name="Обычный 4 7 7 2 5 2 2" xfId="53306"/>
    <cellStyle name="Обычный 4 7 7 2 5 3" xfId="37069"/>
    <cellStyle name="Обычный 4 7 7 2 6" xfId="8999"/>
    <cellStyle name="Обычный 4 7 7 2 6 2" xfId="25260"/>
    <cellStyle name="Обычный 4 7 7 2 6 2 2" xfId="54782"/>
    <cellStyle name="Обычный 4 7 7 2 6 3" xfId="38545"/>
    <cellStyle name="Обычный 4 7 7 2 7" xfId="10475"/>
    <cellStyle name="Обычный 4 7 7 2 7 2" xfId="26736"/>
    <cellStyle name="Обычный 4 7 7 2 7 2 2" xfId="56258"/>
    <cellStyle name="Обычный 4 7 7 2 7 3" xfId="40021"/>
    <cellStyle name="Обычный 4 7 7 2 8" xfId="11973"/>
    <cellStyle name="Обычный 4 7 7 2 8 2" xfId="28212"/>
    <cellStyle name="Обычный 4 7 7 2 8 2 2" xfId="57734"/>
    <cellStyle name="Обычный 4 7 7 2 8 3" xfId="41497"/>
    <cellStyle name="Обычный 4 7 7 2 9" xfId="14927"/>
    <cellStyle name="Обычный 4 7 7 2 9 2" xfId="44450"/>
    <cellStyle name="Обычный 4 7 7 3" xfId="2308"/>
    <cellStyle name="Обычный 4 7 7 3 2" xfId="12662"/>
    <cellStyle name="Обычный 4 7 7 3 2 2" xfId="28901"/>
    <cellStyle name="Обычный 4 7 7 3 2 2 2" xfId="58423"/>
    <cellStyle name="Обычный 4 7 7 3 2 3" xfId="42186"/>
    <cellStyle name="Обычный 4 7 7 3 3" xfId="15617"/>
    <cellStyle name="Обычный 4 7 7 3 3 2" xfId="45139"/>
    <cellStyle name="Обычный 4 7 7 3 4" xfId="18569"/>
    <cellStyle name="Обычный 4 7 7 3 4 2" xfId="48091"/>
    <cellStyle name="Обычный 4 7 7 3 5" xfId="61376"/>
    <cellStyle name="Обычный 4 7 7 3 6" xfId="31854"/>
    <cellStyle name="Обычный 4 7 7 4" xfId="3784"/>
    <cellStyle name="Обычный 4 7 7 4 2" xfId="20045"/>
    <cellStyle name="Обычный 4 7 7 4 2 2" xfId="49567"/>
    <cellStyle name="Обычный 4 7 7 4 3" xfId="33330"/>
    <cellStyle name="Обычный 4 7 7 5" xfId="5260"/>
    <cellStyle name="Обычный 4 7 7 5 2" xfId="21521"/>
    <cellStyle name="Обычный 4 7 7 5 2 2" xfId="51043"/>
    <cellStyle name="Обычный 4 7 7 5 3" xfId="34806"/>
    <cellStyle name="Обычный 4 7 7 6" xfId="6736"/>
    <cellStyle name="Обычный 4 7 7 6 2" xfId="22997"/>
    <cellStyle name="Обычный 4 7 7 6 2 2" xfId="52519"/>
    <cellStyle name="Обычный 4 7 7 6 3" xfId="36282"/>
    <cellStyle name="Обычный 4 7 7 7" xfId="8212"/>
    <cellStyle name="Обычный 4 7 7 7 2" xfId="24473"/>
    <cellStyle name="Обычный 4 7 7 7 2 2" xfId="53995"/>
    <cellStyle name="Обычный 4 7 7 7 3" xfId="37758"/>
    <cellStyle name="Обычный 4 7 7 8" xfId="9688"/>
    <cellStyle name="Обычный 4 7 7 8 2" xfId="25949"/>
    <cellStyle name="Обычный 4 7 7 8 2 2" xfId="55471"/>
    <cellStyle name="Обычный 4 7 7 8 3" xfId="39234"/>
    <cellStyle name="Обычный 4 7 7 9" xfId="11186"/>
    <cellStyle name="Обычный 4 7 7 9 2" xfId="27425"/>
    <cellStyle name="Обычный 4 7 7 9 2 2" xfId="56947"/>
    <cellStyle name="Обычный 4 7 7 9 3" xfId="40710"/>
    <cellStyle name="Обычный 4 7 8" xfId="930"/>
    <cellStyle name="Обычный 4 7 8 10" xfId="17191"/>
    <cellStyle name="Обычный 4 7 8 10 2" xfId="46713"/>
    <cellStyle name="Обычный 4 7 8 11" xfId="59998"/>
    <cellStyle name="Обычный 4 7 8 12" xfId="30476"/>
    <cellStyle name="Обычный 4 7 8 2" xfId="2406"/>
    <cellStyle name="Обычный 4 7 8 2 2" xfId="12760"/>
    <cellStyle name="Обычный 4 7 8 2 2 2" xfId="28999"/>
    <cellStyle name="Обычный 4 7 8 2 2 2 2" xfId="58521"/>
    <cellStyle name="Обычный 4 7 8 2 2 3" xfId="42284"/>
    <cellStyle name="Обычный 4 7 8 2 3" xfId="15715"/>
    <cellStyle name="Обычный 4 7 8 2 3 2" xfId="45237"/>
    <cellStyle name="Обычный 4 7 8 2 4" xfId="18667"/>
    <cellStyle name="Обычный 4 7 8 2 4 2" xfId="48189"/>
    <cellStyle name="Обычный 4 7 8 2 5" xfId="61474"/>
    <cellStyle name="Обычный 4 7 8 2 6" xfId="31952"/>
    <cellStyle name="Обычный 4 7 8 3" xfId="3882"/>
    <cellStyle name="Обычный 4 7 8 3 2" xfId="20143"/>
    <cellStyle name="Обычный 4 7 8 3 2 2" xfId="49665"/>
    <cellStyle name="Обычный 4 7 8 3 3" xfId="33428"/>
    <cellStyle name="Обычный 4 7 8 4" xfId="5358"/>
    <cellStyle name="Обычный 4 7 8 4 2" xfId="21619"/>
    <cellStyle name="Обычный 4 7 8 4 2 2" xfId="51141"/>
    <cellStyle name="Обычный 4 7 8 4 3" xfId="34904"/>
    <cellStyle name="Обычный 4 7 8 5" xfId="6834"/>
    <cellStyle name="Обычный 4 7 8 5 2" xfId="23095"/>
    <cellStyle name="Обычный 4 7 8 5 2 2" xfId="52617"/>
    <cellStyle name="Обычный 4 7 8 5 3" xfId="36380"/>
    <cellStyle name="Обычный 4 7 8 6" xfId="8310"/>
    <cellStyle name="Обычный 4 7 8 6 2" xfId="24571"/>
    <cellStyle name="Обычный 4 7 8 6 2 2" xfId="54093"/>
    <cellStyle name="Обычный 4 7 8 6 3" xfId="37856"/>
    <cellStyle name="Обычный 4 7 8 7" xfId="9786"/>
    <cellStyle name="Обычный 4 7 8 7 2" xfId="26047"/>
    <cellStyle name="Обычный 4 7 8 7 2 2" xfId="55569"/>
    <cellStyle name="Обычный 4 7 8 7 3" xfId="39332"/>
    <cellStyle name="Обычный 4 7 8 8" xfId="11284"/>
    <cellStyle name="Обычный 4 7 8 8 2" xfId="27523"/>
    <cellStyle name="Обычный 4 7 8 8 2 2" xfId="57045"/>
    <cellStyle name="Обычный 4 7 8 8 3" xfId="40808"/>
    <cellStyle name="Обычный 4 7 8 9" xfId="14238"/>
    <cellStyle name="Обычный 4 7 8 9 2" xfId="43761"/>
    <cellStyle name="Обычный 4 7 9" xfId="1028"/>
    <cellStyle name="Обычный 4 7 9 10" xfId="17289"/>
    <cellStyle name="Обычный 4 7 9 10 2" xfId="46811"/>
    <cellStyle name="Обычный 4 7 9 11" xfId="60096"/>
    <cellStyle name="Обычный 4 7 9 12" xfId="30574"/>
    <cellStyle name="Обычный 4 7 9 2" xfId="2504"/>
    <cellStyle name="Обычный 4 7 9 2 2" xfId="12858"/>
    <cellStyle name="Обычный 4 7 9 2 2 2" xfId="29097"/>
    <cellStyle name="Обычный 4 7 9 2 2 2 2" xfId="58619"/>
    <cellStyle name="Обычный 4 7 9 2 2 3" xfId="42382"/>
    <cellStyle name="Обычный 4 7 9 2 3" xfId="15813"/>
    <cellStyle name="Обычный 4 7 9 2 3 2" xfId="45335"/>
    <cellStyle name="Обычный 4 7 9 2 4" xfId="18765"/>
    <cellStyle name="Обычный 4 7 9 2 4 2" xfId="48287"/>
    <cellStyle name="Обычный 4 7 9 2 5" xfId="61572"/>
    <cellStyle name="Обычный 4 7 9 2 6" xfId="32050"/>
    <cellStyle name="Обычный 4 7 9 3" xfId="3980"/>
    <cellStyle name="Обычный 4 7 9 3 2" xfId="20241"/>
    <cellStyle name="Обычный 4 7 9 3 2 2" xfId="49763"/>
    <cellStyle name="Обычный 4 7 9 3 3" xfId="33526"/>
    <cellStyle name="Обычный 4 7 9 4" xfId="5456"/>
    <cellStyle name="Обычный 4 7 9 4 2" xfId="21717"/>
    <cellStyle name="Обычный 4 7 9 4 2 2" xfId="51239"/>
    <cellStyle name="Обычный 4 7 9 4 3" xfId="35002"/>
    <cellStyle name="Обычный 4 7 9 5" xfId="6932"/>
    <cellStyle name="Обычный 4 7 9 5 2" xfId="23193"/>
    <cellStyle name="Обычный 4 7 9 5 2 2" xfId="52715"/>
    <cellStyle name="Обычный 4 7 9 5 3" xfId="36478"/>
    <cellStyle name="Обычный 4 7 9 6" xfId="8408"/>
    <cellStyle name="Обычный 4 7 9 6 2" xfId="24669"/>
    <cellStyle name="Обычный 4 7 9 6 2 2" xfId="54191"/>
    <cellStyle name="Обычный 4 7 9 6 3" xfId="37954"/>
    <cellStyle name="Обычный 4 7 9 7" xfId="9884"/>
    <cellStyle name="Обычный 4 7 9 7 2" xfId="26145"/>
    <cellStyle name="Обычный 4 7 9 7 2 2" xfId="55667"/>
    <cellStyle name="Обычный 4 7 9 7 3" xfId="39430"/>
    <cellStyle name="Обычный 4 7 9 8" xfId="11382"/>
    <cellStyle name="Обычный 4 7 9 8 2" xfId="27621"/>
    <cellStyle name="Обычный 4 7 9 8 2 2" xfId="57143"/>
    <cellStyle name="Обычный 4 7 9 8 3" xfId="40906"/>
    <cellStyle name="Обычный 4 7 9 9" xfId="14336"/>
    <cellStyle name="Обычный 4 7 9 9 2" xfId="43859"/>
    <cellStyle name="Обычный 4 8" xfId="264"/>
    <cellStyle name="Обычный 4 8 10" xfId="1741"/>
    <cellStyle name="Обычный 4 8 10 2" xfId="12095"/>
    <cellStyle name="Обычный 4 8 10 2 2" xfId="28334"/>
    <cellStyle name="Обычный 4 8 10 2 2 2" xfId="57856"/>
    <cellStyle name="Обычный 4 8 10 2 3" xfId="41619"/>
    <cellStyle name="Обычный 4 8 10 3" xfId="15050"/>
    <cellStyle name="Обычный 4 8 10 3 2" xfId="44572"/>
    <cellStyle name="Обычный 4 8 10 4" xfId="18002"/>
    <cellStyle name="Обычный 4 8 10 4 2" xfId="47524"/>
    <cellStyle name="Обычный 4 8 10 5" xfId="60809"/>
    <cellStyle name="Обычный 4 8 10 6" xfId="31287"/>
    <cellStyle name="Обычный 4 8 11" xfId="3217"/>
    <cellStyle name="Обычный 4 8 11 2" xfId="19478"/>
    <cellStyle name="Обычный 4 8 11 2 2" xfId="49000"/>
    <cellStyle name="Обычный 4 8 11 3" xfId="32763"/>
    <cellStyle name="Обычный 4 8 12" xfId="4693"/>
    <cellStyle name="Обычный 4 8 12 2" xfId="20954"/>
    <cellStyle name="Обычный 4 8 12 2 2" xfId="50476"/>
    <cellStyle name="Обычный 4 8 12 3" xfId="34239"/>
    <cellStyle name="Обычный 4 8 13" xfId="6169"/>
    <cellStyle name="Обычный 4 8 13 2" xfId="22430"/>
    <cellStyle name="Обычный 4 8 13 2 2" xfId="51952"/>
    <cellStyle name="Обычный 4 8 13 3" xfId="35715"/>
    <cellStyle name="Обычный 4 8 14" xfId="7645"/>
    <cellStyle name="Обычный 4 8 14 2" xfId="23906"/>
    <cellStyle name="Обычный 4 8 14 2 2" xfId="53428"/>
    <cellStyle name="Обычный 4 8 14 3" xfId="37191"/>
    <cellStyle name="Обычный 4 8 15" xfId="9121"/>
    <cellStyle name="Обычный 4 8 15 2" xfId="25382"/>
    <cellStyle name="Обычный 4 8 15 2 2" xfId="54904"/>
    <cellStyle name="Обычный 4 8 15 3" xfId="38667"/>
    <cellStyle name="Обычный 4 8 16" xfId="10619"/>
    <cellStyle name="Обычный 4 8 16 2" xfId="26858"/>
    <cellStyle name="Обычный 4 8 16 2 2" xfId="56380"/>
    <cellStyle name="Обычный 4 8 16 3" xfId="40143"/>
    <cellStyle name="Обычный 4 8 17" xfId="13573"/>
    <cellStyle name="Обычный 4 8 17 2" xfId="43096"/>
    <cellStyle name="Обычный 4 8 18" xfId="16526"/>
    <cellStyle name="Обычный 4 8 18 2" xfId="46048"/>
    <cellStyle name="Обычный 4 8 19" xfId="59333"/>
    <cellStyle name="Обычный 4 8 2" xfId="362"/>
    <cellStyle name="Обычный 4 8 2 10" xfId="13671"/>
    <cellStyle name="Обычный 4 8 2 10 2" xfId="43194"/>
    <cellStyle name="Обычный 4 8 2 11" xfId="16624"/>
    <cellStyle name="Обычный 4 8 2 11 2" xfId="46146"/>
    <cellStyle name="Обычный 4 8 2 12" xfId="59431"/>
    <cellStyle name="Обычный 4 8 2 13" xfId="29909"/>
    <cellStyle name="Обычный 4 8 2 2" xfId="1150"/>
    <cellStyle name="Обычный 4 8 2 2 10" xfId="17411"/>
    <cellStyle name="Обычный 4 8 2 2 10 2" xfId="46933"/>
    <cellStyle name="Обычный 4 8 2 2 11" xfId="60218"/>
    <cellStyle name="Обычный 4 8 2 2 12" xfId="30696"/>
    <cellStyle name="Обычный 4 8 2 2 2" xfId="2626"/>
    <cellStyle name="Обычный 4 8 2 2 2 2" xfId="12980"/>
    <cellStyle name="Обычный 4 8 2 2 2 2 2" xfId="29219"/>
    <cellStyle name="Обычный 4 8 2 2 2 2 2 2" xfId="58741"/>
    <cellStyle name="Обычный 4 8 2 2 2 2 3" xfId="42504"/>
    <cellStyle name="Обычный 4 8 2 2 2 3" xfId="15935"/>
    <cellStyle name="Обычный 4 8 2 2 2 3 2" xfId="45457"/>
    <cellStyle name="Обычный 4 8 2 2 2 4" xfId="18887"/>
    <cellStyle name="Обычный 4 8 2 2 2 4 2" xfId="48409"/>
    <cellStyle name="Обычный 4 8 2 2 2 5" xfId="61694"/>
    <cellStyle name="Обычный 4 8 2 2 2 6" xfId="32172"/>
    <cellStyle name="Обычный 4 8 2 2 3" xfId="4102"/>
    <cellStyle name="Обычный 4 8 2 2 3 2" xfId="20363"/>
    <cellStyle name="Обычный 4 8 2 2 3 2 2" xfId="49885"/>
    <cellStyle name="Обычный 4 8 2 2 3 3" xfId="33648"/>
    <cellStyle name="Обычный 4 8 2 2 4" xfId="5578"/>
    <cellStyle name="Обычный 4 8 2 2 4 2" xfId="21839"/>
    <cellStyle name="Обычный 4 8 2 2 4 2 2" xfId="51361"/>
    <cellStyle name="Обычный 4 8 2 2 4 3" xfId="35124"/>
    <cellStyle name="Обычный 4 8 2 2 5" xfId="7054"/>
    <cellStyle name="Обычный 4 8 2 2 5 2" xfId="23315"/>
    <cellStyle name="Обычный 4 8 2 2 5 2 2" xfId="52837"/>
    <cellStyle name="Обычный 4 8 2 2 5 3" xfId="36600"/>
    <cellStyle name="Обычный 4 8 2 2 6" xfId="8530"/>
    <cellStyle name="Обычный 4 8 2 2 6 2" xfId="24791"/>
    <cellStyle name="Обычный 4 8 2 2 6 2 2" xfId="54313"/>
    <cellStyle name="Обычный 4 8 2 2 6 3" xfId="38076"/>
    <cellStyle name="Обычный 4 8 2 2 7" xfId="10006"/>
    <cellStyle name="Обычный 4 8 2 2 7 2" xfId="26267"/>
    <cellStyle name="Обычный 4 8 2 2 7 2 2" xfId="55789"/>
    <cellStyle name="Обычный 4 8 2 2 7 3" xfId="39552"/>
    <cellStyle name="Обычный 4 8 2 2 8" xfId="11504"/>
    <cellStyle name="Обычный 4 8 2 2 8 2" xfId="27743"/>
    <cellStyle name="Обычный 4 8 2 2 8 2 2" xfId="57265"/>
    <cellStyle name="Обычный 4 8 2 2 8 3" xfId="41028"/>
    <cellStyle name="Обычный 4 8 2 2 9" xfId="14458"/>
    <cellStyle name="Обычный 4 8 2 2 9 2" xfId="43981"/>
    <cellStyle name="Обычный 4 8 2 3" xfId="1839"/>
    <cellStyle name="Обычный 4 8 2 3 2" xfId="12193"/>
    <cellStyle name="Обычный 4 8 2 3 2 2" xfId="28432"/>
    <cellStyle name="Обычный 4 8 2 3 2 2 2" xfId="57954"/>
    <cellStyle name="Обычный 4 8 2 3 2 3" xfId="41717"/>
    <cellStyle name="Обычный 4 8 2 3 3" xfId="15148"/>
    <cellStyle name="Обычный 4 8 2 3 3 2" xfId="44670"/>
    <cellStyle name="Обычный 4 8 2 3 4" xfId="18100"/>
    <cellStyle name="Обычный 4 8 2 3 4 2" xfId="47622"/>
    <cellStyle name="Обычный 4 8 2 3 5" xfId="60907"/>
    <cellStyle name="Обычный 4 8 2 3 6" xfId="31385"/>
    <cellStyle name="Обычный 4 8 2 4" xfId="3315"/>
    <cellStyle name="Обычный 4 8 2 4 2" xfId="19576"/>
    <cellStyle name="Обычный 4 8 2 4 2 2" xfId="49098"/>
    <cellStyle name="Обычный 4 8 2 4 3" xfId="32861"/>
    <cellStyle name="Обычный 4 8 2 5" xfId="4791"/>
    <cellStyle name="Обычный 4 8 2 5 2" xfId="21052"/>
    <cellStyle name="Обычный 4 8 2 5 2 2" xfId="50574"/>
    <cellStyle name="Обычный 4 8 2 5 3" xfId="34337"/>
    <cellStyle name="Обычный 4 8 2 6" xfId="6267"/>
    <cellStyle name="Обычный 4 8 2 6 2" xfId="22528"/>
    <cellStyle name="Обычный 4 8 2 6 2 2" xfId="52050"/>
    <cellStyle name="Обычный 4 8 2 6 3" xfId="35813"/>
    <cellStyle name="Обычный 4 8 2 7" xfId="7743"/>
    <cellStyle name="Обычный 4 8 2 7 2" xfId="24004"/>
    <cellStyle name="Обычный 4 8 2 7 2 2" xfId="53526"/>
    <cellStyle name="Обычный 4 8 2 7 3" xfId="37289"/>
    <cellStyle name="Обычный 4 8 2 8" xfId="9219"/>
    <cellStyle name="Обычный 4 8 2 8 2" xfId="25480"/>
    <cellStyle name="Обычный 4 8 2 8 2 2" xfId="55002"/>
    <cellStyle name="Обычный 4 8 2 8 3" xfId="38765"/>
    <cellStyle name="Обычный 4 8 2 9" xfId="10717"/>
    <cellStyle name="Обычный 4 8 2 9 2" xfId="26956"/>
    <cellStyle name="Обычный 4 8 2 9 2 2" xfId="56478"/>
    <cellStyle name="Обычный 4 8 2 9 3" xfId="40241"/>
    <cellStyle name="Обычный 4 8 20" xfId="29811"/>
    <cellStyle name="Обычный 4 8 3" xfId="462"/>
    <cellStyle name="Обычный 4 8 3 10" xfId="13771"/>
    <cellStyle name="Обычный 4 8 3 10 2" xfId="43294"/>
    <cellStyle name="Обычный 4 8 3 11" xfId="16724"/>
    <cellStyle name="Обычный 4 8 3 11 2" xfId="46246"/>
    <cellStyle name="Обычный 4 8 3 12" xfId="59531"/>
    <cellStyle name="Обычный 4 8 3 13" xfId="30009"/>
    <cellStyle name="Обычный 4 8 3 2" xfId="1250"/>
    <cellStyle name="Обычный 4 8 3 2 10" xfId="17511"/>
    <cellStyle name="Обычный 4 8 3 2 10 2" xfId="47033"/>
    <cellStyle name="Обычный 4 8 3 2 11" xfId="60318"/>
    <cellStyle name="Обычный 4 8 3 2 12" xfId="30796"/>
    <cellStyle name="Обычный 4 8 3 2 2" xfId="2726"/>
    <cellStyle name="Обычный 4 8 3 2 2 2" xfId="13080"/>
    <cellStyle name="Обычный 4 8 3 2 2 2 2" xfId="29319"/>
    <cellStyle name="Обычный 4 8 3 2 2 2 2 2" xfId="58841"/>
    <cellStyle name="Обычный 4 8 3 2 2 2 3" xfId="42604"/>
    <cellStyle name="Обычный 4 8 3 2 2 3" xfId="16035"/>
    <cellStyle name="Обычный 4 8 3 2 2 3 2" xfId="45557"/>
    <cellStyle name="Обычный 4 8 3 2 2 4" xfId="18987"/>
    <cellStyle name="Обычный 4 8 3 2 2 4 2" xfId="48509"/>
    <cellStyle name="Обычный 4 8 3 2 2 5" xfId="61794"/>
    <cellStyle name="Обычный 4 8 3 2 2 6" xfId="32272"/>
    <cellStyle name="Обычный 4 8 3 2 3" xfId="4202"/>
    <cellStyle name="Обычный 4 8 3 2 3 2" xfId="20463"/>
    <cellStyle name="Обычный 4 8 3 2 3 2 2" xfId="49985"/>
    <cellStyle name="Обычный 4 8 3 2 3 3" xfId="33748"/>
    <cellStyle name="Обычный 4 8 3 2 4" xfId="5678"/>
    <cellStyle name="Обычный 4 8 3 2 4 2" xfId="21939"/>
    <cellStyle name="Обычный 4 8 3 2 4 2 2" xfId="51461"/>
    <cellStyle name="Обычный 4 8 3 2 4 3" xfId="35224"/>
    <cellStyle name="Обычный 4 8 3 2 5" xfId="7154"/>
    <cellStyle name="Обычный 4 8 3 2 5 2" xfId="23415"/>
    <cellStyle name="Обычный 4 8 3 2 5 2 2" xfId="52937"/>
    <cellStyle name="Обычный 4 8 3 2 5 3" xfId="36700"/>
    <cellStyle name="Обычный 4 8 3 2 6" xfId="8630"/>
    <cellStyle name="Обычный 4 8 3 2 6 2" xfId="24891"/>
    <cellStyle name="Обычный 4 8 3 2 6 2 2" xfId="54413"/>
    <cellStyle name="Обычный 4 8 3 2 6 3" xfId="38176"/>
    <cellStyle name="Обычный 4 8 3 2 7" xfId="10106"/>
    <cellStyle name="Обычный 4 8 3 2 7 2" xfId="26367"/>
    <cellStyle name="Обычный 4 8 3 2 7 2 2" xfId="55889"/>
    <cellStyle name="Обычный 4 8 3 2 7 3" xfId="39652"/>
    <cellStyle name="Обычный 4 8 3 2 8" xfId="11604"/>
    <cellStyle name="Обычный 4 8 3 2 8 2" xfId="27843"/>
    <cellStyle name="Обычный 4 8 3 2 8 2 2" xfId="57365"/>
    <cellStyle name="Обычный 4 8 3 2 8 3" xfId="41128"/>
    <cellStyle name="Обычный 4 8 3 2 9" xfId="14558"/>
    <cellStyle name="Обычный 4 8 3 2 9 2" xfId="44081"/>
    <cellStyle name="Обычный 4 8 3 3" xfId="1939"/>
    <cellStyle name="Обычный 4 8 3 3 2" xfId="12293"/>
    <cellStyle name="Обычный 4 8 3 3 2 2" xfId="28532"/>
    <cellStyle name="Обычный 4 8 3 3 2 2 2" xfId="58054"/>
    <cellStyle name="Обычный 4 8 3 3 2 3" xfId="41817"/>
    <cellStyle name="Обычный 4 8 3 3 3" xfId="15248"/>
    <cellStyle name="Обычный 4 8 3 3 3 2" xfId="44770"/>
    <cellStyle name="Обычный 4 8 3 3 4" xfId="18200"/>
    <cellStyle name="Обычный 4 8 3 3 4 2" xfId="47722"/>
    <cellStyle name="Обычный 4 8 3 3 5" xfId="61007"/>
    <cellStyle name="Обычный 4 8 3 3 6" xfId="31485"/>
    <cellStyle name="Обычный 4 8 3 4" xfId="3415"/>
    <cellStyle name="Обычный 4 8 3 4 2" xfId="19676"/>
    <cellStyle name="Обычный 4 8 3 4 2 2" xfId="49198"/>
    <cellStyle name="Обычный 4 8 3 4 3" xfId="32961"/>
    <cellStyle name="Обычный 4 8 3 5" xfId="4891"/>
    <cellStyle name="Обычный 4 8 3 5 2" xfId="21152"/>
    <cellStyle name="Обычный 4 8 3 5 2 2" xfId="50674"/>
    <cellStyle name="Обычный 4 8 3 5 3" xfId="34437"/>
    <cellStyle name="Обычный 4 8 3 6" xfId="6367"/>
    <cellStyle name="Обычный 4 8 3 6 2" xfId="22628"/>
    <cellStyle name="Обычный 4 8 3 6 2 2" xfId="52150"/>
    <cellStyle name="Обычный 4 8 3 6 3" xfId="35913"/>
    <cellStyle name="Обычный 4 8 3 7" xfId="7843"/>
    <cellStyle name="Обычный 4 8 3 7 2" xfId="24104"/>
    <cellStyle name="Обычный 4 8 3 7 2 2" xfId="53626"/>
    <cellStyle name="Обычный 4 8 3 7 3" xfId="37389"/>
    <cellStyle name="Обычный 4 8 3 8" xfId="9319"/>
    <cellStyle name="Обычный 4 8 3 8 2" xfId="25580"/>
    <cellStyle name="Обычный 4 8 3 8 2 2" xfId="55102"/>
    <cellStyle name="Обычный 4 8 3 8 3" xfId="38865"/>
    <cellStyle name="Обычный 4 8 3 9" xfId="10817"/>
    <cellStyle name="Обычный 4 8 3 9 2" xfId="27056"/>
    <cellStyle name="Обычный 4 8 3 9 2 2" xfId="56578"/>
    <cellStyle name="Обычный 4 8 3 9 3" xfId="40341"/>
    <cellStyle name="Обычный 4 8 4" xfId="561"/>
    <cellStyle name="Обычный 4 8 4 10" xfId="13870"/>
    <cellStyle name="Обычный 4 8 4 10 2" xfId="43393"/>
    <cellStyle name="Обычный 4 8 4 11" xfId="16823"/>
    <cellStyle name="Обычный 4 8 4 11 2" xfId="46345"/>
    <cellStyle name="Обычный 4 8 4 12" xfId="59630"/>
    <cellStyle name="Обычный 4 8 4 13" xfId="30108"/>
    <cellStyle name="Обычный 4 8 4 2" xfId="1349"/>
    <cellStyle name="Обычный 4 8 4 2 10" xfId="17610"/>
    <cellStyle name="Обычный 4 8 4 2 10 2" xfId="47132"/>
    <cellStyle name="Обычный 4 8 4 2 11" xfId="60417"/>
    <cellStyle name="Обычный 4 8 4 2 12" xfId="30895"/>
    <cellStyle name="Обычный 4 8 4 2 2" xfId="2825"/>
    <cellStyle name="Обычный 4 8 4 2 2 2" xfId="13179"/>
    <cellStyle name="Обычный 4 8 4 2 2 2 2" xfId="29418"/>
    <cellStyle name="Обычный 4 8 4 2 2 2 2 2" xfId="58940"/>
    <cellStyle name="Обычный 4 8 4 2 2 2 3" xfId="42703"/>
    <cellStyle name="Обычный 4 8 4 2 2 3" xfId="16134"/>
    <cellStyle name="Обычный 4 8 4 2 2 3 2" xfId="45656"/>
    <cellStyle name="Обычный 4 8 4 2 2 4" xfId="19086"/>
    <cellStyle name="Обычный 4 8 4 2 2 4 2" xfId="48608"/>
    <cellStyle name="Обычный 4 8 4 2 2 5" xfId="61893"/>
    <cellStyle name="Обычный 4 8 4 2 2 6" xfId="32371"/>
    <cellStyle name="Обычный 4 8 4 2 3" xfId="4301"/>
    <cellStyle name="Обычный 4 8 4 2 3 2" xfId="20562"/>
    <cellStyle name="Обычный 4 8 4 2 3 2 2" xfId="50084"/>
    <cellStyle name="Обычный 4 8 4 2 3 3" xfId="33847"/>
    <cellStyle name="Обычный 4 8 4 2 4" xfId="5777"/>
    <cellStyle name="Обычный 4 8 4 2 4 2" xfId="22038"/>
    <cellStyle name="Обычный 4 8 4 2 4 2 2" xfId="51560"/>
    <cellStyle name="Обычный 4 8 4 2 4 3" xfId="35323"/>
    <cellStyle name="Обычный 4 8 4 2 5" xfId="7253"/>
    <cellStyle name="Обычный 4 8 4 2 5 2" xfId="23514"/>
    <cellStyle name="Обычный 4 8 4 2 5 2 2" xfId="53036"/>
    <cellStyle name="Обычный 4 8 4 2 5 3" xfId="36799"/>
    <cellStyle name="Обычный 4 8 4 2 6" xfId="8729"/>
    <cellStyle name="Обычный 4 8 4 2 6 2" xfId="24990"/>
    <cellStyle name="Обычный 4 8 4 2 6 2 2" xfId="54512"/>
    <cellStyle name="Обычный 4 8 4 2 6 3" xfId="38275"/>
    <cellStyle name="Обычный 4 8 4 2 7" xfId="10205"/>
    <cellStyle name="Обычный 4 8 4 2 7 2" xfId="26466"/>
    <cellStyle name="Обычный 4 8 4 2 7 2 2" xfId="55988"/>
    <cellStyle name="Обычный 4 8 4 2 7 3" xfId="39751"/>
    <cellStyle name="Обычный 4 8 4 2 8" xfId="11703"/>
    <cellStyle name="Обычный 4 8 4 2 8 2" xfId="27942"/>
    <cellStyle name="Обычный 4 8 4 2 8 2 2" xfId="57464"/>
    <cellStyle name="Обычный 4 8 4 2 8 3" xfId="41227"/>
    <cellStyle name="Обычный 4 8 4 2 9" xfId="14657"/>
    <cellStyle name="Обычный 4 8 4 2 9 2" xfId="44180"/>
    <cellStyle name="Обычный 4 8 4 3" xfId="2038"/>
    <cellStyle name="Обычный 4 8 4 3 2" xfId="12392"/>
    <cellStyle name="Обычный 4 8 4 3 2 2" xfId="28631"/>
    <cellStyle name="Обычный 4 8 4 3 2 2 2" xfId="58153"/>
    <cellStyle name="Обычный 4 8 4 3 2 3" xfId="41916"/>
    <cellStyle name="Обычный 4 8 4 3 3" xfId="15347"/>
    <cellStyle name="Обычный 4 8 4 3 3 2" xfId="44869"/>
    <cellStyle name="Обычный 4 8 4 3 4" xfId="18299"/>
    <cellStyle name="Обычный 4 8 4 3 4 2" xfId="47821"/>
    <cellStyle name="Обычный 4 8 4 3 5" xfId="61106"/>
    <cellStyle name="Обычный 4 8 4 3 6" xfId="31584"/>
    <cellStyle name="Обычный 4 8 4 4" xfId="3514"/>
    <cellStyle name="Обычный 4 8 4 4 2" xfId="19775"/>
    <cellStyle name="Обычный 4 8 4 4 2 2" xfId="49297"/>
    <cellStyle name="Обычный 4 8 4 4 3" xfId="33060"/>
    <cellStyle name="Обычный 4 8 4 5" xfId="4990"/>
    <cellStyle name="Обычный 4 8 4 5 2" xfId="21251"/>
    <cellStyle name="Обычный 4 8 4 5 2 2" xfId="50773"/>
    <cellStyle name="Обычный 4 8 4 5 3" xfId="34536"/>
    <cellStyle name="Обычный 4 8 4 6" xfId="6466"/>
    <cellStyle name="Обычный 4 8 4 6 2" xfId="22727"/>
    <cellStyle name="Обычный 4 8 4 6 2 2" xfId="52249"/>
    <cellStyle name="Обычный 4 8 4 6 3" xfId="36012"/>
    <cellStyle name="Обычный 4 8 4 7" xfId="7942"/>
    <cellStyle name="Обычный 4 8 4 7 2" xfId="24203"/>
    <cellStyle name="Обычный 4 8 4 7 2 2" xfId="53725"/>
    <cellStyle name="Обычный 4 8 4 7 3" xfId="37488"/>
    <cellStyle name="Обычный 4 8 4 8" xfId="9418"/>
    <cellStyle name="Обычный 4 8 4 8 2" xfId="25679"/>
    <cellStyle name="Обычный 4 8 4 8 2 2" xfId="55201"/>
    <cellStyle name="Обычный 4 8 4 8 3" xfId="38964"/>
    <cellStyle name="Обычный 4 8 4 9" xfId="10916"/>
    <cellStyle name="Обычный 4 8 4 9 2" xfId="27155"/>
    <cellStyle name="Обычный 4 8 4 9 2 2" xfId="56677"/>
    <cellStyle name="Обычный 4 8 4 9 3" xfId="40440"/>
    <cellStyle name="Обычный 4 8 5" xfId="659"/>
    <cellStyle name="Обычный 4 8 5 10" xfId="13968"/>
    <cellStyle name="Обычный 4 8 5 10 2" xfId="43491"/>
    <cellStyle name="Обычный 4 8 5 11" xfId="16921"/>
    <cellStyle name="Обычный 4 8 5 11 2" xfId="46443"/>
    <cellStyle name="Обычный 4 8 5 12" xfId="59728"/>
    <cellStyle name="Обычный 4 8 5 13" xfId="30206"/>
    <cellStyle name="Обычный 4 8 5 2" xfId="1447"/>
    <cellStyle name="Обычный 4 8 5 2 10" xfId="17708"/>
    <cellStyle name="Обычный 4 8 5 2 10 2" xfId="47230"/>
    <cellStyle name="Обычный 4 8 5 2 11" xfId="60515"/>
    <cellStyle name="Обычный 4 8 5 2 12" xfId="30993"/>
    <cellStyle name="Обычный 4 8 5 2 2" xfId="2923"/>
    <cellStyle name="Обычный 4 8 5 2 2 2" xfId="13277"/>
    <cellStyle name="Обычный 4 8 5 2 2 2 2" xfId="29516"/>
    <cellStyle name="Обычный 4 8 5 2 2 2 2 2" xfId="59038"/>
    <cellStyle name="Обычный 4 8 5 2 2 2 3" xfId="42801"/>
    <cellStyle name="Обычный 4 8 5 2 2 3" xfId="16232"/>
    <cellStyle name="Обычный 4 8 5 2 2 3 2" xfId="45754"/>
    <cellStyle name="Обычный 4 8 5 2 2 4" xfId="19184"/>
    <cellStyle name="Обычный 4 8 5 2 2 4 2" xfId="48706"/>
    <cellStyle name="Обычный 4 8 5 2 2 5" xfId="61991"/>
    <cellStyle name="Обычный 4 8 5 2 2 6" xfId="32469"/>
    <cellStyle name="Обычный 4 8 5 2 3" xfId="4399"/>
    <cellStyle name="Обычный 4 8 5 2 3 2" xfId="20660"/>
    <cellStyle name="Обычный 4 8 5 2 3 2 2" xfId="50182"/>
    <cellStyle name="Обычный 4 8 5 2 3 3" xfId="33945"/>
    <cellStyle name="Обычный 4 8 5 2 4" xfId="5875"/>
    <cellStyle name="Обычный 4 8 5 2 4 2" xfId="22136"/>
    <cellStyle name="Обычный 4 8 5 2 4 2 2" xfId="51658"/>
    <cellStyle name="Обычный 4 8 5 2 4 3" xfId="35421"/>
    <cellStyle name="Обычный 4 8 5 2 5" xfId="7351"/>
    <cellStyle name="Обычный 4 8 5 2 5 2" xfId="23612"/>
    <cellStyle name="Обычный 4 8 5 2 5 2 2" xfId="53134"/>
    <cellStyle name="Обычный 4 8 5 2 5 3" xfId="36897"/>
    <cellStyle name="Обычный 4 8 5 2 6" xfId="8827"/>
    <cellStyle name="Обычный 4 8 5 2 6 2" xfId="25088"/>
    <cellStyle name="Обычный 4 8 5 2 6 2 2" xfId="54610"/>
    <cellStyle name="Обычный 4 8 5 2 6 3" xfId="38373"/>
    <cellStyle name="Обычный 4 8 5 2 7" xfId="10303"/>
    <cellStyle name="Обычный 4 8 5 2 7 2" xfId="26564"/>
    <cellStyle name="Обычный 4 8 5 2 7 2 2" xfId="56086"/>
    <cellStyle name="Обычный 4 8 5 2 7 3" xfId="39849"/>
    <cellStyle name="Обычный 4 8 5 2 8" xfId="11801"/>
    <cellStyle name="Обычный 4 8 5 2 8 2" xfId="28040"/>
    <cellStyle name="Обычный 4 8 5 2 8 2 2" xfId="57562"/>
    <cellStyle name="Обычный 4 8 5 2 8 3" xfId="41325"/>
    <cellStyle name="Обычный 4 8 5 2 9" xfId="14755"/>
    <cellStyle name="Обычный 4 8 5 2 9 2" xfId="44278"/>
    <cellStyle name="Обычный 4 8 5 3" xfId="2136"/>
    <cellStyle name="Обычный 4 8 5 3 2" xfId="12490"/>
    <cellStyle name="Обычный 4 8 5 3 2 2" xfId="28729"/>
    <cellStyle name="Обычный 4 8 5 3 2 2 2" xfId="58251"/>
    <cellStyle name="Обычный 4 8 5 3 2 3" xfId="42014"/>
    <cellStyle name="Обычный 4 8 5 3 3" xfId="15445"/>
    <cellStyle name="Обычный 4 8 5 3 3 2" xfId="44967"/>
    <cellStyle name="Обычный 4 8 5 3 4" xfId="18397"/>
    <cellStyle name="Обычный 4 8 5 3 4 2" xfId="47919"/>
    <cellStyle name="Обычный 4 8 5 3 5" xfId="61204"/>
    <cellStyle name="Обычный 4 8 5 3 6" xfId="31682"/>
    <cellStyle name="Обычный 4 8 5 4" xfId="3612"/>
    <cellStyle name="Обычный 4 8 5 4 2" xfId="19873"/>
    <cellStyle name="Обычный 4 8 5 4 2 2" xfId="49395"/>
    <cellStyle name="Обычный 4 8 5 4 3" xfId="33158"/>
    <cellStyle name="Обычный 4 8 5 5" xfId="5088"/>
    <cellStyle name="Обычный 4 8 5 5 2" xfId="21349"/>
    <cellStyle name="Обычный 4 8 5 5 2 2" xfId="50871"/>
    <cellStyle name="Обычный 4 8 5 5 3" xfId="34634"/>
    <cellStyle name="Обычный 4 8 5 6" xfId="6564"/>
    <cellStyle name="Обычный 4 8 5 6 2" xfId="22825"/>
    <cellStyle name="Обычный 4 8 5 6 2 2" xfId="52347"/>
    <cellStyle name="Обычный 4 8 5 6 3" xfId="36110"/>
    <cellStyle name="Обычный 4 8 5 7" xfId="8040"/>
    <cellStyle name="Обычный 4 8 5 7 2" xfId="24301"/>
    <cellStyle name="Обычный 4 8 5 7 2 2" xfId="53823"/>
    <cellStyle name="Обычный 4 8 5 7 3" xfId="37586"/>
    <cellStyle name="Обычный 4 8 5 8" xfId="9516"/>
    <cellStyle name="Обычный 4 8 5 8 2" xfId="25777"/>
    <cellStyle name="Обычный 4 8 5 8 2 2" xfId="55299"/>
    <cellStyle name="Обычный 4 8 5 8 3" xfId="39062"/>
    <cellStyle name="Обычный 4 8 5 9" xfId="11014"/>
    <cellStyle name="Обычный 4 8 5 9 2" xfId="27253"/>
    <cellStyle name="Обычный 4 8 5 9 2 2" xfId="56775"/>
    <cellStyle name="Обычный 4 8 5 9 3" xfId="40538"/>
    <cellStyle name="Обычный 4 8 6" xfId="757"/>
    <cellStyle name="Обычный 4 8 6 10" xfId="14066"/>
    <cellStyle name="Обычный 4 8 6 10 2" xfId="43589"/>
    <cellStyle name="Обычный 4 8 6 11" xfId="17019"/>
    <cellStyle name="Обычный 4 8 6 11 2" xfId="46541"/>
    <cellStyle name="Обычный 4 8 6 12" xfId="59826"/>
    <cellStyle name="Обычный 4 8 6 13" xfId="30304"/>
    <cellStyle name="Обычный 4 8 6 2" xfId="1545"/>
    <cellStyle name="Обычный 4 8 6 2 10" xfId="17806"/>
    <cellStyle name="Обычный 4 8 6 2 10 2" xfId="47328"/>
    <cellStyle name="Обычный 4 8 6 2 11" xfId="60613"/>
    <cellStyle name="Обычный 4 8 6 2 12" xfId="31091"/>
    <cellStyle name="Обычный 4 8 6 2 2" xfId="3021"/>
    <cellStyle name="Обычный 4 8 6 2 2 2" xfId="13375"/>
    <cellStyle name="Обычный 4 8 6 2 2 2 2" xfId="29614"/>
    <cellStyle name="Обычный 4 8 6 2 2 2 2 2" xfId="59136"/>
    <cellStyle name="Обычный 4 8 6 2 2 2 3" xfId="42899"/>
    <cellStyle name="Обычный 4 8 6 2 2 3" xfId="16330"/>
    <cellStyle name="Обычный 4 8 6 2 2 3 2" xfId="45852"/>
    <cellStyle name="Обычный 4 8 6 2 2 4" xfId="19282"/>
    <cellStyle name="Обычный 4 8 6 2 2 4 2" xfId="48804"/>
    <cellStyle name="Обычный 4 8 6 2 2 5" xfId="62089"/>
    <cellStyle name="Обычный 4 8 6 2 2 6" xfId="32567"/>
    <cellStyle name="Обычный 4 8 6 2 3" xfId="4497"/>
    <cellStyle name="Обычный 4 8 6 2 3 2" xfId="20758"/>
    <cellStyle name="Обычный 4 8 6 2 3 2 2" xfId="50280"/>
    <cellStyle name="Обычный 4 8 6 2 3 3" xfId="34043"/>
    <cellStyle name="Обычный 4 8 6 2 4" xfId="5973"/>
    <cellStyle name="Обычный 4 8 6 2 4 2" xfId="22234"/>
    <cellStyle name="Обычный 4 8 6 2 4 2 2" xfId="51756"/>
    <cellStyle name="Обычный 4 8 6 2 4 3" xfId="35519"/>
    <cellStyle name="Обычный 4 8 6 2 5" xfId="7449"/>
    <cellStyle name="Обычный 4 8 6 2 5 2" xfId="23710"/>
    <cellStyle name="Обычный 4 8 6 2 5 2 2" xfId="53232"/>
    <cellStyle name="Обычный 4 8 6 2 5 3" xfId="36995"/>
    <cellStyle name="Обычный 4 8 6 2 6" xfId="8925"/>
    <cellStyle name="Обычный 4 8 6 2 6 2" xfId="25186"/>
    <cellStyle name="Обычный 4 8 6 2 6 2 2" xfId="54708"/>
    <cellStyle name="Обычный 4 8 6 2 6 3" xfId="38471"/>
    <cellStyle name="Обычный 4 8 6 2 7" xfId="10401"/>
    <cellStyle name="Обычный 4 8 6 2 7 2" xfId="26662"/>
    <cellStyle name="Обычный 4 8 6 2 7 2 2" xfId="56184"/>
    <cellStyle name="Обычный 4 8 6 2 7 3" xfId="39947"/>
    <cellStyle name="Обычный 4 8 6 2 8" xfId="11899"/>
    <cellStyle name="Обычный 4 8 6 2 8 2" xfId="28138"/>
    <cellStyle name="Обычный 4 8 6 2 8 2 2" xfId="57660"/>
    <cellStyle name="Обычный 4 8 6 2 8 3" xfId="41423"/>
    <cellStyle name="Обычный 4 8 6 2 9" xfId="14853"/>
    <cellStyle name="Обычный 4 8 6 2 9 2" xfId="44376"/>
    <cellStyle name="Обычный 4 8 6 3" xfId="2234"/>
    <cellStyle name="Обычный 4 8 6 3 2" xfId="12588"/>
    <cellStyle name="Обычный 4 8 6 3 2 2" xfId="28827"/>
    <cellStyle name="Обычный 4 8 6 3 2 2 2" xfId="58349"/>
    <cellStyle name="Обычный 4 8 6 3 2 3" xfId="42112"/>
    <cellStyle name="Обычный 4 8 6 3 3" xfId="15543"/>
    <cellStyle name="Обычный 4 8 6 3 3 2" xfId="45065"/>
    <cellStyle name="Обычный 4 8 6 3 4" xfId="18495"/>
    <cellStyle name="Обычный 4 8 6 3 4 2" xfId="48017"/>
    <cellStyle name="Обычный 4 8 6 3 5" xfId="61302"/>
    <cellStyle name="Обычный 4 8 6 3 6" xfId="31780"/>
    <cellStyle name="Обычный 4 8 6 4" xfId="3710"/>
    <cellStyle name="Обычный 4 8 6 4 2" xfId="19971"/>
    <cellStyle name="Обычный 4 8 6 4 2 2" xfId="49493"/>
    <cellStyle name="Обычный 4 8 6 4 3" xfId="33256"/>
    <cellStyle name="Обычный 4 8 6 5" xfId="5186"/>
    <cellStyle name="Обычный 4 8 6 5 2" xfId="21447"/>
    <cellStyle name="Обычный 4 8 6 5 2 2" xfId="50969"/>
    <cellStyle name="Обычный 4 8 6 5 3" xfId="34732"/>
    <cellStyle name="Обычный 4 8 6 6" xfId="6662"/>
    <cellStyle name="Обычный 4 8 6 6 2" xfId="22923"/>
    <cellStyle name="Обычный 4 8 6 6 2 2" xfId="52445"/>
    <cellStyle name="Обычный 4 8 6 6 3" xfId="36208"/>
    <cellStyle name="Обычный 4 8 6 7" xfId="8138"/>
    <cellStyle name="Обычный 4 8 6 7 2" xfId="24399"/>
    <cellStyle name="Обычный 4 8 6 7 2 2" xfId="53921"/>
    <cellStyle name="Обычный 4 8 6 7 3" xfId="37684"/>
    <cellStyle name="Обычный 4 8 6 8" xfId="9614"/>
    <cellStyle name="Обычный 4 8 6 8 2" xfId="25875"/>
    <cellStyle name="Обычный 4 8 6 8 2 2" xfId="55397"/>
    <cellStyle name="Обычный 4 8 6 8 3" xfId="39160"/>
    <cellStyle name="Обычный 4 8 6 9" xfId="11112"/>
    <cellStyle name="Обычный 4 8 6 9 2" xfId="27351"/>
    <cellStyle name="Обычный 4 8 6 9 2 2" xfId="56873"/>
    <cellStyle name="Обычный 4 8 6 9 3" xfId="40636"/>
    <cellStyle name="Обычный 4 8 7" xfId="855"/>
    <cellStyle name="Обычный 4 8 7 10" xfId="14164"/>
    <cellStyle name="Обычный 4 8 7 10 2" xfId="43687"/>
    <cellStyle name="Обычный 4 8 7 11" xfId="17117"/>
    <cellStyle name="Обычный 4 8 7 11 2" xfId="46639"/>
    <cellStyle name="Обычный 4 8 7 12" xfId="59924"/>
    <cellStyle name="Обычный 4 8 7 13" xfId="30402"/>
    <cellStyle name="Обычный 4 8 7 2" xfId="1643"/>
    <cellStyle name="Обычный 4 8 7 2 10" xfId="17904"/>
    <cellStyle name="Обычный 4 8 7 2 10 2" xfId="47426"/>
    <cellStyle name="Обычный 4 8 7 2 11" xfId="60711"/>
    <cellStyle name="Обычный 4 8 7 2 12" xfId="31189"/>
    <cellStyle name="Обычный 4 8 7 2 2" xfId="3119"/>
    <cellStyle name="Обычный 4 8 7 2 2 2" xfId="13473"/>
    <cellStyle name="Обычный 4 8 7 2 2 2 2" xfId="29712"/>
    <cellStyle name="Обычный 4 8 7 2 2 2 2 2" xfId="59234"/>
    <cellStyle name="Обычный 4 8 7 2 2 2 3" xfId="42997"/>
    <cellStyle name="Обычный 4 8 7 2 2 3" xfId="16428"/>
    <cellStyle name="Обычный 4 8 7 2 2 3 2" xfId="45950"/>
    <cellStyle name="Обычный 4 8 7 2 2 4" xfId="19380"/>
    <cellStyle name="Обычный 4 8 7 2 2 4 2" xfId="48902"/>
    <cellStyle name="Обычный 4 8 7 2 2 5" xfId="62187"/>
    <cellStyle name="Обычный 4 8 7 2 2 6" xfId="32665"/>
    <cellStyle name="Обычный 4 8 7 2 3" xfId="4595"/>
    <cellStyle name="Обычный 4 8 7 2 3 2" xfId="20856"/>
    <cellStyle name="Обычный 4 8 7 2 3 2 2" xfId="50378"/>
    <cellStyle name="Обычный 4 8 7 2 3 3" xfId="34141"/>
    <cellStyle name="Обычный 4 8 7 2 4" xfId="6071"/>
    <cellStyle name="Обычный 4 8 7 2 4 2" xfId="22332"/>
    <cellStyle name="Обычный 4 8 7 2 4 2 2" xfId="51854"/>
    <cellStyle name="Обычный 4 8 7 2 4 3" xfId="35617"/>
    <cellStyle name="Обычный 4 8 7 2 5" xfId="7547"/>
    <cellStyle name="Обычный 4 8 7 2 5 2" xfId="23808"/>
    <cellStyle name="Обычный 4 8 7 2 5 2 2" xfId="53330"/>
    <cellStyle name="Обычный 4 8 7 2 5 3" xfId="37093"/>
    <cellStyle name="Обычный 4 8 7 2 6" xfId="9023"/>
    <cellStyle name="Обычный 4 8 7 2 6 2" xfId="25284"/>
    <cellStyle name="Обычный 4 8 7 2 6 2 2" xfId="54806"/>
    <cellStyle name="Обычный 4 8 7 2 6 3" xfId="38569"/>
    <cellStyle name="Обычный 4 8 7 2 7" xfId="10499"/>
    <cellStyle name="Обычный 4 8 7 2 7 2" xfId="26760"/>
    <cellStyle name="Обычный 4 8 7 2 7 2 2" xfId="56282"/>
    <cellStyle name="Обычный 4 8 7 2 7 3" xfId="40045"/>
    <cellStyle name="Обычный 4 8 7 2 8" xfId="11997"/>
    <cellStyle name="Обычный 4 8 7 2 8 2" xfId="28236"/>
    <cellStyle name="Обычный 4 8 7 2 8 2 2" xfId="57758"/>
    <cellStyle name="Обычный 4 8 7 2 8 3" xfId="41521"/>
    <cellStyle name="Обычный 4 8 7 2 9" xfId="14951"/>
    <cellStyle name="Обычный 4 8 7 2 9 2" xfId="44474"/>
    <cellStyle name="Обычный 4 8 7 3" xfId="2332"/>
    <cellStyle name="Обычный 4 8 7 3 2" xfId="12686"/>
    <cellStyle name="Обычный 4 8 7 3 2 2" xfId="28925"/>
    <cellStyle name="Обычный 4 8 7 3 2 2 2" xfId="58447"/>
    <cellStyle name="Обычный 4 8 7 3 2 3" xfId="42210"/>
    <cellStyle name="Обычный 4 8 7 3 3" xfId="15641"/>
    <cellStyle name="Обычный 4 8 7 3 3 2" xfId="45163"/>
    <cellStyle name="Обычный 4 8 7 3 4" xfId="18593"/>
    <cellStyle name="Обычный 4 8 7 3 4 2" xfId="48115"/>
    <cellStyle name="Обычный 4 8 7 3 5" xfId="61400"/>
    <cellStyle name="Обычный 4 8 7 3 6" xfId="31878"/>
    <cellStyle name="Обычный 4 8 7 4" xfId="3808"/>
    <cellStyle name="Обычный 4 8 7 4 2" xfId="20069"/>
    <cellStyle name="Обычный 4 8 7 4 2 2" xfId="49591"/>
    <cellStyle name="Обычный 4 8 7 4 3" xfId="33354"/>
    <cellStyle name="Обычный 4 8 7 5" xfId="5284"/>
    <cellStyle name="Обычный 4 8 7 5 2" xfId="21545"/>
    <cellStyle name="Обычный 4 8 7 5 2 2" xfId="51067"/>
    <cellStyle name="Обычный 4 8 7 5 3" xfId="34830"/>
    <cellStyle name="Обычный 4 8 7 6" xfId="6760"/>
    <cellStyle name="Обычный 4 8 7 6 2" xfId="23021"/>
    <cellStyle name="Обычный 4 8 7 6 2 2" xfId="52543"/>
    <cellStyle name="Обычный 4 8 7 6 3" xfId="36306"/>
    <cellStyle name="Обычный 4 8 7 7" xfId="8236"/>
    <cellStyle name="Обычный 4 8 7 7 2" xfId="24497"/>
    <cellStyle name="Обычный 4 8 7 7 2 2" xfId="54019"/>
    <cellStyle name="Обычный 4 8 7 7 3" xfId="37782"/>
    <cellStyle name="Обычный 4 8 7 8" xfId="9712"/>
    <cellStyle name="Обычный 4 8 7 8 2" xfId="25973"/>
    <cellStyle name="Обычный 4 8 7 8 2 2" xfId="55495"/>
    <cellStyle name="Обычный 4 8 7 8 3" xfId="39258"/>
    <cellStyle name="Обычный 4 8 7 9" xfId="11210"/>
    <cellStyle name="Обычный 4 8 7 9 2" xfId="27449"/>
    <cellStyle name="Обычный 4 8 7 9 2 2" xfId="56971"/>
    <cellStyle name="Обычный 4 8 7 9 3" xfId="40734"/>
    <cellStyle name="Обычный 4 8 8" xfId="954"/>
    <cellStyle name="Обычный 4 8 8 10" xfId="17215"/>
    <cellStyle name="Обычный 4 8 8 10 2" xfId="46737"/>
    <cellStyle name="Обычный 4 8 8 11" xfId="60022"/>
    <cellStyle name="Обычный 4 8 8 12" xfId="30500"/>
    <cellStyle name="Обычный 4 8 8 2" xfId="2430"/>
    <cellStyle name="Обычный 4 8 8 2 2" xfId="12784"/>
    <cellStyle name="Обычный 4 8 8 2 2 2" xfId="29023"/>
    <cellStyle name="Обычный 4 8 8 2 2 2 2" xfId="58545"/>
    <cellStyle name="Обычный 4 8 8 2 2 3" xfId="42308"/>
    <cellStyle name="Обычный 4 8 8 2 3" xfId="15739"/>
    <cellStyle name="Обычный 4 8 8 2 3 2" xfId="45261"/>
    <cellStyle name="Обычный 4 8 8 2 4" xfId="18691"/>
    <cellStyle name="Обычный 4 8 8 2 4 2" xfId="48213"/>
    <cellStyle name="Обычный 4 8 8 2 5" xfId="61498"/>
    <cellStyle name="Обычный 4 8 8 2 6" xfId="31976"/>
    <cellStyle name="Обычный 4 8 8 3" xfId="3906"/>
    <cellStyle name="Обычный 4 8 8 3 2" xfId="20167"/>
    <cellStyle name="Обычный 4 8 8 3 2 2" xfId="49689"/>
    <cellStyle name="Обычный 4 8 8 3 3" xfId="33452"/>
    <cellStyle name="Обычный 4 8 8 4" xfId="5382"/>
    <cellStyle name="Обычный 4 8 8 4 2" xfId="21643"/>
    <cellStyle name="Обычный 4 8 8 4 2 2" xfId="51165"/>
    <cellStyle name="Обычный 4 8 8 4 3" xfId="34928"/>
    <cellStyle name="Обычный 4 8 8 5" xfId="6858"/>
    <cellStyle name="Обычный 4 8 8 5 2" xfId="23119"/>
    <cellStyle name="Обычный 4 8 8 5 2 2" xfId="52641"/>
    <cellStyle name="Обычный 4 8 8 5 3" xfId="36404"/>
    <cellStyle name="Обычный 4 8 8 6" xfId="8334"/>
    <cellStyle name="Обычный 4 8 8 6 2" xfId="24595"/>
    <cellStyle name="Обычный 4 8 8 6 2 2" xfId="54117"/>
    <cellStyle name="Обычный 4 8 8 6 3" xfId="37880"/>
    <cellStyle name="Обычный 4 8 8 7" xfId="9810"/>
    <cellStyle name="Обычный 4 8 8 7 2" xfId="26071"/>
    <cellStyle name="Обычный 4 8 8 7 2 2" xfId="55593"/>
    <cellStyle name="Обычный 4 8 8 7 3" xfId="39356"/>
    <cellStyle name="Обычный 4 8 8 8" xfId="11308"/>
    <cellStyle name="Обычный 4 8 8 8 2" xfId="27547"/>
    <cellStyle name="Обычный 4 8 8 8 2 2" xfId="57069"/>
    <cellStyle name="Обычный 4 8 8 8 3" xfId="40832"/>
    <cellStyle name="Обычный 4 8 8 9" xfId="14262"/>
    <cellStyle name="Обычный 4 8 8 9 2" xfId="43785"/>
    <cellStyle name="Обычный 4 8 9" xfId="1052"/>
    <cellStyle name="Обычный 4 8 9 10" xfId="17313"/>
    <cellStyle name="Обычный 4 8 9 10 2" xfId="46835"/>
    <cellStyle name="Обычный 4 8 9 11" xfId="60120"/>
    <cellStyle name="Обычный 4 8 9 12" xfId="30598"/>
    <cellStyle name="Обычный 4 8 9 2" xfId="2528"/>
    <cellStyle name="Обычный 4 8 9 2 2" xfId="12882"/>
    <cellStyle name="Обычный 4 8 9 2 2 2" xfId="29121"/>
    <cellStyle name="Обычный 4 8 9 2 2 2 2" xfId="58643"/>
    <cellStyle name="Обычный 4 8 9 2 2 3" xfId="42406"/>
    <cellStyle name="Обычный 4 8 9 2 3" xfId="15837"/>
    <cellStyle name="Обычный 4 8 9 2 3 2" xfId="45359"/>
    <cellStyle name="Обычный 4 8 9 2 4" xfId="18789"/>
    <cellStyle name="Обычный 4 8 9 2 4 2" xfId="48311"/>
    <cellStyle name="Обычный 4 8 9 2 5" xfId="61596"/>
    <cellStyle name="Обычный 4 8 9 2 6" xfId="32074"/>
    <cellStyle name="Обычный 4 8 9 3" xfId="4004"/>
    <cellStyle name="Обычный 4 8 9 3 2" xfId="20265"/>
    <cellStyle name="Обычный 4 8 9 3 2 2" xfId="49787"/>
    <cellStyle name="Обычный 4 8 9 3 3" xfId="33550"/>
    <cellStyle name="Обычный 4 8 9 4" xfId="5480"/>
    <cellStyle name="Обычный 4 8 9 4 2" xfId="21741"/>
    <cellStyle name="Обычный 4 8 9 4 2 2" xfId="51263"/>
    <cellStyle name="Обычный 4 8 9 4 3" xfId="35026"/>
    <cellStyle name="Обычный 4 8 9 5" xfId="6956"/>
    <cellStyle name="Обычный 4 8 9 5 2" xfId="23217"/>
    <cellStyle name="Обычный 4 8 9 5 2 2" xfId="52739"/>
    <cellStyle name="Обычный 4 8 9 5 3" xfId="36502"/>
    <cellStyle name="Обычный 4 8 9 6" xfId="8432"/>
    <cellStyle name="Обычный 4 8 9 6 2" xfId="24693"/>
    <cellStyle name="Обычный 4 8 9 6 2 2" xfId="54215"/>
    <cellStyle name="Обычный 4 8 9 6 3" xfId="37978"/>
    <cellStyle name="Обычный 4 8 9 7" xfId="9908"/>
    <cellStyle name="Обычный 4 8 9 7 2" xfId="26169"/>
    <cellStyle name="Обычный 4 8 9 7 2 2" xfId="55691"/>
    <cellStyle name="Обычный 4 8 9 7 3" xfId="39454"/>
    <cellStyle name="Обычный 4 8 9 8" xfId="11406"/>
    <cellStyle name="Обычный 4 8 9 8 2" xfId="27645"/>
    <cellStyle name="Обычный 4 8 9 8 2 2" xfId="57167"/>
    <cellStyle name="Обычный 4 8 9 8 3" xfId="40930"/>
    <cellStyle name="Обычный 4 8 9 9" xfId="14360"/>
    <cellStyle name="Обычный 4 8 9 9 2" xfId="43883"/>
    <cellStyle name="Обычный 4 9" xfId="216"/>
    <cellStyle name="Обычный 4 9 10" xfId="1693"/>
    <cellStyle name="Обычный 4 9 10 2" xfId="12047"/>
    <cellStyle name="Обычный 4 9 10 2 2" xfId="28286"/>
    <cellStyle name="Обычный 4 9 10 2 2 2" xfId="57808"/>
    <cellStyle name="Обычный 4 9 10 2 3" xfId="41571"/>
    <cellStyle name="Обычный 4 9 10 3" xfId="15002"/>
    <cellStyle name="Обычный 4 9 10 3 2" xfId="44524"/>
    <cellStyle name="Обычный 4 9 10 4" xfId="17954"/>
    <cellStyle name="Обычный 4 9 10 4 2" xfId="47476"/>
    <cellStyle name="Обычный 4 9 10 5" xfId="60761"/>
    <cellStyle name="Обычный 4 9 10 6" xfId="31239"/>
    <cellStyle name="Обычный 4 9 11" xfId="3169"/>
    <cellStyle name="Обычный 4 9 11 2" xfId="19430"/>
    <cellStyle name="Обычный 4 9 11 2 2" xfId="48952"/>
    <cellStyle name="Обычный 4 9 11 3" xfId="32715"/>
    <cellStyle name="Обычный 4 9 12" xfId="4645"/>
    <cellStyle name="Обычный 4 9 12 2" xfId="20906"/>
    <cellStyle name="Обычный 4 9 12 2 2" xfId="50428"/>
    <cellStyle name="Обычный 4 9 12 3" xfId="34191"/>
    <cellStyle name="Обычный 4 9 13" xfId="6121"/>
    <cellStyle name="Обычный 4 9 13 2" xfId="22382"/>
    <cellStyle name="Обычный 4 9 13 2 2" xfId="51904"/>
    <cellStyle name="Обычный 4 9 13 3" xfId="35667"/>
    <cellStyle name="Обычный 4 9 14" xfId="7597"/>
    <cellStyle name="Обычный 4 9 14 2" xfId="23858"/>
    <cellStyle name="Обычный 4 9 14 2 2" xfId="53380"/>
    <cellStyle name="Обычный 4 9 14 3" xfId="37143"/>
    <cellStyle name="Обычный 4 9 15" xfId="9073"/>
    <cellStyle name="Обычный 4 9 15 2" xfId="25334"/>
    <cellStyle name="Обычный 4 9 15 2 2" xfId="54856"/>
    <cellStyle name="Обычный 4 9 15 3" xfId="38619"/>
    <cellStyle name="Обычный 4 9 16" xfId="10571"/>
    <cellStyle name="Обычный 4 9 16 2" xfId="26810"/>
    <cellStyle name="Обычный 4 9 16 2 2" xfId="56332"/>
    <cellStyle name="Обычный 4 9 16 3" xfId="40095"/>
    <cellStyle name="Обычный 4 9 17" xfId="13525"/>
    <cellStyle name="Обычный 4 9 17 2" xfId="43048"/>
    <cellStyle name="Обычный 4 9 18" xfId="16478"/>
    <cellStyle name="Обычный 4 9 18 2" xfId="46000"/>
    <cellStyle name="Обычный 4 9 19" xfId="59285"/>
    <cellStyle name="Обычный 4 9 2" xfId="314"/>
    <cellStyle name="Обычный 4 9 2 10" xfId="13623"/>
    <cellStyle name="Обычный 4 9 2 10 2" xfId="43146"/>
    <cellStyle name="Обычный 4 9 2 11" xfId="16576"/>
    <cellStyle name="Обычный 4 9 2 11 2" xfId="46098"/>
    <cellStyle name="Обычный 4 9 2 12" xfId="59383"/>
    <cellStyle name="Обычный 4 9 2 13" xfId="29861"/>
    <cellStyle name="Обычный 4 9 2 2" xfId="1102"/>
    <cellStyle name="Обычный 4 9 2 2 10" xfId="17363"/>
    <cellStyle name="Обычный 4 9 2 2 10 2" xfId="46885"/>
    <cellStyle name="Обычный 4 9 2 2 11" xfId="60170"/>
    <cellStyle name="Обычный 4 9 2 2 12" xfId="30648"/>
    <cellStyle name="Обычный 4 9 2 2 2" xfId="2578"/>
    <cellStyle name="Обычный 4 9 2 2 2 2" xfId="12932"/>
    <cellStyle name="Обычный 4 9 2 2 2 2 2" xfId="29171"/>
    <cellStyle name="Обычный 4 9 2 2 2 2 2 2" xfId="58693"/>
    <cellStyle name="Обычный 4 9 2 2 2 2 3" xfId="42456"/>
    <cellStyle name="Обычный 4 9 2 2 2 3" xfId="15887"/>
    <cellStyle name="Обычный 4 9 2 2 2 3 2" xfId="45409"/>
    <cellStyle name="Обычный 4 9 2 2 2 4" xfId="18839"/>
    <cellStyle name="Обычный 4 9 2 2 2 4 2" xfId="48361"/>
    <cellStyle name="Обычный 4 9 2 2 2 5" xfId="61646"/>
    <cellStyle name="Обычный 4 9 2 2 2 6" xfId="32124"/>
    <cellStyle name="Обычный 4 9 2 2 3" xfId="4054"/>
    <cellStyle name="Обычный 4 9 2 2 3 2" xfId="20315"/>
    <cellStyle name="Обычный 4 9 2 2 3 2 2" xfId="49837"/>
    <cellStyle name="Обычный 4 9 2 2 3 3" xfId="33600"/>
    <cellStyle name="Обычный 4 9 2 2 4" xfId="5530"/>
    <cellStyle name="Обычный 4 9 2 2 4 2" xfId="21791"/>
    <cellStyle name="Обычный 4 9 2 2 4 2 2" xfId="51313"/>
    <cellStyle name="Обычный 4 9 2 2 4 3" xfId="35076"/>
    <cellStyle name="Обычный 4 9 2 2 5" xfId="7006"/>
    <cellStyle name="Обычный 4 9 2 2 5 2" xfId="23267"/>
    <cellStyle name="Обычный 4 9 2 2 5 2 2" xfId="52789"/>
    <cellStyle name="Обычный 4 9 2 2 5 3" xfId="36552"/>
    <cellStyle name="Обычный 4 9 2 2 6" xfId="8482"/>
    <cellStyle name="Обычный 4 9 2 2 6 2" xfId="24743"/>
    <cellStyle name="Обычный 4 9 2 2 6 2 2" xfId="54265"/>
    <cellStyle name="Обычный 4 9 2 2 6 3" xfId="38028"/>
    <cellStyle name="Обычный 4 9 2 2 7" xfId="9958"/>
    <cellStyle name="Обычный 4 9 2 2 7 2" xfId="26219"/>
    <cellStyle name="Обычный 4 9 2 2 7 2 2" xfId="55741"/>
    <cellStyle name="Обычный 4 9 2 2 7 3" xfId="39504"/>
    <cellStyle name="Обычный 4 9 2 2 8" xfId="11456"/>
    <cellStyle name="Обычный 4 9 2 2 8 2" xfId="27695"/>
    <cellStyle name="Обычный 4 9 2 2 8 2 2" xfId="57217"/>
    <cellStyle name="Обычный 4 9 2 2 8 3" xfId="40980"/>
    <cellStyle name="Обычный 4 9 2 2 9" xfId="14410"/>
    <cellStyle name="Обычный 4 9 2 2 9 2" xfId="43933"/>
    <cellStyle name="Обычный 4 9 2 3" xfId="1791"/>
    <cellStyle name="Обычный 4 9 2 3 2" xfId="12145"/>
    <cellStyle name="Обычный 4 9 2 3 2 2" xfId="28384"/>
    <cellStyle name="Обычный 4 9 2 3 2 2 2" xfId="57906"/>
    <cellStyle name="Обычный 4 9 2 3 2 3" xfId="41669"/>
    <cellStyle name="Обычный 4 9 2 3 3" xfId="15100"/>
    <cellStyle name="Обычный 4 9 2 3 3 2" xfId="44622"/>
    <cellStyle name="Обычный 4 9 2 3 4" xfId="18052"/>
    <cellStyle name="Обычный 4 9 2 3 4 2" xfId="47574"/>
    <cellStyle name="Обычный 4 9 2 3 5" xfId="60859"/>
    <cellStyle name="Обычный 4 9 2 3 6" xfId="31337"/>
    <cellStyle name="Обычный 4 9 2 4" xfId="3267"/>
    <cellStyle name="Обычный 4 9 2 4 2" xfId="19528"/>
    <cellStyle name="Обычный 4 9 2 4 2 2" xfId="49050"/>
    <cellStyle name="Обычный 4 9 2 4 3" xfId="32813"/>
    <cellStyle name="Обычный 4 9 2 5" xfId="4743"/>
    <cellStyle name="Обычный 4 9 2 5 2" xfId="21004"/>
    <cellStyle name="Обычный 4 9 2 5 2 2" xfId="50526"/>
    <cellStyle name="Обычный 4 9 2 5 3" xfId="34289"/>
    <cellStyle name="Обычный 4 9 2 6" xfId="6219"/>
    <cellStyle name="Обычный 4 9 2 6 2" xfId="22480"/>
    <cellStyle name="Обычный 4 9 2 6 2 2" xfId="52002"/>
    <cellStyle name="Обычный 4 9 2 6 3" xfId="35765"/>
    <cellStyle name="Обычный 4 9 2 7" xfId="7695"/>
    <cellStyle name="Обычный 4 9 2 7 2" xfId="23956"/>
    <cellStyle name="Обычный 4 9 2 7 2 2" xfId="53478"/>
    <cellStyle name="Обычный 4 9 2 7 3" xfId="37241"/>
    <cellStyle name="Обычный 4 9 2 8" xfId="9171"/>
    <cellStyle name="Обычный 4 9 2 8 2" xfId="25432"/>
    <cellStyle name="Обычный 4 9 2 8 2 2" xfId="54954"/>
    <cellStyle name="Обычный 4 9 2 8 3" xfId="38717"/>
    <cellStyle name="Обычный 4 9 2 9" xfId="10669"/>
    <cellStyle name="Обычный 4 9 2 9 2" xfId="26908"/>
    <cellStyle name="Обычный 4 9 2 9 2 2" xfId="56430"/>
    <cellStyle name="Обычный 4 9 2 9 3" xfId="40193"/>
    <cellStyle name="Обычный 4 9 20" xfId="29763"/>
    <cellStyle name="Обычный 4 9 3" xfId="414"/>
    <cellStyle name="Обычный 4 9 3 10" xfId="13723"/>
    <cellStyle name="Обычный 4 9 3 10 2" xfId="43246"/>
    <cellStyle name="Обычный 4 9 3 11" xfId="16676"/>
    <cellStyle name="Обычный 4 9 3 11 2" xfId="46198"/>
    <cellStyle name="Обычный 4 9 3 12" xfId="59483"/>
    <cellStyle name="Обычный 4 9 3 13" xfId="29961"/>
    <cellStyle name="Обычный 4 9 3 2" xfId="1202"/>
    <cellStyle name="Обычный 4 9 3 2 10" xfId="17463"/>
    <cellStyle name="Обычный 4 9 3 2 10 2" xfId="46985"/>
    <cellStyle name="Обычный 4 9 3 2 11" xfId="60270"/>
    <cellStyle name="Обычный 4 9 3 2 12" xfId="30748"/>
    <cellStyle name="Обычный 4 9 3 2 2" xfId="2678"/>
    <cellStyle name="Обычный 4 9 3 2 2 2" xfId="13032"/>
    <cellStyle name="Обычный 4 9 3 2 2 2 2" xfId="29271"/>
    <cellStyle name="Обычный 4 9 3 2 2 2 2 2" xfId="58793"/>
    <cellStyle name="Обычный 4 9 3 2 2 2 3" xfId="42556"/>
    <cellStyle name="Обычный 4 9 3 2 2 3" xfId="15987"/>
    <cellStyle name="Обычный 4 9 3 2 2 3 2" xfId="45509"/>
    <cellStyle name="Обычный 4 9 3 2 2 4" xfId="18939"/>
    <cellStyle name="Обычный 4 9 3 2 2 4 2" xfId="48461"/>
    <cellStyle name="Обычный 4 9 3 2 2 5" xfId="61746"/>
    <cellStyle name="Обычный 4 9 3 2 2 6" xfId="32224"/>
    <cellStyle name="Обычный 4 9 3 2 3" xfId="4154"/>
    <cellStyle name="Обычный 4 9 3 2 3 2" xfId="20415"/>
    <cellStyle name="Обычный 4 9 3 2 3 2 2" xfId="49937"/>
    <cellStyle name="Обычный 4 9 3 2 3 3" xfId="33700"/>
    <cellStyle name="Обычный 4 9 3 2 4" xfId="5630"/>
    <cellStyle name="Обычный 4 9 3 2 4 2" xfId="21891"/>
    <cellStyle name="Обычный 4 9 3 2 4 2 2" xfId="51413"/>
    <cellStyle name="Обычный 4 9 3 2 4 3" xfId="35176"/>
    <cellStyle name="Обычный 4 9 3 2 5" xfId="7106"/>
    <cellStyle name="Обычный 4 9 3 2 5 2" xfId="23367"/>
    <cellStyle name="Обычный 4 9 3 2 5 2 2" xfId="52889"/>
    <cellStyle name="Обычный 4 9 3 2 5 3" xfId="36652"/>
    <cellStyle name="Обычный 4 9 3 2 6" xfId="8582"/>
    <cellStyle name="Обычный 4 9 3 2 6 2" xfId="24843"/>
    <cellStyle name="Обычный 4 9 3 2 6 2 2" xfId="54365"/>
    <cellStyle name="Обычный 4 9 3 2 6 3" xfId="38128"/>
    <cellStyle name="Обычный 4 9 3 2 7" xfId="10058"/>
    <cellStyle name="Обычный 4 9 3 2 7 2" xfId="26319"/>
    <cellStyle name="Обычный 4 9 3 2 7 2 2" xfId="55841"/>
    <cellStyle name="Обычный 4 9 3 2 7 3" xfId="39604"/>
    <cellStyle name="Обычный 4 9 3 2 8" xfId="11556"/>
    <cellStyle name="Обычный 4 9 3 2 8 2" xfId="27795"/>
    <cellStyle name="Обычный 4 9 3 2 8 2 2" xfId="57317"/>
    <cellStyle name="Обычный 4 9 3 2 8 3" xfId="41080"/>
    <cellStyle name="Обычный 4 9 3 2 9" xfId="14510"/>
    <cellStyle name="Обычный 4 9 3 2 9 2" xfId="44033"/>
    <cellStyle name="Обычный 4 9 3 3" xfId="1891"/>
    <cellStyle name="Обычный 4 9 3 3 2" xfId="12245"/>
    <cellStyle name="Обычный 4 9 3 3 2 2" xfId="28484"/>
    <cellStyle name="Обычный 4 9 3 3 2 2 2" xfId="58006"/>
    <cellStyle name="Обычный 4 9 3 3 2 3" xfId="41769"/>
    <cellStyle name="Обычный 4 9 3 3 3" xfId="15200"/>
    <cellStyle name="Обычный 4 9 3 3 3 2" xfId="44722"/>
    <cellStyle name="Обычный 4 9 3 3 4" xfId="18152"/>
    <cellStyle name="Обычный 4 9 3 3 4 2" xfId="47674"/>
    <cellStyle name="Обычный 4 9 3 3 5" xfId="60959"/>
    <cellStyle name="Обычный 4 9 3 3 6" xfId="31437"/>
    <cellStyle name="Обычный 4 9 3 4" xfId="3367"/>
    <cellStyle name="Обычный 4 9 3 4 2" xfId="19628"/>
    <cellStyle name="Обычный 4 9 3 4 2 2" xfId="49150"/>
    <cellStyle name="Обычный 4 9 3 4 3" xfId="32913"/>
    <cellStyle name="Обычный 4 9 3 5" xfId="4843"/>
    <cellStyle name="Обычный 4 9 3 5 2" xfId="21104"/>
    <cellStyle name="Обычный 4 9 3 5 2 2" xfId="50626"/>
    <cellStyle name="Обычный 4 9 3 5 3" xfId="34389"/>
    <cellStyle name="Обычный 4 9 3 6" xfId="6319"/>
    <cellStyle name="Обычный 4 9 3 6 2" xfId="22580"/>
    <cellStyle name="Обычный 4 9 3 6 2 2" xfId="52102"/>
    <cellStyle name="Обычный 4 9 3 6 3" xfId="35865"/>
    <cellStyle name="Обычный 4 9 3 7" xfId="7795"/>
    <cellStyle name="Обычный 4 9 3 7 2" xfId="24056"/>
    <cellStyle name="Обычный 4 9 3 7 2 2" xfId="53578"/>
    <cellStyle name="Обычный 4 9 3 7 3" xfId="37341"/>
    <cellStyle name="Обычный 4 9 3 8" xfId="9271"/>
    <cellStyle name="Обычный 4 9 3 8 2" xfId="25532"/>
    <cellStyle name="Обычный 4 9 3 8 2 2" xfId="55054"/>
    <cellStyle name="Обычный 4 9 3 8 3" xfId="38817"/>
    <cellStyle name="Обычный 4 9 3 9" xfId="10769"/>
    <cellStyle name="Обычный 4 9 3 9 2" xfId="27008"/>
    <cellStyle name="Обычный 4 9 3 9 2 2" xfId="56530"/>
    <cellStyle name="Обычный 4 9 3 9 3" xfId="40293"/>
    <cellStyle name="Обычный 4 9 4" xfId="513"/>
    <cellStyle name="Обычный 4 9 4 10" xfId="13822"/>
    <cellStyle name="Обычный 4 9 4 10 2" xfId="43345"/>
    <cellStyle name="Обычный 4 9 4 11" xfId="16775"/>
    <cellStyle name="Обычный 4 9 4 11 2" xfId="46297"/>
    <cellStyle name="Обычный 4 9 4 12" xfId="59582"/>
    <cellStyle name="Обычный 4 9 4 13" xfId="30060"/>
    <cellStyle name="Обычный 4 9 4 2" xfId="1301"/>
    <cellStyle name="Обычный 4 9 4 2 10" xfId="17562"/>
    <cellStyle name="Обычный 4 9 4 2 10 2" xfId="47084"/>
    <cellStyle name="Обычный 4 9 4 2 11" xfId="60369"/>
    <cellStyle name="Обычный 4 9 4 2 12" xfId="30847"/>
    <cellStyle name="Обычный 4 9 4 2 2" xfId="2777"/>
    <cellStyle name="Обычный 4 9 4 2 2 2" xfId="13131"/>
    <cellStyle name="Обычный 4 9 4 2 2 2 2" xfId="29370"/>
    <cellStyle name="Обычный 4 9 4 2 2 2 2 2" xfId="58892"/>
    <cellStyle name="Обычный 4 9 4 2 2 2 3" xfId="42655"/>
    <cellStyle name="Обычный 4 9 4 2 2 3" xfId="16086"/>
    <cellStyle name="Обычный 4 9 4 2 2 3 2" xfId="45608"/>
    <cellStyle name="Обычный 4 9 4 2 2 4" xfId="19038"/>
    <cellStyle name="Обычный 4 9 4 2 2 4 2" xfId="48560"/>
    <cellStyle name="Обычный 4 9 4 2 2 5" xfId="61845"/>
    <cellStyle name="Обычный 4 9 4 2 2 6" xfId="32323"/>
    <cellStyle name="Обычный 4 9 4 2 3" xfId="4253"/>
    <cellStyle name="Обычный 4 9 4 2 3 2" xfId="20514"/>
    <cellStyle name="Обычный 4 9 4 2 3 2 2" xfId="50036"/>
    <cellStyle name="Обычный 4 9 4 2 3 3" xfId="33799"/>
    <cellStyle name="Обычный 4 9 4 2 4" xfId="5729"/>
    <cellStyle name="Обычный 4 9 4 2 4 2" xfId="21990"/>
    <cellStyle name="Обычный 4 9 4 2 4 2 2" xfId="51512"/>
    <cellStyle name="Обычный 4 9 4 2 4 3" xfId="35275"/>
    <cellStyle name="Обычный 4 9 4 2 5" xfId="7205"/>
    <cellStyle name="Обычный 4 9 4 2 5 2" xfId="23466"/>
    <cellStyle name="Обычный 4 9 4 2 5 2 2" xfId="52988"/>
    <cellStyle name="Обычный 4 9 4 2 5 3" xfId="36751"/>
    <cellStyle name="Обычный 4 9 4 2 6" xfId="8681"/>
    <cellStyle name="Обычный 4 9 4 2 6 2" xfId="24942"/>
    <cellStyle name="Обычный 4 9 4 2 6 2 2" xfId="54464"/>
    <cellStyle name="Обычный 4 9 4 2 6 3" xfId="38227"/>
    <cellStyle name="Обычный 4 9 4 2 7" xfId="10157"/>
    <cellStyle name="Обычный 4 9 4 2 7 2" xfId="26418"/>
    <cellStyle name="Обычный 4 9 4 2 7 2 2" xfId="55940"/>
    <cellStyle name="Обычный 4 9 4 2 7 3" xfId="39703"/>
    <cellStyle name="Обычный 4 9 4 2 8" xfId="11655"/>
    <cellStyle name="Обычный 4 9 4 2 8 2" xfId="27894"/>
    <cellStyle name="Обычный 4 9 4 2 8 2 2" xfId="57416"/>
    <cellStyle name="Обычный 4 9 4 2 8 3" xfId="41179"/>
    <cellStyle name="Обычный 4 9 4 2 9" xfId="14609"/>
    <cellStyle name="Обычный 4 9 4 2 9 2" xfId="44132"/>
    <cellStyle name="Обычный 4 9 4 3" xfId="1990"/>
    <cellStyle name="Обычный 4 9 4 3 2" xfId="12344"/>
    <cellStyle name="Обычный 4 9 4 3 2 2" xfId="28583"/>
    <cellStyle name="Обычный 4 9 4 3 2 2 2" xfId="58105"/>
    <cellStyle name="Обычный 4 9 4 3 2 3" xfId="41868"/>
    <cellStyle name="Обычный 4 9 4 3 3" xfId="15299"/>
    <cellStyle name="Обычный 4 9 4 3 3 2" xfId="44821"/>
    <cellStyle name="Обычный 4 9 4 3 4" xfId="18251"/>
    <cellStyle name="Обычный 4 9 4 3 4 2" xfId="47773"/>
    <cellStyle name="Обычный 4 9 4 3 5" xfId="61058"/>
    <cellStyle name="Обычный 4 9 4 3 6" xfId="31536"/>
    <cellStyle name="Обычный 4 9 4 4" xfId="3466"/>
    <cellStyle name="Обычный 4 9 4 4 2" xfId="19727"/>
    <cellStyle name="Обычный 4 9 4 4 2 2" xfId="49249"/>
    <cellStyle name="Обычный 4 9 4 4 3" xfId="33012"/>
    <cellStyle name="Обычный 4 9 4 5" xfId="4942"/>
    <cellStyle name="Обычный 4 9 4 5 2" xfId="21203"/>
    <cellStyle name="Обычный 4 9 4 5 2 2" xfId="50725"/>
    <cellStyle name="Обычный 4 9 4 5 3" xfId="34488"/>
    <cellStyle name="Обычный 4 9 4 6" xfId="6418"/>
    <cellStyle name="Обычный 4 9 4 6 2" xfId="22679"/>
    <cellStyle name="Обычный 4 9 4 6 2 2" xfId="52201"/>
    <cellStyle name="Обычный 4 9 4 6 3" xfId="35964"/>
    <cellStyle name="Обычный 4 9 4 7" xfId="7894"/>
    <cellStyle name="Обычный 4 9 4 7 2" xfId="24155"/>
    <cellStyle name="Обычный 4 9 4 7 2 2" xfId="53677"/>
    <cellStyle name="Обычный 4 9 4 7 3" xfId="37440"/>
    <cellStyle name="Обычный 4 9 4 8" xfId="9370"/>
    <cellStyle name="Обычный 4 9 4 8 2" xfId="25631"/>
    <cellStyle name="Обычный 4 9 4 8 2 2" xfId="55153"/>
    <cellStyle name="Обычный 4 9 4 8 3" xfId="38916"/>
    <cellStyle name="Обычный 4 9 4 9" xfId="10868"/>
    <cellStyle name="Обычный 4 9 4 9 2" xfId="27107"/>
    <cellStyle name="Обычный 4 9 4 9 2 2" xfId="56629"/>
    <cellStyle name="Обычный 4 9 4 9 3" xfId="40392"/>
    <cellStyle name="Обычный 4 9 5" xfId="611"/>
    <cellStyle name="Обычный 4 9 5 10" xfId="13920"/>
    <cellStyle name="Обычный 4 9 5 10 2" xfId="43443"/>
    <cellStyle name="Обычный 4 9 5 11" xfId="16873"/>
    <cellStyle name="Обычный 4 9 5 11 2" xfId="46395"/>
    <cellStyle name="Обычный 4 9 5 12" xfId="59680"/>
    <cellStyle name="Обычный 4 9 5 13" xfId="30158"/>
    <cellStyle name="Обычный 4 9 5 2" xfId="1399"/>
    <cellStyle name="Обычный 4 9 5 2 10" xfId="17660"/>
    <cellStyle name="Обычный 4 9 5 2 10 2" xfId="47182"/>
    <cellStyle name="Обычный 4 9 5 2 11" xfId="60467"/>
    <cellStyle name="Обычный 4 9 5 2 12" xfId="30945"/>
    <cellStyle name="Обычный 4 9 5 2 2" xfId="2875"/>
    <cellStyle name="Обычный 4 9 5 2 2 2" xfId="13229"/>
    <cellStyle name="Обычный 4 9 5 2 2 2 2" xfId="29468"/>
    <cellStyle name="Обычный 4 9 5 2 2 2 2 2" xfId="58990"/>
    <cellStyle name="Обычный 4 9 5 2 2 2 3" xfId="42753"/>
    <cellStyle name="Обычный 4 9 5 2 2 3" xfId="16184"/>
    <cellStyle name="Обычный 4 9 5 2 2 3 2" xfId="45706"/>
    <cellStyle name="Обычный 4 9 5 2 2 4" xfId="19136"/>
    <cellStyle name="Обычный 4 9 5 2 2 4 2" xfId="48658"/>
    <cellStyle name="Обычный 4 9 5 2 2 5" xfId="61943"/>
    <cellStyle name="Обычный 4 9 5 2 2 6" xfId="32421"/>
    <cellStyle name="Обычный 4 9 5 2 3" xfId="4351"/>
    <cellStyle name="Обычный 4 9 5 2 3 2" xfId="20612"/>
    <cellStyle name="Обычный 4 9 5 2 3 2 2" xfId="50134"/>
    <cellStyle name="Обычный 4 9 5 2 3 3" xfId="33897"/>
    <cellStyle name="Обычный 4 9 5 2 4" xfId="5827"/>
    <cellStyle name="Обычный 4 9 5 2 4 2" xfId="22088"/>
    <cellStyle name="Обычный 4 9 5 2 4 2 2" xfId="51610"/>
    <cellStyle name="Обычный 4 9 5 2 4 3" xfId="35373"/>
    <cellStyle name="Обычный 4 9 5 2 5" xfId="7303"/>
    <cellStyle name="Обычный 4 9 5 2 5 2" xfId="23564"/>
    <cellStyle name="Обычный 4 9 5 2 5 2 2" xfId="53086"/>
    <cellStyle name="Обычный 4 9 5 2 5 3" xfId="36849"/>
    <cellStyle name="Обычный 4 9 5 2 6" xfId="8779"/>
    <cellStyle name="Обычный 4 9 5 2 6 2" xfId="25040"/>
    <cellStyle name="Обычный 4 9 5 2 6 2 2" xfId="54562"/>
    <cellStyle name="Обычный 4 9 5 2 6 3" xfId="38325"/>
    <cellStyle name="Обычный 4 9 5 2 7" xfId="10255"/>
    <cellStyle name="Обычный 4 9 5 2 7 2" xfId="26516"/>
    <cellStyle name="Обычный 4 9 5 2 7 2 2" xfId="56038"/>
    <cellStyle name="Обычный 4 9 5 2 7 3" xfId="39801"/>
    <cellStyle name="Обычный 4 9 5 2 8" xfId="11753"/>
    <cellStyle name="Обычный 4 9 5 2 8 2" xfId="27992"/>
    <cellStyle name="Обычный 4 9 5 2 8 2 2" xfId="57514"/>
    <cellStyle name="Обычный 4 9 5 2 8 3" xfId="41277"/>
    <cellStyle name="Обычный 4 9 5 2 9" xfId="14707"/>
    <cellStyle name="Обычный 4 9 5 2 9 2" xfId="44230"/>
    <cellStyle name="Обычный 4 9 5 3" xfId="2088"/>
    <cellStyle name="Обычный 4 9 5 3 2" xfId="12442"/>
    <cellStyle name="Обычный 4 9 5 3 2 2" xfId="28681"/>
    <cellStyle name="Обычный 4 9 5 3 2 2 2" xfId="58203"/>
    <cellStyle name="Обычный 4 9 5 3 2 3" xfId="41966"/>
    <cellStyle name="Обычный 4 9 5 3 3" xfId="15397"/>
    <cellStyle name="Обычный 4 9 5 3 3 2" xfId="44919"/>
    <cellStyle name="Обычный 4 9 5 3 4" xfId="18349"/>
    <cellStyle name="Обычный 4 9 5 3 4 2" xfId="47871"/>
    <cellStyle name="Обычный 4 9 5 3 5" xfId="61156"/>
    <cellStyle name="Обычный 4 9 5 3 6" xfId="31634"/>
    <cellStyle name="Обычный 4 9 5 4" xfId="3564"/>
    <cellStyle name="Обычный 4 9 5 4 2" xfId="19825"/>
    <cellStyle name="Обычный 4 9 5 4 2 2" xfId="49347"/>
    <cellStyle name="Обычный 4 9 5 4 3" xfId="33110"/>
    <cellStyle name="Обычный 4 9 5 5" xfId="5040"/>
    <cellStyle name="Обычный 4 9 5 5 2" xfId="21301"/>
    <cellStyle name="Обычный 4 9 5 5 2 2" xfId="50823"/>
    <cellStyle name="Обычный 4 9 5 5 3" xfId="34586"/>
    <cellStyle name="Обычный 4 9 5 6" xfId="6516"/>
    <cellStyle name="Обычный 4 9 5 6 2" xfId="22777"/>
    <cellStyle name="Обычный 4 9 5 6 2 2" xfId="52299"/>
    <cellStyle name="Обычный 4 9 5 6 3" xfId="36062"/>
    <cellStyle name="Обычный 4 9 5 7" xfId="7992"/>
    <cellStyle name="Обычный 4 9 5 7 2" xfId="24253"/>
    <cellStyle name="Обычный 4 9 5 7 2 2" xfId="53775"/>
    <cellStyle name="Обычный 4 9 5 7 3" xfId="37538"/>
    <cellStyle name="Обычный 4 9 5 8" xfId="9468"/>
    <cellStyle name="Обычный 4 9 5 8 2" xfId="25729"/>
    <cellStyle name="Обычный 4 9 5 8 2 2" xfId="55251"/>
    <cellStyle name="Обычный 4 9 5 8 3" xfId="39014"/>
    <cellStyle name="Обычный 4 9 5 9" xfId="10966"/>
    <cellStyle name="Обычный 4 9 5 9 2" xfId="27205"/>
    <cellStyle name="Обычный 4 9 5 9 2 2" xfId="56727"/>
    <cellStyle name="Обычный 4 9 5 9 3" xfId="40490"/>
    <cellStyle name="Обычный 4 9 6" xfId="709"/>
    <cellStyle name="Обычный 4 9 6 10" xfId="14018"/>
    <cellStyle name="Обычный 4 9 6 10 2" xfId="43541"/>
    <cellStyle name="Обычный 4 9 6 11" xfId="16971"/>
    <cellStyle name="Обычный 4 9 6 11 2" xfId="46493"/>
    <cellStyle name="Обычный 4 9 6 12" xfId="59778"/>
    <cellStyle name="Обычный 4 9 6 13" xfId="30256"/>
    <cellStyle name="Обычный 4 9 6 2" xfId="1497"/>
    <cellStyle name="Обычный 4 9 6 2 10" xfId="17758"/>
    <cellStyle name="Обычный 4 9 6 2 10 2" xfId="47280"/>
    <cellStyle name="Обычный 4 9 6 2 11" xfId="60565"/>
    <cellStyle name="Обычный 4 9 6 2 12" xfId="31043"/>
    <cellStyle name="Обычный 4 9 6 2 2" xfId="2973"/>
    <cellStyle name="Обычный 4 9 6 2 2 2" xfId="13327"/>
    <cellStyle name="Обычный 4 9 6 2 2 2 2" xfId="29566"/>
    <cellStyle name="Обычный 4 9 6 2 2 2 2 2" xfId="59088"/>
    <cellStyle name="Обычный 4 9 6 2 2 2 3" xfId="42851"/>
    <cellStyle name="Обычный 4 9 6 2 2 3" xfId="16282"/>
    <cellStyle name="Обычный 4 9 6 2 2 3 2" xfId="45804"/>
    <cellStyle name="Обычный 4 9 6 2 2 4" xfId="19234"/>
    <cellStyle name="Обычный 4 9 6 2 2 4 2" xfId="48756"/>
    <cellStyle name="Обычный 4 9 6 2 2 5" xfId="62041"/>
    <cellStyle name="Обычный 4 9 6 2 2 6" xfId="32519"/>
    <cellStyle name="Обычный 4 9 6 2 3" xfId="4449"/>
    <cellStyle name="Обычный 4 9 6 2 3 2" xfId="20710"/>
    <cellStyle name="Обычный 4 9 6 2 3 2 2" xfId="50232"/>
    <cellStyle name="Обычный 4 9 6 2 3 3" xfId="33995"/>
    <cellStyle name="Обычный 4 9 6 2 4" xfId="5925"/>
    <cellStyle name="Обычный 4 9 6 2 4 2" xfId="22186"/>
    <cellStyle name="Обычный 4 9 6 2 4 2 2" xfId="51708"/>
    <cellStyle name="Обычный 4 9 6 2 4 3" xfId="35471"/>
    <cellStyle name="Обычный 4 9 6 2 5" xfId="7401"/>
    <cellStyle name="Обычный 4 9 6 2 5 2" xfId="23662"/>
    <cellStyle name="Обычный 4 9 6 2 5 2 2" xfId="53184"/>
    <cellStyle name="Обычный 4 9 6 2 5 3" xfId="36947"/>
    <cellStyle name="Обычный 4 9 6 2 6" xfId="8877"/>
    <cellStyle name="Обычный 4 9 6 2 6 2" xfId="25138"/>
    <cellStyle name="Обычный 4 9 6 2 6 2 2" xfId="54660"/>
    <cellStyle name="Обычный 4 9 6 2 6 3" xfId="38423"/>
    <cellStyle name="Обычный 4 9 6 2 7" xfId="10353"/>
    <cellStyle name="Обычный 4 9 6 2 7 2" xfId="26614"/>
    <cellStyle name="Обычный 4 9 6 2 7 2 2" xfId="56136"/>
    <cellStyle name="Обычный 4 9 6 2 7 3" xfId="39899"/>
    <cellStyle name="Обычный 4 9 6 2 8" xfId="11851"/>
    <cellStyle name="Обычный 4 9 6 2 8 2" xfId="28090"/>
    <cellStyle name="Обычный 4 9 6 2 8 2 2" xfId="57612"/>
    <cellStyle name="Обычный 4 9 6 2 8 3" xfId="41375"/>
    <cellStyle name="Обычный 4 9 6 2 9" xfId="14805"/>
    <cellStyle name="Обычный 4 9 6 2 9 2" xfId="44328"/>
    <cellStyle name="Обычный 4 9 6 3" xfId="2186"/>
    <cellStyle name="Обычный 4 9 6 3 2" xfId="12540"/>
    <cellStyle name="Обычный 4 9 6 3 2 2" xfId="28779"/>
    <cellStyle name="Обычный 4 9 6 3 2 2 2" xfId="58301"/>
    <cellStyle name="Обычный 4 9 6 3 2 3" xfId="42064"/>
    <cellStyle name="Обычный 4 9 6 3 3" xfId="15495"/>
    <cellStyle name="Обычный 4 9 6 3 3 2" xfId="45017"/>
    <cellStyle name="Обычный 4 9 6 3 4" xfId="18447"/>
    <cellStyle name="Обычный 4 9 6 3 4 2" xfId="47969"/>
    <cellStyle name="Обычный 4 9 6 3 5" xfId="61254"/>
    <cellStyle name="Обычный 4 9 6 3 6" xfId="31732"/>
    <cellStyle name="Обычный 4 9 6 4" xfId="3662"/>
    <cellStyle name="Обычный 4 9 6 4 2" xfId="19923"/>
    <cellStyle name="Обычный 4 9 6 4 2 2" xfId="49445"/>
    <cellStyle name="Обычный 4 9 6 4 3" xfId="33208"/>
    <cellStyle name="Обычный 4 9 6 5" xfId="5138"/>
    <cellStyle name="Обычный 4 9 6 5 2" xfId="21399"/>
    <cellStyle name="Обычный 4 9 6 5 2 2" xfId="50921"/>
    <cellStyle name="Обычный 4 9 6 5 3" xfId="34684"/>
    <cellStyle name="Обычный 4 9 6 6" xfId="6614"/>
    <cellStyle name="Обычный 4 9 6 6 2" xfId="22875"/>
    <cellStyle name="Обычный 4 9 6 6 2 2" xfId="52397"/>
    <cellStyle name="Обычный 4 9 6 6 3" xfId="36160"/>
    <cellStyle name="Обычный 4 9 6 7" xfId="8090"/>
    <cellStyle name="Обычный 4 9 6 7 2" xfId="24351"/>
    <cellStyle name="Обычный 4 9 6 7 2 2" xfId="53873"/>
    <cellStyle name="Обычный 4 9 6 7 3" xfId="37636"/>
    <cellStyle name="Обычный 4 9 6 8" xfId="9566"/>
    <cellStyle name="Обычный 4 9 6 8 2" xfId="25827"/>
    <cellStyle name="Обычный 4 9 6 8 2 2" xfId="55349"/>
    <cellStyle name="Обычный 4 9 6 8 3" xfId="39112"/>
    <cellStyle name="Обычный 4 9 6 9" xfId="11064"/>
    <cellStyle name="Обычный 4 9 6 9 2" xfId="27303"/>
    <cellStyle name="Обычный 4 9 6 9 2 2" xfId="56825"/>
    <cellStyle name="Обычный 4 9 6 9 3" xfId="40588"/>
    <cellStyle name="Обычный 4 9 7" xfId="807"/>
    <cellStyle name="Обычный 4 9 7 10" xfId="14116"/>
    <cellStyle name="Обычный 4 9 7 10 2" xfId="43639"/>
    <cellStyle name="Обычный 4 9 7 11" xfId="17069"/>
    <cellStyle name="Обычный 4 9 7 11 2" xfId="46591"/>
    <cellStyle name="Обычный 4 9 7 12" xfId="59876"/>
    <cellStyle name="Обычный 4 9 7 13" xfId="30354"/>
    <cellStyle name="Обычный 4 9 7 2" xfId="1595"/>
    <cellStyle name="Обычный 4 9 7 2 10" xfId="17856"/>
    <cellStyle name="Обычный 4 9 7 2 10 2" xfId="47378"/>
    <cellStyle name="Обычный 4 9 7 2 11" xfId="60663"/>
    <cellStyle name="Обычный 4 9 7 2 12" xfId="31141"/>
    <cellStyle name="Обычный 4 9 7 2 2" xfId="3071"/>
    <cellStyle name="Обычный 4 9 7 2 2 2" xfId="13425"/>
    <cellStyle name="Обычный 4 9 7 2 2 2 2" xfId="29664"/>
    <cellStyle name="Обычный 4 9 7 2 2 2 2 2" xfId="59186"/>
    <cellStyle name="Обычный 4 9 7 2 2 2 3" xfId="42949"/>
    <cellStyle name="Обычный 4 9 7 2 2 3" xfId="16380"/>
    <cellStyle name="Обычный 4 9 7 2 2 3 2" xfId="45902"/>
    <cellStyle name="Обычный 4 9 7 2 2 4" xfId="19332"/>
    <cellStyle name="Обычный 4 9 7 2 2 4 2" xfId="48854"/>
    <cellStyle name="Обычный 4 9 7 2 2 5" xfId="62139"/>
    <cellStyle name="Обычный 4 9 7 2 2 6" xfId="32617"/>
    <cellStyle name="Обычный 4 9 7 2 3" xfId="4547"/>
    <cellStyle name="Обычный 4 9 7 2 3 2" xfId="20808"/>
    <cellStyle name="Обычный 4 9 7 2 3 2 2" xfId="50330"/>
    <cellStyle name="Обычный 4 9 7 2 3 3" xfId="34093"/>
    <cellStyle name="Обычный 4 9 7 2 4" xfId="6023"/>
    <cellStyle name="Обычный 4 9 7 2 4 2" xfId="22284"/>
    <cellStyle name="Обычный 4 9 7 2 4 2 2" xfId="51806"/>
    <cellStyle name="Обычный 4 9 7 2 4 3" xfId="35569"/>
    <cellStyle name="Обычный 4 9 7 2 5" xfId="7499"/>
    <cellStyle name="Обычный 4 9 7 2 5 2" xfId="23760"/>
    <cellStyle name="Обычный 4 9 7 2 5 2 2" xfId="53282"/>
    <cellStyle name="Обычный 4 9 7 2 5 3" xfId="37045"/>
    <cellStyle name="Обычный 4 9 7 2 6" xfId="8975"/>
    <cellStyle name="Обычный 4 9 7 2 6 2" xfId="25236"/>
    <cellStyle name="Обычный 4 9 7 2 6 2 2" xfId="54758"/>
    <cellStyle name="Обычный 4 9 7 2 6 3" xfId="38521"/>
    <cellStyle name="Обычный 4 9 7 2 7" xfId="10451"/>
    <cellStyle name="Обычный 4 9 7 2 7 2" xfId="26712"/>
    <cellStyle name="Обычный 4 9 7 2 7 2 2" xfId="56234"/>
    <cellStyle name="Обычный 4 9 7 2 7 3" xfId="39997"/>
    <cellStyle name="Обычный 4 9 7 2 8" xfId="11949"/>
    <cellStyle name="Обычный 4 9 7 2 8 2" xfId="28188"/>
    <cellStyle name="Обычный 4 9 7 2 8 2 2" xfId="57710"/>
    <cellStyle name="Обычный 4 9 7 2 8 3" xfId="41473"/>
    <cellStyle name="Обычный 4 9 7 2 9" xfId="14903"/>
    <cellStyle name="Обычный 4 9 7 2 9 2" xfId="44426"/>
    <cellStyle name="Обычный 4 9 7 3" xfId="2284"/>
    <cellStyle name="Обычный 4 9 7 3 2" xfId="12638"/>
    <cellStyle name="Обычный 4 9 7 3 2 2" xfId="28877"/>
    <cellStyle name="Обычный 4 9 7 3 2 2 2" xfId="58399"/>
    <cellStyle name="Обычный 4 9 7 3 2 3" xfId="42162"/>
    <cellStyle name="Обычный 4 9 7 3 3" xfId="15593"/>
    <cellStyle name="Обычный 4 9 7 3 3 2" xfId="45115"/>
    <cellStyle name="Обычный 4 9 7 3 4" xfId="18545"/>
    <cellStyle name="Обычный 4 9 7 3 4 2" xfId="48067"/>
    <cellStyle name="Обычный 4 9 7 3 5" xfId="61352"/>
    <cellStyle name="Обычный 4 9 7 3 6" xfId="31830"/>
    <cellStyle name="Обычный 4 9 7 4" xfId="3760"/>
    <cellStyle name="Обычный 4 9 7 4 2" xfId="20021"/>
    <cellStyle name="Обычный 4 9 7 4 2 2" xfId="49543"/>
    <cellStyle name="Обычный 4 9 7 4 3" xfId="33306"/>
    <cellStyle name="Обычный 4 9 7 5" xfId="5236"/>
    <cellStyle name="Обычный 4 9 7 5 2" xfId="21497"/>
    <cellStyle name="Обычный 4 9 7 5 2 2" xfId="51019"/>
    <cellStyle name="Обычный 4 9 7 5 3" xfId="34782"/>
    <cellStyle name="Обычный 4 9 7 6" xfId="6712"/>
    <cellStyle name="Обычный 4 9 7 6 2" xfId="22973"/>
    <cellStyle name="Обычный 4 9 7 6 2 2" xfId="52495"/>
    <cellStyle name="Обычный 4 9 7 6 3" xfId="36258"/>
    <cellStyle name="Обычный 4 9 7 7" xfId="8188"/>
    <cellStyle name="Обычный 4 9 7 7 2" xfId="24449"/>
    <cellStyle name="Обычный 4 9 7 7 2 2" xfId="53971"/>
    <cellStyle name="Обычный 4 9 7 7 3" xfId="37734"/>
    <cellStyle name="Обычный 4 9 7 8" xfId="9664"/>
    <cellStyle name="Обычный 4 9 7 8 2" xfId="25925"/>
    <cellStyle name="Обычный 4 9 7 8 2 2" xfId="55447"/>
    <cellStyle name="Обычный 4 9 7 8 3" xfId="39210"/>
    <cellStyle name="Обычный 4 9 7 9" xfId="11162"/>
    <cellStyle name="Обычный 4 9 7 9 2" xfId="27401"/>
    <cellStyle name="Обычный 4 9 7 9 2 2" xfId="56923"/>
    <cellStyle name="Обычный 4 9 7 9 3" xfId="40686"/>
    <cellStyle name="Обычный 4 9 8" xfId="906"/>
    <cellStyle name="Обычный 4 9 8 10" xfId="17167"/>
    <cellStyle name="Обычный 4 9 8 10 2" xfId="46689"/>
    <cellStyle name="Обычный 4 9 8 11" xfId="59974"/>
    <cellStyle name="Обычный 4 9 8 12" xfId="30452"/>
    <cellStyle name="Обычный 4 9 8 2" xfId="2382"/>
    <cellStyle name="Обычный 4 9 8 2 2" xfId="12736"/>
    <cellStyle name="Обычный 4 9 8 2 2 2" xfId="28975"/>
    <cellStyle name="Обычный 4 9 8 2 2 2 2" xfId="58497"/>
    <cellStyle name="Обычный 4 9 8 2 2 3" xfId="42260"/>
    <cellStyle name="Обычный 4 9 8 2 3" xfId="15691"/>
    <cellStyle name="Обычный 4 9 8 2 3 2" xfId="45213"/>
    <cellStyle name="Обычный 4 9 8 2 4" xfId="18643"/>
    <cellStyle name="Обычный 4 9 8 2 4 2" xfId="48165"/>
    <cellStyle name="Обычный 4 9 8 2 5" xfId="61450"/>
    <cellStyle name="Обычный 4 9 8 2 6" xfId="31928"/>
    <cellStyle name="Обычный 4 9 8 3" xfId="3858"/>
    <cellStyle name="Обычный 4 9 8 3 2" xfId="20119"/>
    <cellStyle name="Обычный 4 9 8 3 2 2" xfId="49641"/>
    <cellStyle name="Обычный 4 9 8 3 3" xfId="33404"/>
    <cellStyle name="Обычный 4 9 8 4" xfId="5334"/>
    <cellStyle name="Обычный 4 9 8 4 2" xfId="21595"/>
    <cellStyle name="Обычный 4 9 8 4 2 2" xfId="51117"/>
    <cellStyle name="Обычный 4 9 8 4 3" xfId="34880"/>
    <cellStyle name="Обычный 4 9 8 5" xfId="6810"/>
    <cellStyle name="Обычный 4 9 8 5 2" xfId="23071"/>
    <cellStyle name="Обычный 4 9 8 5 2 2" xfId="52593"/>
    <cellStyle name="Обычный 4 9 8 5 3" xfId="36356"/>
    <cellStyle name="Обычный 4 9 8 6" xfId="8286"/>
    <cellStyle name="Обычный 4 9 8 6 2" xfId="24547"/>
    <cellStyle name="Обычный 4 9 8 6 2 2" xfId="54069"/>
    <cellStyle name="Обычный 4 9 8 6 3" xfId="37832"/>
    <cellStyle name="Обычный 4 9 8 7" xfId="9762"/>
    <cellStyle name="Обычный 4 9 8 7 2" xfId="26023"/>
    <cellStyle name="Обычный 4 9 8 7 2 2" xfId="55545"/>
    <cellStyle name="Обычный 4 9 8 7 3" xfId="39308"/>
    <cellStyle name="Обычный 4 9 8 8" xfId="11260"/>
    <cellStyle name="Обычный 4 9 8 8 2" xfId="27499"/>
    <cellStyle name="Обычный 4 9 8 8 2 2" xfId="57021"/>
    <cellStyle name="Обычный 4 9 8 8 3" xfId="40784"/>
    <cellStyle name="Обычный 4 9 8 9" xfId="14214"/>
    <cellStyle name="Обычный 4 9 8 9 2" xfId="43737"/>
    <cellStyle name="Обычный 4 9 9" xfId="1004"/>
    <cellStyle name="Обычный 4 9 9 10" xfId="17265"/>
    <cellStyle name="Обычный 4 9 9 10 2" xfId="46787"/>
    <cellStyle name="Обычный 4 9 9 11" xfId="60072"/>
    <cellStyle name="Обычный 4 9 9 12" xfId="30550"/>
    <cellStyle name="Обычный 4 9 9 2" xfId="2480"/>
    <cellStyle name="Обычный 4 9 9 2 2" xfId="12834"/>
    <cellStyle name="Обычный 4 9 9 2 2 2" xfId="29073"/>
    <cellStyle name="Обычный 4 9 9 2 2 2 2" xfId="58595"/>
    <cellStyle name="Обычный 4 9 9 2 2 3" xfId="42358"/>
    <cellStyle name="Обычный 4 9 9 2 3" xfId="15789"/>
    <cellStyle name="Обычный 4 9 9 2 3 2" xfId="45311"/>
    <cellStyle name="Обычный 4 9 9 2 4" xfId="18741"/>
    <cellStyle name="Обычный 4 9 9 2 4 2" xfId="48263"/>
    <cellStyle name="Обычный 4 9 9 2 5" xfId="61548"/>
    <cellStyle name="Обычный 4 9 9 2 6" xfId="32026"/>
    <cellStyle name="Обычный 4 9 9 3" xfId="3956"/>
    <cellStyle name="Обычный 4 9 9 3 2" xfId="20217"/>
    <cellStyle name="Обычный 4 9 9 3 2 2" xfId="49739"/>
    <cellStyle name="Обычный 4 9 9 3 3" xfId="33502"/>
    <cellStyle name="Обычный 4 9 9 4" xfId="5432"/>
    <cellStyle name="Обычный 4 9 9 4 2" xfId="21693"/>
    <cellStyle name="Обычный 4 9 9 4 2 2" xfId="51215"/>
    <cellStyle name="Обычный 4 9 9 4 3" xfId="34978"/>
    <cellStyle name="Обычный 4 9 9 5" xfId="6908"/>
    <cellStyle name="Обычный 4 9 9 5 2" xfId="23169"/>
    <cellStyle name="Обычный 4 9 9 5 2 2" xfId="52691"/>
    <cellStyle name="Обычный 4 9 9 5 3" xfId="36454"/>
    <cellStyle name="Обычный 4 9 9 6" xfId="8384"/>
    <cellStyle name="Обычный 4 9 9 6 2" xfId="24645"/>
    <cellStyle name="Обычный 4 9 9 6 2 2" xfId="54167"/>
    <cellStyle name="Обычный 4 9 9 6 3" xfId="37930"/>
    <cellStyle name="Обычный 4 9 9 7" xfId="9860"/>
    <cellStyle name="Обычный 4 9 9 7 2" xfId="26121"/>
    <cellStyle name="Обычный 4 9 9 7 2 2" xfId="55643"/>
    <cellStyle name="Обычный 4 9 9 7 3" xfId="39406"/>
    <cellStyle name="Обычный 4 9 9 8" xfId="11358"/>
    <cellStyle name="Обычный 4 9 9 8 2" xfId="27597"/>
    <cellStyle name="Обычный 4 9 9 8 2 2" xfId="57119"/>
    <cellStyle name="Обычный 4 9 9 8 3" xfId="40882"/>
    <cellStyle name="Обычный 4 9 9 9" xfId="14312"/>
    <cellStyle name="Обычный 4 9 9 9 2" xfId="43835"/>
    <cellStyle name="Обычный 5" xfId="14"/>
    <cellStyle name="Обычный 5 2" xfId="141"/>
    <cellStyle name="Обычный 6" xfId="142"/>
    <cellStyle name="Обычный 7" xfId="6"/>
    <cellStyle name="Обычный 8" xfId="12"/>
    <cellStyle name="Обычный 8 10" xfId="391"/>
    <cellStyle name="Обычный 8 10 10" xfId="13700"/>
    <cellStyle name="Обычный 8 10 10 2" xfId="43223"/>
    <cellStyle name="Обычный 8 10 11" xfId="16653"/>
    <cellStyle name="Обычный 8 10 11 2" xfId="46175"/>
    <cellStyle name="Обычный 8 10 12" xfId="59460"/>
    <cellStyle name="Обычный 8 10 13" xfId="29938"/>
    <cellStyle name="Обычный 8 10 2" xfId="1179"/>
    <cellStyle name="Обычный 8 10 2 10" xfId="17440"/>
    <cellStyle name="Обычный 8 10 2 10 2" xfId="46962"/>
    <cellStyle name="Обычный 8 10 2 11" xfId="60247"/>
    <cellStyle name="Обычный 8 10 2 12" xfId="30725"/>
    <cellStyle name="Обычный 8 10 2 2" xfId="2655"/>
    <cellStyle name="Обычный 8 10 2 2 2" xfId="13009"/>
    <cellStyle name="Обычный 8 10 2 2 2 2" xfId="29248"/>
    <cellStyle name="Обычный 8 10 2 2 2 2 2" xfId="58770"/>
    <cellStyle name="Обычный 8 10 2 2 2 3" xfId="42533"/>
    <cellStyle name="Обычный 8 10 2 2 3" xfId="15964"/>
    <cellStyle name="Обычный 8 10 2 2 3 2" xfId="45486"/>
    <cellStyle name="Обычный 8 10 2 2 4" xfId="18916"/>
    <cellStyle name="Обычный 8 10 2 2 4 2" xfId="48438"/>
    <cellStyle name="Обычный 8 10 2 2 5" xfId="61723"/>
    <cellStyle name="Обычный 8 10 2 2 6" xfId="32201"/>
    <cellStyle name="Обычный 8 10 2 3" xfId="4131"/>
    <cellStyle name="Обычный 8 10 2 3 2" xfId="20392"/>
    <cellStyle name="Обычный 8 10 2 3 2 2" xfId="49914"/>
    <cellStyle name="Обычный 8 10 2 3 3" xfId="33677"/>
    <cellStyle name="Обычный 8 10 2 4" xfId="5607"/>
    <cellStyle name="Обычный 8 10 2 4 2" xfId="21868"/>
    <cellStyle name="Обычный 8 10 2 4 2 2" xfId="51390"/>
    <cellStyle name="Обычный 8 10 2 4 3" xfId="35153"/>
    <cellStyle name="Обычный 8 10 2 5" xfId="7083"/>
    <cellStyle name="Обычный 8 10 2 5 2" xfId="23344"/>
    <cellStyle name="Обычный 8 10 2 5 2 2" xfId="52866"/>
    <cellStyle name="Обычный 8 10 2 5 3" xfId="36629"/>
    <cellStyle name="Обычный 8 10 2 6" xfId="8559"/>
    <cellStyle name="Обычный 8 10 2 6 2" xfId="24820"/>
    <cellStyle name="Обычный 8 10 2 6 2 2" xfId="54342"/>
    <cellStyle name="Обычный 8 10 2 6 3" xfId="38105"/>
    <cellStyle name="Обычный 8 10 2 7" xfId="10035"/>
    <cellStyle name="Обычный 8 10 2 7 2" xfId="26296"/>
    <cellStyle name="Обычный 8 10 2 7 2 2" xfId="55818"/>
    <cellStyle name="Обычный 8 10 2 7 3" xfId="39581"/>
    <cellStyle name="Обычный 8 10 2 8" xfId="11533"/>
    <cellStyle name="Обычный 8 10 2 8 2" xfId="27772"/>
    <cellStyle name="Обычный 8 10 2 8 2 2" xfId="57294"/>
    <cellStyle name="Обычный 8 10 2 8 3" xfId="41057"/>
    <cellStyle name="Обычный 8 10 2 9" xfId="14487"/>
    <cellStyle name="Обычный 8 10 2 9 2" xfId="44010"/>
    <cellStyle name="Обычный 8 10 3" xfId="1868"/>
    <cellStyle name="Обычный 8 10 3 2" xfId="12222"/>
    <cellStyle name="Обычный 8 10 3 2 2" xfId="28461"/>
    <cellStyle name="Обычный 8 10 3 2 2 2" xfId="57983"/>
    <cellStyle name="Обычный 8 10 3 2 3" xfId="41746"/>
    <cellStyle name="Обычный 8 10 3 3" xfId="15177"/>
    <cellStyle name="Обычный 8 10 3 3 2" xfId="44699"/>
    <cellStyle name="Обычный 8 10 3 4" xfId="18129"/>
    <cellStyle name="Обычный 8 10 3 4 2" xfId="47651"/>
    <cellStyle name="Обычный 8 10 3 5" xfId="60936"/>
    <cellStyle name="Обычный 8 10 3 6" xfId="31414"/>
    <cellStyle name="Обычный 8 10 4" xfId="3344"/>
    <cellStyle name="Обычный 8 10 4 2" xfId="19605"/>
    <cellStyle name="Обычный 8 10 4 2 2" xfId="49127"/>
    <cellStyle name="Обычный 8 10 4 3" xfId="32890"/>
    <cellStyle name="Обычный 8 10 5" xfId="4820"/>
    <cellStyle name="Обычный 8 10 5 2" xfId="21081"/>
    <cellStyle name="Обычный 8 10 5 2 2" xfId="50603"/>
    <cellStyle name="Обычный 8 10 5 3" xfId="34366"/>
    <cellStyle name="Обычный 8 10 6" xfId="6296"/>
    <cellStyle name="Обычный 8 10 6 2" xfId="22557"/>
    <cellStyle name="Обычный 8 10 6 2 2" xfId="52079"/>
    <cellStyle name="Обычный 8 10 6 3" xfId="35842"/>
    <cellStyle name="Обычный 8 10 7" xfId="7772"/>
    <cellStyle name="Обычный 8 10 7 2" xfId="24033"/>
    <cellStyle name="Обычный 8 10 7 2 2" xfId="53555"/>
    <cellStyle name="Обычный 8 10 7 3" xfId="37318"/>
    <cellStyle name="Обычный 8 10 8" xfId="9248"/>
    <cellStyle name="Обычный 8 10 8 2" xfId="25509"/>
    <cellStyle name="Обычный 8 10 8 2 2" xfId="55031"/>
    <cellStyle name="Обычный 8 10 8 3" xfId="38794"/>
    <cellStyle name="Обычный 8 10 9" xfId="10746"/>
    <cellStyle name="Обычный 8 10 9 2" xfId="26985"/>
    <cellStyle name="Обычный 8 10 9 2 2" xfId="56507"/>
    <cellStyle name="Обычный 8 10 9 3" xfId="40270"/>
    <cellStyle name="Обычный 8 11" xfId="492"/>
    <cellStyle name="Обычный 8 11 10" xfId="13801"/>
    <cellStyle name="Обычный 8 11 10 2" xfId="43324"/>
    <cellStyle name="Обычный 8 11 11" xfId="16754"/>
    <cellStyle name="Обычный 8 11 11 2" xfId="46276"/>
    <cellStyle name="Обычный 8 11 12" xfId="59561"/>
    <cellStyle name="Обычный 8 11 13" xfId="30039"/>
    <cellStyle name="Обычный 8 11 2" xfId="1280"/>
    <cellStyle name="Обычный 8 11 2 10" xfId="17541"/>
    <cellStyle name="Обычный 8 11 2 10 2" xfId="47063"/>
    <cellStyle name="Обычный 8 11 2 11" xfId="60348"/>
    <cellStyle name="Обычный 8 11 2 12" xfId="30826"/>
    <cellStyle name="Обычный 8 11 2 2" xfId="2756"/>
    <cellStyle name="Обычный 8 11 2 2 2" xfId="13110"/>
    <cellStyle name="Обычный 8 11 2 2 2 2" xfId="29349"/>
    <cellStyle name="Обычный 8 11 2 2 2 2 2" xfId="58871"/>
    <cellStyle name="Обычный 8 11 2 2 2 3" xfId="42634"/>
    <cellStyle name="Обычный 8 11 2 2 3" xfId="16065"/>
    <cellStyle name="Обычный 8 11 2 2 3 2" xfId="45587"/>
    <cellStyle name="Обычный 8 11 2 2 4" xfId="19017"/>
    <cellStyle name="Обычный 8 11 2 2 4 2" xfId="48539"/>
    <cellStyle name="Обычный 8 11 2 2 5" xfId="61824"/>
    <cellStyle name="Обычный 8 11 2 2 6" xfId="32302"/>
    <cellStyle name="Обычный 8 11 2 3" xfId="4232"/>
    <cellStyle name="Обычный 8 11 2 3 2" xfId="20493"/>
    <cellStyle name="Обычный 8 11 2 3 2 2" xfId="50015"/>
    <cellStyle name="Обычный 8 11 2 3 3" xfId="33778"/>
    <cellStyle name="Обычный 8 11 2 4" xfId="5708"/>
    <cellStyle name="Обычный 8 11 2 4 2" xfId="21969"/>
    <cellStyle name="Обычный 8 11 2 4 2 2" xfId="51491"/>
    <cellStyle name="Обычный 8 11 2 4 3" xfId="35254"/>
    <cellStyle name="Обычный 8 11 2 5" xfId="7184"/>
    <cellStyle name="Обычный 8 11 2 5 2" xfId="23445"/>
    <cellStyle name="Обычный 8 11 2 5 2 2" xfId="52967"/>
    <cellStyle name="Обычный 8 11 2 5 3" xfId="36730"/>
    <cellStyle name="Обычный 8 11 2 6" xfId="8660"/>
    <cellStyle name="Обычный 8 11 2 6 2" xfId="24921"/>
    <cellStyle name="Обычный 8 11 2 6 2 2" xfId="54443"/>
    <cellStyle name="Обычный 8 11 2 6 3" xfId="38206"/>
    <cellStyle name="Обычный 8 11 2 7" xfId="10136"/>
    <cellStyle name="Обычный 8 11 2 7 2" xfId="26397"/>
    <cellStyle name="Обычный 8 11 2 7 2 2" xfId="55919"/>
    <cellStyle name="Обычный 8 11 2 7 3" xfId="39682"/>
    <cellStyle name="Обычный 8 11 2 8" xfId="11634"/>
    <cellStyle name="Обычный 8 11 2 8 2" xfId="27873"/>
    <cellStyle name="Обычный 8 11 2 8 2 2" xfId="57395"/>
    <cellStyle name="Обычный 8 11 2 8 3" xfId="41158"/>
    <cellStyle name="Обычный 8 11 2 9" xfId="14588"/>
    <cellStyle name="Обычный 8 11 2 9 2" xfId="44111"/>
    <cellStyle name="Обычный 8 11 3" xfId="1969"/>
    <cellStyle name="Обычный 8 11 3 2" xfId="12323"/>
    <cellStyle name="Обычный 8 11 3 2 2" xfId="28562"/>
    <cellStyle name="Обычный 8 11 3 2 2 2" xfId="58084"/>
    <cellStyle name="Обычный 8 11 3 2 3" xfId="41847"/>
    <cellStyle name="Обычный 8 11 3 3" xfId="15278"/>
    <cellStyle name="Обычный 8 11 3 3 2" xfId="44800"/>
    <cellStyle name="Обычный 8 11 3 4" xfId="18230"/>
    <cellStyle name="Обычный 8 11 3 4 2" xfId="47752"/>
    <cellStyle name="Обычный 8 11 3 5" xfId="61037"/>
    <cellStyle name="Обычный 8 11 3 6" xfId="31515"/>
    <cellStyle name="Обычный 8 11 4" xfId="3445"/>
    <cellStyle name="Обычный 8 11 4 2" xfId="19706"/>
    <cellStyle name="Обычный 8 11 4 2 2" xfId="49228"/>
    <cellStyle name="Обычный 8 11 4 3" xfId="32991"/>
    <cellStyle name="Обычный 8 11 5" xfId="4921"/>
    <cellStyle name="Обычный 8 11 5 2" xfId="21182"/>
    <cellStyle name="Обычный 8 11 5 2 2" xfId="50704"/>
    <cellStyle name="Обычный 8 11 5 3" xfId="34467"/>
    <cellStyle name="Обычный 8 11 6" xfId="6397"/>
    <cellStyle name="Обычный 8 11 6 2" xfId="22658"/>
    <cellStyle name="Обычный 8 11 6 2 2" xfId="52180"/>
    <cellStyle name="Обычный 8 11 6 3" xfId="35943"/>
    <cellStyle name="Обычный 8 11 7" xfId="7873"/>
    <cellStyle name="Обычный 8 11 7 2" xfId="24134"/>
    <cellStyle name="Обычный 8 11 7 2 2" xfId="53656"/>
    <cellStyle name="Обычный 8 11 7 3" xfId="37419"/>
    <cellStyle name="Обычный 8 11 8" xfId="9349"/>
    <cellStyle name="Обычный 8 11 8 2" xfId="25610"/>
    <cellStyle name="Обычный 8 11 8 2 2" xfId="55132"/>
    <cellStyle name="Обычный 8 11 8 3" xfId="38895"/>
    <cellStyle name="Обычный 8 11 9" xfId="10847"/>
    <cellStyle name="Обычный 8 11 9 2" xfId="27086"/>
    <cellStyle name="Обычный 8 11 9 2 2" xfId="56608"/>
    <cellStyle name="Обычный 8 11 9 3" xfId="40371"/>
    <cellStyle name="Обычный 8 12" xfId="590"/>
    <cellStyle name="Обычный 8 12 10" xfId="13899"/>
    <cellStyle name="Обычный 8 12 10 2" xfId="43422"/>
    <cellStyle name="Обычный 8 12 11" xfId="16852"/>
    <cellStyle name="Обычный 8 12 11 2" xfId="46374"/>
    <cellStyle name="Обычный 8 12 12" xfId="59659"/>
    <cellStyle name="Обычный 8 12 13" xfId="30137"/>
    <cellStyle name="Обычный 8 12 2" xfId="1378"/>
    <cellStyle name="Обычный 8 12 2 10" xfId="17639"/>
    <cellStyle name="Обычный 8 12 2 10 2" xfId="47161"/>
    <cellStyle name="Обычный 8 12 2 11" xfId="60446"/>
    <cellStyle name="Обычный 8 12 2 12" xfId="30924"/>
    <cellStyle name="Обычный 8 12 2 2" xfId="2854"/>
    <cellStyle name="Обычный 8 12 2 2 2" xfId="13208"/>
    <cellStyle name="Обычный 8 12 2 2 2 2" xfId="29447"/>
    <cellStyle name="Обычный 8 12 2 2 2 2 2" xfId="58969"/>
    <cellStyle name="Обычный 8 12 2 2 2 3" xfId="42732"/>
    <cellStyle name="Обычный 8 12 2 2 3" xfId="16163"/>
    <cellStyle name="Обычный 8 12 2 2 3 2" xfId="45685"/>
    <cellStyle name="Обычный 8 12 2 2 4" xfId="19115"/>
    <cellStyle name="Обычный 8 12 2 2 4 2" xfId="48637"/>
    <cellStyle name="Обычный 8 12 2 2 5" xfId="61922"/>
    <cellStyle name="Обычный 8 12 2 2 6" xfId="32400"/>
    <cellStyle name="Обычный 8 12 2 3" xfId="4330"/>
    <cellStyle name="Обычный 8 12 2 3 2" xfId="20591"/>
    <cellStyle name="Обычный 8 12 2 3 2 2" xfId="50113"/>
    <cellStyle name="Обычный 8 12 2 3 3" xfId="33876"/>
    <cellStyle name="Обычный 8 12 2 4" xfId="5806"/>
    <cellStyle name="Обычный 8 12 2 4 2" xfId="22067"/>
    <cellStyle name="Обычный 8 12 2 4 2 2" xfId="51589"/>
    <cellStyle name="Обычный 8 12 2 4 3" xfId="35352"/>
    <cellStyle name="Обычный 8 12 2 5" xfId="7282"/>
    <cellStyle name="Обычный 8 12 2 5 2" xfId="23543"/>
    <cellStyle name="Обычный 8 12 2 5 2 2" xfId="53065"/>
    <cellStyle name="Обычный 8 12 2 5 3" xfId="36828"/>
    <cellStyle name="Обычный 8 12 2 6" xfId="8758"/>
    <cellStyle name="Обычный 8 12 2 6 2" xfId="25019"/>
    <cellStyle name="Обычный 8 12 2 6 2 2" xfId="54541"/>
    <cellStyle name="Обычный 8 12 2 6 3" xfId="38304"/>
    <cellStyle name="Обычный 8 12 2 7" xfId="10234"/>
    <cellStyle name="Обычный 8 12 2 7 2" xfId="26495"/>
    <cellStyle name="Обычный 8 12 2 7 2 2" xfId="56017"/>
    <cellStyle name="Обычный 8 12 2 7 3" xfId="39780"/>
    <cellStyle name="Обычный 8 12 2 8" xfId="11732"/>
    <cellStyle name="Обычный 8 12 2 8 2" xfId="27971"/>
    <cellStyle name="Обычный 8 12 2 8 2 2" xfId="57493"/>
    <cellStyle name="Обычный 8 12 2 8 3" xfId="41256"/>
    <cellStyle name="Обычный 8 12 2 9" xfId="14686"/>
    <cellStyle name="Обычный 8 12 2 9 2" xfId="44209"/>
    <cellStyle name="Обычный 8 12 3" xfId="2067"/>
    <cellStyle name="Обычный 8 12 3 2" xfId="12421"/>
    <cellStyle name="Обычный 8 12 3 2 2" xfId="28660"/>
    <cellStyle name="Обычный 8 12 3 2 2 2" xfId="58182"/>
    <cellStyle name="Обычный 8 12 3 2 3" xfId="41945"/>
    <cellStyle name="Обычный 8 12 3 3" xfId="15376"/>
    <cellStyle name="Обычный 8 12 3 3 2" xfId="44898"/>
    <cellStyle name="Обычный 8 12 3 4" xfId="18328"/>
    <cellStyle name="Обычный 8 12 3 4 2" xfId="47850"/>
    <cellStyle name="Обычный 8 12 3 5" xfId="61135"/>
    <cellStyle name="Обычный 8 12 3 6" xfId="31613"/>
    <cellStyle name="Обычный 8 12 4" xfId="3543"/>
    <cellStyle name="Обычный 8 12 4 2" xfId="19804"/>
    <cellStyle name="Обычный 8 12 4 2 2" xfId="49326"/>
    <cellStyle name="Обычный 8 12 4 3" xfId="33089"/>
    <cellStyle name="Обычный 8 12 5" xfId="5019"/>
    <cellStyle name="Обычный 8 12 5 2" xfId="21280"/>
    <cellStyle name="Обычный 8 12 5 2 2" xfId="50802"/>
    <cellStyle name="Обычный 8 12 5 3" xfId="34565"/>
    <cellStyle name="Обычный 8 12 6" xfId="6495"/>
    <cellStyle name="Обычный 8 12 6 2" xfId="22756"/>
    <cellStyle name="Обычный 8 12 6 2 2" xfId="52278"/>
    <cellStyle name="Обычный 8 12 6 3" xfId="36041"/>
    <cellStyle name="Обычный 8 12 7" xfId="7971"/>
    <cellStyle name="Обычный 8 12 7 2" xfId="24232"/>
    <cellStyle name="Обычный 8 12 7 2 2" xfId="53754"/>
    <cellStyle name="Обычный 8 12 7 3" xfId="37517"/>
    <cellStyle name="Обычный 8 12 8" xfId="9447"/>
    <cellStyle name="Обычный 8 12 8 2" xfId="25708"/>
    <cellStyle name="Обычный 8 12 8 2 2" xfId="55230"/>
    <cellStyle name="Обычный 8 12 8 3" xfId="38993"/>
    <cellStyle name="Обычный 8 12 9" xfId="10945"/>
    <cellStyle name="Обычный 8 12 9 2" xfId="27184"/>
    <cellStyle name="Обычный 8 12 9 2 2" xfId="56706"/>
    <cellStyle name="Обычный 8 12 9 3" xfId="40469"/>
    <cellStyle name="Обычный 8 13" xfId="688"/>
    <cellStyle name="Обычный 8 13 10" xfId="13997"/>
    <cellStyle name="Обычный 8 13 10 2" xfId="43520"/>
    <cellStyle name="Обычный 8 13 11" xfId="16950"/>
    <cellStyle name="Обычный 8 13 11 2" xfId="46472"/>
    <cellStyle name="Обычный 8 13 12" xfId="59757"/>
    <cellStyle name="Обычный 8 13 13" xfId="30235"/>
    <cellStyle name="Обычный 8 13 2" xfId="1476"/>
    <cellStyle name="Обычный 8 13 2 10" xfId="17737"/>
    <cellStyle name="Обычный 8 13 2 10 2" xfId="47259"/>
    <cellStyle name="Обычный 8 13 2 11" xfId="60544"/>
    <cellStyle name="Обычный 8 13 2 12" xfId="31022"/>
    <cellStyle name="Обычный 8 13 2 2" xfId="2952"/>
    <cellStyle name="Обычный 8 13 2 2 2" xfId="13306"/>
    <cellStyle name="Обычный 8 13 2 2 2 2" xfId="29545"/>
    <cellStyle name="Обычный 8 13 2 2 2 2 2" xfId="59067"/>
    <cellStyle name="Обычный 8 13 2 2 2 3" xfId="42830"/>
    <cellStyle name="Обычный 8 13 2 2 3" xfId="16261"/>
    <cellStyle name="Обычный 8 13 2 2 3 2" xfId="45783"/>
    <cellStyle name="Обычный 8 13 2 2 4" xfId="19213"/>
    <cellStyle name="Обычный 8 13 2 2 4 2" xfId="48735"/>
    <cellStyle name="Обычный 8 13 2 2 5" xfId="62020"/>
    <cellStyle name="Обычный 8 13 2 2 6" xfId="32498"/>
    <cellStyle name="Обычный 8 13 2 3" xfId="4428"/>
    <cellStyle name="Обычный 8 13 2 3 2" xfId="20689"/>
    <cellStyle name="Обычный 8 13 2 3 2 2" xfId="50211"/>
    <cellStyle name="Обычный 8 13 2 3 3" xfId="33974"/>
    <cellStyle name="Обычный 8 13 2 4" xfId="5904"/>
    <cellStyle name="Обычный 8 13 2 4 2" xfId="22165"/>
    <cellStyle name="Обычный 8 13 2 4 2 2" xfId="51687"/>
    <cellStyle name="Обычный 8 13 2 4 3" xfId="35450"/>
    <cellStyle name="Обычный 8 13 2 5" xfId="7380"/>
    <cellStyle name="Обычный 8 13 2 5 2" xfId="23641"/>
    <cellStyle name="Обычный 8 13 2 5 2 2" xfId="53163"/>
    <cellStyle name="Обычный 8 13 2 5 3" xfId="36926"/>
    <cellStyle name="Обычный 8 13 2 6" xfId="8856"/>
    <cellStyle name="Обычный 8 13 2 6 2" xfId="25117"/>
    <cellStyle name="Обычный 8 13 2 6 2 2" xfId="54639"/>
    <cellStyle name="Обычный 8 13 2 6 3" xfId="38402"/>
    <cellStyle name="Обычный 8 13 2 7" xfId="10332"/>
    <cellStyle name="Обычный 8 13 2 7 2" xfId="26593"/>
    <cellStyle name="Обычный 8 13 2 7 2 2" xfId="56115"/>
    <cellStyle name="Обычный 8 13 2 7 3" xfId="39878"/>
    <cellStyle name="Обычный 8 13 2 8" xfId="11830"/>
    <cellStyle name="Обычный 8 13 2 8 2" xfId="28069"/>
    <cellStyle name="Обычный 8 13 2 8 2 2" xfId="57591"/>
    <cellStyle name="Обычный 8 13 2 8 3" xfId="41354"/>
    <cellStyle name="Обычный 8 13 2 9" xfId="14784"/>
    <cellStyle name="Обычный 8 13 2 9 2" xfId="44307"/>
    <cellStyle name="Обычный 8 13 3" xfId="2165"/>
    <cellStyle name="Обычный 8 13 3 2" xfId="12519"/>
    <cellStyle name="Обычный 8 13 3 2 2" xfId="28758"/>
    <cellStyle name="Обычный 8 13 3 2 2 2" xfId="58280"/>
    <cellStyle name="Обычный 8 13 3 2 3" xfId="42043"/>
    <cellStyle name="Обычный 8 13 3 3" xfId="15474"/>
    <cellStyle name="Обычный 8 13 3 3 2" xfId="44996"/>
    <cellStyle name="Обычный 8 13 3 4" xfId="18426"/>
    <cellStyle name="Обычный 8 13 3 4 2" xfId="47948"/>
    <cellStyle name="Обычный 8 13 3 5" xfId="61233"/>
    <cellStyle name="Обычный 8 13 3 6" xfId="31711"/>
    <cellStyle name="Обычный 8 13 4" xfId="3641"/>
    <cellStyle name="Обычный 8 13 4 2" xfId="19902"/>
    <cellStyle name="Обычный 8 13 4 2 2" xfId="49424"/>
    <cellStyle name="Обычный 8 13 4 3" xfId="33187"/>
    <cellStyle name="Обычный 8 13 5" xfId="5117"/>
    <cellStyle name="Обычный 8 13 5 2" xfId="21378"/>
    <cellStyle name="Обычный 8 13 5 2 2" xfId="50900"/>
    <cellStyle name="Обычный 8 13 5 3" xfId="34663"/>
    <cellStyle name="Обычный 8 13 6" xfId="6593"/>
    <cellStyle name="Обычный 8 13 6 2" xfId="22854"/>
    <cellStyle name="Обычный 8 13 6 2 2" xfId="52376"/>
    <cellStyle name="Обычный 8 13 6 3" xfId="36139"/>
    <cellStyle name="Обычный 8 13 7" xfId="8069"/>
    <cellStyle name="Обычный 8 13 7 2" xfId="24330"/>
    <cellStyle name="Обычный 8 13 7 2 2" xfId="53852"/>
    <cellStyle name="Обычный 8 13 7 3" xfId="37615"/>
    <cellStyle name="Обычный 8 13 8" xfId="9545"/>
    <cellStyle name="Обычный 8 13 8 2" xfId="25806"/>
    <cellStyle name="Обычный 8 13 8 2 2" xfId="55328"/>
    <cellStyle name="Обычный 8 13 8 3" xfId="39091"/>
    <cellStyle name="Обычный 8 13 9" xfId="11043"/>
    <cellStyle name="Обычный 8 13 9 2" xfId="27282"/>
    <cellStyle name="Обычный 8 13 9 2 2" xfId="56804"/>
    <cellStyle name="Обычный 8 13 9 3" xfId="40567"/>
    <cellStyle name="Обычный 8 14" xfId="786"/>
    <cellStyle name="Обычный 8 14 10" xfId="14095"/>
    <cellStyle name="Обычный 8 14 10 2" xfId="43618"/>
    <cellStyle name="Обычный 8 14 11" xfId="17048"/>
    <cellStyle name="Обычный 8 14 11 2" xfId="46570"/>
    <cellStyle name="Обычный 8 14 12" xfId="59855"/>
    <cellStyle name="Обычный 8 14 13" xfId="30333"/>
    <cellStyle name="Обычный 8 14 2" xfId="1574"/>
    <cellStyle name="Обычный 8 14 2 10" xfId="17835"/>
    <cellStyle name="Обычный 8 14 2 10 2" xfId="47357"/>
    <cellStyle name="Обычный 8 14 2 11" xfId="60642"/>
    <cellStyle name="Обычный 8 14 2 12" xfId="31120"/>
    <cellStyle name="Обычный 8 14 2 2" xfId="3050"/>
    <cellStyle name="Обычный 8 14 2 2 2" xfId="13404"/>
    <cellStyle name="Обычный 8 14 2 2 2 2" xfId="29643"/>
    <cellStyle name="Обычный 8 14 2 2 2 2 2" xfId="59165"/>
    <cellStyle name="Обычный 8 14 2 2 2 3" xfId="42928"/>
    <cellStyle name="Обычный 8 14 2 2 3" xfId="16359"/>
    <cellStyle name="Обычный 8 14 2 2 3 2" xfId="45881"/>
    <cellStyle name="Обычный 8 14 2 2 4" xfId="19311"/>
    <cellStyle name="Обычный 8 14 2 2 4 2" xfId="48833"/>
    <cellStyle name="Обычный 8 14 2 2 5" xfId="62118"/>
    <cellStyle name="Обычный 8 14 2 2 6" xfId="32596"/>
    <cellStyle name="Обычный 8 14 2 3" xfId="4526"/>
    <cellStyle name="Обычный 8 14 2 3 2" xfId="20787"/>
    <cellStyle name="Обычный 8 14 2 3 2 2" xfId="50309"/>
    <cellStyle name="Обычный 8 14 2 3 3" xfId="34072"/>
    <cellStyle name="Обычный 8 14 2 4" xfId="6002"/>
    <cellStyle name="Обычный 8 14 2 4 2" xfId="22263"/>
    <cellStyle name="Обычный 8 14 2 4 2 2" xfId="51785"/>
    <cellStyle name="Обычный 8 14 2 4 3" xfId="35548"/>
    <cellStyle name="Обычный 8 14 2 5" xfId="7478"/>
    <cellStyle name="Обычный 8 14 2 5 2" xfId="23739"/>
    <cellStyle name="Обычный 8 14 2 5 2 2" xfId="53261"/>
    <cellStyle name="Обычный 8 14 2 5 3" xfId="37024"/>
    <cellStyle name="Обычный 8 14 2 6" xfId="8954"/>
    <cellStyle name="Обычный 8 14 2 6 2" xfId="25215"/>
    <cellStyle name="Обычный 8 14 2 6 2 2" xfId="54737"/>
    <cellStyle name="Обычный 8 14 2 6 3" xfId="38500"/>
    <cellStyle name="Обычный 8 14 2 7" xfId="10430"/>
    <cellStyle name="Обычный 8 14 2 7 2" xfId="26691"/>
    <cellStyle name="Обычный 8 14 2 7 2 2" xfId="56213"/>
    <cellStyle name="Обычный 8 14 2 7 3" xfId="39976"/>
    <cellStyle name="Обычный 8 14 2 8" xfId="11928"/>
    <cellStyle name="Обычный 8 14 2 8 2" xfId="28167"/>
    <cellStyle name="Обычный 8 14 2 8 2 2" xfId="57689"/>
    <cellStyle name="Обычный 8 14 2 8 3" xfId="41452"/>
    <cellStyle name="Обычный 8 14 2 9" xfId="14882"/>
    <cellStyle name="Обычный 8 14 2 9 2" xfId="44405"/>
    <cellStyle name="Обычный 8 14 3" xfId="2263"/>
    <cellStyle name="Обычный 8 14 3 2" xfId="12617"/>
    <cellStyle name="Обычный 8 14 3 2 2" xfId="28856"/>
    <cellStyle name="Обычный 8 14 3 2 2 2" xfId="58378"/>
    <cellStyle name="Обычный 8 14 3 2 3" xfId="42141"/>
    <cellStyle name="Обычный 8 14 3 3" xfId="15572"/>
    <cellStyle name="Обычный 8 14 3 3 2" xfId="45094"/>
    <cellStyle name="Обычный 8 14 3 4" xfId="18524"/>
    <cellStyle name="Обычный 8 14 3 4 2" xfId="48046"/>
    <cellStyle name="Обычный 8 14 3 5" xfId="61331"/>
    <cellStyle name="Обычный 8 14 3 6" xfId="31809"/>
    <cellStyle name="Обычный 8 14 4" xfId="3739"/>
    <cellStyle name="Обычный 8 14 4 2" xfId="20000"/>
    <cellStyle name="Обычный 8 14 4 2 2" xfId="49522"/>
    <cellStyle name="Обычный 8 14 4 3" xfId="33285"/>
    <cellStyle name="Обычный 8 14 5" xfId="5215"/>
    <cellStyle name="Обычный 8 14 5 2" xfId="21476"/>
    <cellStyle name="Обычный 8 14 5 2 2" xfId="50998"/>
    <cellStyle name="Обычный 8 14 5 3" xfId="34761"/>
    <cellStyle name="Обычный 8 14 6" xfId="6691"/>
    <cellStyle name="Обычный 8 14 6 2" xfId="22952"/>
    <cellStyle name="Обычный 8 14 6 2 2" xfId="52474"/>
    <cellStyle name="Обычный 8 14 6 3" xfId="36237"/>
    <cellStyle name="Обычный 8 14 7" xfId="8167"/>
    <cellStyle name="Обычный 8 14 7 2" xfId="24428"/>
    <cellStyle name="Обычный 8 14 7 2 2" xfId="53950"/>
    <cellStyle name="Обычный 8 14 7 3" xfId="37713"/>
    <cellStyle name="Обычный 8 14 8" xfId="9643"/>
    <cellStyle name="Обычный 8 14 8 2" xfId="25904"/>
    <cellStyle name="Обычный 8 14 8 2 2" xfId="55426"/>
    <cellStyle name="Обычный 8 14 8 3" xfId="39189"/>
    <cellStyle name="Обычный 8 14 9" xfId="11141"/>
    <cellStyle name="Обычный 8 14 9 2" xfId="27380"/>
    <cellStyle name="Обычный 8 14 9 2 2" xfId="56902"/>
    <cellStyle name="Обычный 8 14 9 3" xfId="40665"/>
    <cellStyle name="Обычный 8 15" xfId="885"/>
    <cellStyle name="Обычный 8 15 10" xfId="17146"/>
    <cellStyle name="Обычный 8 15 10 2" xfId="46668"/>
    <cellStyle name="Обычный 8 15 11" xfId="59953"/>
    <cellStyle name="Обычный 8 15 12" xfId="30431"/>
    <cellStyle name="Обычный 8 15 2" xfId="2361"/>
    <cellStyle name="Обычный 8 15 2 2" xfId="12715"/>
    <cellStyle name="Обычный 8 15 2 2 2" xfId="28954"/>
    <cellStyle name="Обычный 8 15 2 2 2 2" xfId="58476"/>
    <cellStyle name="Обычный 8 15 2 2 3" xfId="42239"/>
    <cellStyle name="Обычный 8 15 2 3" xfId="15670"/>
    <cellStyle name="Обычный 8 15 2 3 2" xfId="45192"/>
    <cellStyle name="Обычный 8 15 2 4" xfId="18622"/>
    <cellStyle name="Обычный 8 15 2 4 2" xfId="48144"/>
    <cellStyle name="Обычный 8 15 2 5" xfId="61429"/>
    <cellStyle name="Обычный 8 15 2 6" xfId="31907"/>
    <cellStyle name="Обычный 8 15 3" xfId="3837"/>
    <cellStyle name="Обычный 8 15 3 2" xfId="20098"/>
    <cellStyle name="Обычный 8 15 3 2 2" xfId="49620"/>
    <cellStyle name="Обычный 8 15 3 3" xfId="33383"/>
    <cellStyle name="Обычный 8 15 4" xfId="5313"/>
    <cellStyle name="Обычный 8 15 4 2" xfId="21574"/>
    <cellStyle name="Обычный 8 15 4 2 2" xfId="51096"/>
    <cellStyle name="Обычный 8 15 4 3" xfId="34859"/>
    <cellStyle name="Обычный 8 15 5" xfId="6789"/>
    <cellStyle name="Обычный 8 15 5 2" xfId="23050"/>
    <cellStyle name="Обычный 8 15 5 2 2" xfId="52572"/>
    <cellStyle name="Обычный 8 15 5 3" xfId="36335"/>
    <cellStyle name="Обычный 8 15 6" xfId="8265"/>
    <cellStyle name="Обычный 8 15 6 2" xfId="24526"/>
    <cellStyle name="Обычный 8 15 6 2 2" xfId="54048"/>
    <cellStyle name="Обычный 8 15 6 3" xfId="37811"/>
    <cellStyle name="Обычный 8 15 7" xfId="9741"/>
    <cellStyle name="Обычный 8 15 7 2" xfId="26002"/>
    <cellStyle name="Обычный 8 15 7 2 2" xfId="55524"/>
    <cellStyle name="Обычный 8 15 7 3" xfId="39287"/>
    <cellStyle name="Обычный 8 15 8" xfId="11239"/>
    <cellStyle name="Обычный 8 15 8 2" xfId="27478"/>
    <cellStyle name="Обычный 8 15 8 2 2" xfId="57000"/>
    <cellStyle name="Обычный 8 15 8 3" xfId="40763"/>
    <cellStyle name="Обычный 8 15 9" xfId="14193"/>
    <cellStyle name="Обычный 8 15 9 2" xfId="43716"/>
    <cellStyle name="Обычный 8 16" xfId="983"/>
    <cellStyle name="Обычный 8 16 10" xfId="17244"/>
    <cellStyle name="Обычный 8 16 10 2" xfId="46766"/>
    <cellStyle name="Обычный 8 16 11" xfId="60051"/>
    <cellStyle name="Обычный 8 16 12" xfId="30529"/>
    <cellStyle name="Обычный 8 16 2" xfId="2459"/>
    <cellStyle name="Обычный 8 16 2 2" xfId="12813"/>
    <cellStyle name="Обычный 8 16 2 2 2" xfId="29052"/>
    <cellStyle name="Обычный 8 16 2 2 2 2" xfId="58574"/>
    <cellStyle name="Обычный 8 16 2 2 3" xfId="42337"/>
    <cellStyle name="Обычный 8 16 2 3" xfId="15768"/>
    <cellStyle name="Обычный 8 16 2 3 2" xfId="45290"/>
    <cellStyle name="Обычный 8 16 2 4" xfId="18720"/>
    <cellStyle name="Обычный 8 16 2 4 2" xfId="48242"/>
    <cellStyle name="Обычный 8 16 2 5" xfId="61527"/>
    <cellStyle name="Обычный 8 16 2 6" xfId="32005"/>
    <cellStyle name="Обычный 8 16 3" xfId="3935"/>
    <cellStyle name="Обычный 8 16 3 2" xfId="20196"/>
    <cellStyle name="Обычный 8 16 3 2 2" xfId="49718"/>
    <cellStyle name="Обычный 8 16 3 3" xfId="33481"/>
    <cellStyle name="Обычный 8 16 4" xfId="5411"/>
    <cellStyle name="Обычный 8 16 4 2" xfId="21672"/>
    <cellStyle name="Обычный 8 16 4 2 2" xfId="51194"/>
    <cellStyle name="Обычный 8 16 4 3" xfId="34957"/>
    <cellStyle name="Обычный 8 16 5" xfId="6887"/>
    <cellStyle name="Обычный 8 16 5 2" xfId="23148"/>
    <cellStyle name="Обычный 8 16 5 2 2" xfId="52670"/>
    <cellStyle name="Обычный 8 16 5 3" xfId="36433"/>
    <cellStyle name="Обычный 8 16 6" xfId="8363"/>
    <cellStyle name="Обычный 8 16 6 2" xfId="24624"/>
    <cellStyle name="Обычный 8 16 6 2 2" xfId="54146"/>
    <cellStyle name="Обычный 8 16 6 3" xfId="37909"/>
    <cellStyle name="Обычный 8 16 7" xfId="9839"/>
    <cellStyle name="Обычный 8 16 7 2" xfId="26100"/>
    <cellStyle name="Обычный 8 16 7 2 2" xfId="55622"/>
    <cellStyle name="Обычный 8 16 7 3" xfId="39385"/>
    <cellStyle name="Обычный 8 16 8" xfId="11337"/>
    <cellStyle name="Обычный 8 16 8 2" xfId="27576"/>
    <cellStyle name="Обычный 8 16 8 2 2" xfId="57098"/>
    <cellStyle name="Обычный 8 16 8 3" xfId="40861"/>
    <cellStyle name="Обычный 8 16 9" xfId="14291"/>
    <cellStyle name="Обычный 8 16 9 2" xfId="43814"/>
    <cellStyle name="Обычный 8 17" xfId="1672"/>
    <cellStyle name="Обычный 8 17 2" xfId="12026"/>
    <cellStyle name="Обычный 8 17 2 2" xfId="28265"/>
    <cellStyle name="Обычный 8 17 2 2 2" xfId="57787"/>
    <cellStyle name="Обычный 8 17 2 3" xfId="41550"/>
    <cellStyle name="Обычный 8 17 3" xfId="14980"/>
    <cellStyle name="Обычный 8 17 3 2" xfId="44503"/>
    <cellStyle name="Обычный 8 17 4" xfId="17933"/>
    <cellStyle name="Обычный 8 17 4 2" xfId="47455"/>
    <cellStyle name="Обычный 8 17 5" xfId="60740"/>
    <cellStyle name="Обычный 8 17 6" xfId="31218"/>
    <cellStyle name="Обычный 8 18" xfId="3148"/>
    <cellStyle name="Обычный 8 18 2" xfId="19409"/>
    <cellStyle name="Обычный 8 18 2 2" xfId="48931"/>
    <cellStyle name="Обычный 8 18 3" xfId="32694"/>
    <cellStyle name="Обычный 8 19" xfId="4624"/>
    <cellStyle name="Обычный 8 19 2" xfId="20885"/>
    <cellStyle name="Обычный 8 19 2 2" xfId="50407"/>
    <cellStyle name="Обычный 8 19 3" xfId="34170"/>
    <cellStyle name="Обычный 8 2" xfId="18"/>
    <cellStyle name="Обычный 8 2 10" xfId="692"/>
    <cellStyle name="Обычный 8 2 10 10" xfId="14001"/>
    <cellStyle name="Обычный 8 2 10 10 2" xfId="43524"/>
    <cellStyle name="Обычный 8 2 10 11" xfId="16954"/>
    <cellStyle name="Обычный 8 2 10 11 2" xfId="46476"/>
    <cellStyle name="Обычный 8 2 10 12" xfId="59761"/>
    <cellStyle name="Обычный 8 2 10 13" xfId="30239"/>
    <cellStyle name="Обычный 8 2 10 2" xfId="1480"/>
    <cellStyle name="Обычный 8 2 10 2 10" xfId="17741"/>
    <cellStyle name="Обычный 8 2 10 2 10 2" xfId="47263"/>
    <cellStyle name="Обычный 8 2 10 2 11" xfId="60548"/>
    <cellStyle name="Обычный 8 2 10 2 12" xfId="31026"/>
    <cellStyle name="Обычный 8 2 10 2 2" xfId="2956"/>
    <cellStyle name="Обычный 8 2 10 2 2 2" xfId="13310"/>
    <cellStyle name="Обычный 8 2 10 2 2 2 2" xfId="29549"/>
    <cellStyle name="Обычный 8 2 10 2 2 2 2 2" xfId="59071"/>
    <cellStyle name="Обычный 8 2 10 2 2 2 3" xfId="42834"/>
    <cellStyle name="Обычный 8 2 10 2 2 3" xfId="16265"/>
    <cellStyle name="Обычный 8 2 10 2 2 3 2" xfId="45787"/>
    <cellStyle name="Обычный 8 2 10 2 2 4" xfId="19217"/>
    <cellStyle name="Обычный 8 2 10 2 2 4 2" xfId="48739"/>
    <cellStyle name="Обычный 8 2 10 2 2 5" xfId="62024"/>
    <cellStyle name="Обычный 8 2 10 2 2 6" xfId="32502"/>
    <cellStyle name="Обычный 8 2 10 2 3" xfId="4432"/>
    <cellStyle name="Обычный 8 2 10 2 3 2" xfId="20693"/>
    <cellStyle name="Обычный 8 2 10 2 3 2 2" xfId="50215"/>
    <cellStyle name="Обычный 8 2 10 2 3 3" xfId="33978"/>
    <cellStyle name="Обычный 8 2 10 2 4" xfId="5908"/>
    <cellStyle name="Обычный 8 2 10 2 4 2" xfId="22169"/>
    <cellStyle name="Обычный 8 2 10 2 4 2 2" xfId="51691"/>
    <cellStyle name="Обычный 8 2 10 2 4 3" xfId="35454"/>
    <cellStyle name="Обычный 8 2 10 2 5" xfId="7384"/>
    <cellStyle name="Обычный 8 2 10 2 5 2" xfId="23645"/>
    <cellStyle name="Обычный 8 2 10 2 5 2 2" xfId="53167"/>
    <cellStyle name="Обычный 8 2 10 2 5 3" xfId="36930"/>
    <cellStyle name="Обычный 8 2 10 2 6" xfId="8860"/>
    <cellStyle name="Обычный 8 2 10 2 6 2" xfId="25121"/>
    <cellStyle name="Обычный 8 2 10 2 6 2 2" xfId="54643"/>
    <cellStyle name="Обычный 8 2 10 2 6 3" xfId="38406"/>
    <cellStyle name="Обычный 8 2 10 2 7" xfId="10336"/>
    <cellStyle name="Обычный 8 2 10 2 7 2" xfId="26597"/>
    <cellStyle name="Обычный 8 2 10 2 7 2 2" xfId="56119"/>
    <cellStyle name="Обычный 8 2 10 2 7 3" xfId="39882"/>
    <cellStyle name="Обычный 8 2 10 2 8" xfId="11834"/>
    <cellStyle name="Обычный 8 2 10 2 8 2" xfId="28073"/>
    <cellStyle name="Обычный 8 2 10 2 8 2 2" xfId="57595"/>
    <cellStyle name="Обычный 8 2 10 2 8 3" xfId="41358"/>
    <cellStyle name="Обычный 8 2 10 2 9" xfId="14788"/>
    <cellStyle name="Обычный 8 2 10 2 9 2" xfId="44311"/>
    <cellStyle name="Обычный 8 2 10 3" xfId="2169"/>
    <cellStyle name="Обычный 8 2 10 3 2" xfId="12523"/>
    <cellStyle name="Обычный 8 2 10 3 2 2" xfId="28762"/>
    <cellStyle name="Обычный 8 2 10 3 2 2 2" xfId="58284"/>
    <cellStyle name="Обычный 8 2 10 3 2 3" xfId="42047"/>
    <cellStyle name="Обычный 8 2 10 3 3" xfId="15478"/>
    <cellStyle name="Обычный 8 2 10 3 3 2" xfId="45000"/>
    <cellStyle name="Обычный 8 2 10 3 4" xfId="18430"/>
    <cellStyle name="Обычный 8 2 10 3 4 2" xfId="47952"/>
    <cellStyle name="Обычный 8 2 10 3 5" xfId="61237"/>
    <cellStyle name="Обычный 8 2 10 3 6" xfId="31715"/>
    <cellStyle name="Обычный 8 2 10 4" xfId="3645"/>
    <cellStyle name="Обычный 8 2 10 4 2" xfId="19906"/>
    <cellStyle name="Обычный 8 2 10 4 2 2" xfId="49428"/>
    <cellStyle name="Обычный 8 2 10 4 3" xfId="33191"/>
    <cellStyle name="Обычный 8 2 10 5" xfId="5121"/>
    <cellStyle name="Обычный 8 2 10 5 2" xfId="21382"/>
    <cellStyle name="Обычный 8 2 10 5 2 2" xfId="50904"/>
    <cellStyle name="Обычный 8 2 10 5 3" xfId="34667"/>
    <cellStyle name="Обычный 8 2 10 6" xfId="6597"/>
    <cellStyle name="Обычный 8 2 10 6 2" xfId="22858"/>
    <cellStyle name="Обычный 8 2 10 6 2 2" xfId="52380"/>
    <cellStyle name="Обычный 8 2 10 6 3" xfId="36143"/>
    <cellStyle name="Обычный 8 2 10 7" xfId="8073"/>
    <cellStyle name="Обычный 8 2 10 7 2" xfId="24334"/>
    <cellStyle name="Обычный 8 2 10 7 2 2" xfId="53856"/>
    <cellStyle name="Обычный 8 2 10 7 3" xfId="37619"/>
    <cellStyle name="Обычный 8 2 10 8" xfId="9549"/>
    <cellStyle name="Обычный 8 2 10 8 2" xfId="25810"/>
    <cellStyle name="Обычный 8 2 10 8 2 2" xfId="55332"/>
    <cellStyle name="Обычный 8 2 10 8 3" xfId="39095"/>
    <cellStyle name="Обычный 8 2 10 9" xfId="11047"/>
    <cellStyle name="Обычный 8 2 10 9 2" xfId="27286"/>
    <cellStyle name="Обычный 8 2 10 9 2 2" xfId="56808"/>
    <cellStyle name="Обычный 8 2 10 9 3" xfId="40571"/>
    <cellStyle name="Обычный 8 2 11" xfId="790"/>
    <cellStyle name="Обычный 8 2 11 10" xfId="14099"/>
    <cellStyle name="Обычный 8 2 11 10 2" xfId="43622"/>
    <cellStyle name="Обычный 8 2 11 11" xfId="17052"/>
    <cellStyle name="Обычный 8 2 11 11 2" xfId="46574"/>
    <cellStyle name="Обычный 8 2 11 12" xfId="59859"/>
    <cellStyle name="Обычный 8 2 11 13" xfId="30337"/>
    <cellStyle name="Обычный 8 2 11 2" xfId="1578"/>
    <cellStyle name="Обычный 8 2 11 2 10" xfId="17839"/>
    <cellStyle name="Обычный 8 2 11 2 10 2" xfId="47361"/>
    <cellStyle name="Обычный 8 2 11 2 11" xfId="60646"/>
    <cellStyle name="Обычный 8 2 11 2 12" xfId="31124"/>
    <cellStyle name="Обычный 8 2 11 2 2" xfId="3054"/>
    <cellStyle name="Обычный 8 2 11 2 2 2" xfId="13408"/>
    <cellStyle name="Обычный 8 2 11 2 2 2 2" xfId="29647"/>
    <cellStyle name="Обычный 8 2 11 2 2 2 2 2" xfId="59169"/>
    <cellStyle name="Обычный 8 2 11 2 2 2 3" xfId="42932"/>
    <cellStyle name="Обычный 8 2 11 2 2 3" xfId="16363"/>
    <cellStyle name="Обычный 8 2 11 2 2 3 2" xfId="45885"/>
    <cellStyle name="Обычный 8 2 11 2 2 4" xfId="19315"/>
    <cellStyle name="Обычный 8 2 11 2 2 4 2" xfId="48837"/>
    <cellStyle name="Обычный 8 2 11 2 2 5" xfId="62122"/>
    <cellStyle name="Обычный 8 2 11 2 2 6" xfId="32600"/>
    <cellStyle name="Обычный 8 2 11 2 3" xfId="4530"/>
    <cellStyle name="Обычный 8 2 11 2 3 2" xfId="20791"/>
    <cellStyle name="Обычный 8 2 11 2 3 2 2" xfId="50313"/>
    <cellStyle name="Обычный 8 2 11 2 3 3" xfId="34076"/>
    <cellStyle name="Обычный 8 2 11 2 4" xfId="6006"/>
    <cellStyle name="Обычный 8 2 11 2 4 2" xfId="22267"/>
    <cellStyle name="Обычный 8 2 11 2 4 2 2" xfId="51789"/>
    <cellStyle name="Обычный 8 2 11 2 4 3" xfId="35552"/>
    <cellStyle name="Обычный 8 2 11 2 5" xfId="7482"/>
    <cellStyle name="Обычный 8 2 11 2 5 2" xfId="23743"/>
    <cellStyle name="Обычный 8 2 11 2 5 2 2" xfId="53265"/>
    <cellStyle name="Обычный 8 2 11 2 5 3" xfId="37028"/>
    <cellStyle name="Обычный 8 2 11 2 6" xfId="8958"/>
    <cellStyle name="Обычный 8 2 11 2 6 2" xfId="25219"/>
    <cellStyle name="Обычный 8 2 11 2 6 2 2" xfId="54741"/>
    <cellStyle name="Обычный 8 2 11 2 6 3" xfId="38504"/>
    <cellStyle name="Обычный 8 2 11 2 7" xfId="10434"/>
    <cellStyle name="Обычный 8 2 11 2 7 2" xfId="26695"/>
    <cellStyle name="Обычный 8 2 11 2 7 2 2" xfId="56217"/>
    <cellStyle name="Обычный 8 2 11 2 7 3" xfId="39980"/>
    <cellStyle name="Обычный 8 2 11 2 8" xfId="11932"/>
    <cellStyle name="Обычный 8 2 11 2 8 2" xfId="28171"/>
    <cellStyle name="Обычный 8 2 11 2 8 2 2" xfId="57693"/>
    <cellStyle name="Обычный 8 2 11 2 8 3" xfId="41456"/>
    <cellStyle name="Обычный 8 2 11 2 9" xfId="14886"/>
    <cellStyle name="Обычный 8 2 11 2 9 2" xfId="44409"/>
    <cellStyle name="Обычный 8 2 11 3" xfId="2267"/>
    <cellStyle name="Обычный 8 2 11 3 2" xfId="12621"/>
    <cellStyle name="Обычный 8 2 11 3 2 2" xfId="28860"/>
    <cellStyle name="Обычный 8 2 11 3 2 2 2" xfId="58382"/>
    <cellStyle name="Обычный 8 2 11 3 2 3" xfId="42145"/>
    <cellStyle name="Обычный 8 2 11 3 3" xfId="15576"/>
    <cellStyle name="Обычный 8 2 11 3 3 2" xfId="45098"/>
    <cellStyle name="Обычный 8 2 11 3 4" xfId="18528"/>
    <cellStyle name="Обычный 8 2 11 3 4 2" xfId="48050"/>
    <cellStyle name="Обычный 8 2 11 3 5" xfId="61335"/>
    <cellStyle name="Обычный 8 2 11 3 6" xfId="31813"/>
    <cellStyle name="Обычный 8 2 11 4" xfId="3743"/>
    <cellStyle name="Обычный 8 2 11 4 2" xfId="20004"/>
    <cellStyle name="Обычный 8 2 11 4 2 2" xfId="49526"/>
    <cellStyle name="Обычный 8 2 11 4 3" xfId="33289"/>
    <cellStyle name="Обычный 8 2 11 5" xfId="5219"/>
    <cellStyle name="Обычный 8 2 11 5 2" xfId="21480"/>
    <cellStyle name="Обычный 8 2 11 5 2 2" xfId="51002"/>
    <cellStyle name="Обычный 8 2 11 5 3" xfId="34765"/>
    <cellStyle name="Обычный 8 2 11 6" xfId="6695"/>
    <cellStyle name="Обычный 8 2 11 6 2" xfId="22956"/>
    <cellStyle name="Обычный 8 2 11 6 2 2" xfId="52478"/>
    <cellStyle name="Обычный 8 2 11 6 3" xfId="36241"/>
    <cellStyle name="Обычный 8 2 11 7" xfId="8171"/>
    <cellStyle name="Обычный 8 2 11 7 2" xfId="24432"/>
    <cellStyle name="Обычный 8 2 11 7 2 2" xfId="53954"/>
    <cellStyle name="Обычный 8 2 11 7 3" xfId="37717"/>
    <cellStyle name="Обычный 8 2 11 8" xfId="9647"/>
    <cellStyle name="Обычный 8 2 11 8 2" xfId="25908"/>
    <cellStyle name="Обычный 8 2 11 8 2 2" xfId="55430"/>
    <cellStyle name="Обычный 8 2 11 8 3" xfId="39193"/>
    <cellStyle name="Обычный 8 2 11 9" xfId="11145"/>
    <cellStyle name="Обычный 8 2 11 9 2" xfId="27384"/>
    <cellStyle name="Обычный 8 2 11 9 2 2" xfId="56906"/>
    <cellStyle name="Обычный 8 2 11 9 3" xfId="40669"/>
    <cellStyle name="Обычный 8 2 12" xfId="889"/>
    <cellStyle name="Обычный 8 2 12 10" xfId="17150"/>
    <cellStyle name="Обычный 8 2 12 10 2" xfId="46672"/>
    <cellStyle name="Обычный 8 2 12 11" xfId="59957"/>
    <cellStyle name="Обычный 8 2 12 12" xfId="30435"/>
    <cellStyle name="Обычный 8 2 12 2" xfId="2365"/>
    <cellStyle name="Обычный 8 2 12 2 2" xfId="12719"/>
    <cellStyle name="Обычный 8 2 12 2 2 2" xfId="28958"/>
    <cellStyle name="Обычный 8 2 12 2 2 2 2" xfId="58480"/>
    <cellStyle name="Обычный 8 2 12 2 2 3" xfId="42243"/>
    <cellStyle name="Обычный 8 2 12 2 3" xfId="15674"/>
    <cellStyle name="Обычный 8 2 12 2 3 2" xfId="45196"/>
    <cellStyle name="Обычный 8 2 12 2 4" xfId="18626"/>
    <cellStyle name="Обычный 8 2 12 2 4 2" xfId="48148"/>
    <cellStyle name="Обычный 8 2 12 2 5" xfId="61433"/>
    <cellStyle name="Обычный 8 2 12 2 6" xfId="31911"/>
    <cellStyle name="Обычный 8 2 12 3" xfId="3841"/>
    <cellStyle name="Обычный 8 2 12 3 2" xfId="20102"/>
    <cellStyle name="Обычный 8 2 12 3 2 2" xfId="49624"/>
    <cellStyle name="Обычный 8 2 12 3 3" xfId="33387"/>
    <cellStyle name="Обычный 8 2 12 4" xfId="5317"/>
    <cellStyle name="Обычный 8 2 12 4 2" xfId="21578"/>
    <cellStyle name="Обычный 8 2 12 4 2 2" xfId="51100"/>
    <cellStyle name="Обычный 8 2 12 4 3" xfId="34863"/>
    <cellStyle name="Обычный 8 2 12 5" xfId="6793"/>
    <cellStyle name="Обычный 8 2 12 5 2" xfId="23054"/>
    <cellStyle name="Обычный 8 2 12 5 2 2" xfId="52576"/>
    <cellStyle name="Обычный 8 2 12 5 3" xfId="36339"/>
    <cellStyle name="Обычный 8 2 12 6" xfId="8269"/>
    <cellStyle name="Обычный 8 2 12 6 2" xfId="24530"/>
    <cellStyle name="Обычный 8 2 12 6 2 2" xfId="54052"/>
    <cellStyle name="Обычный 8 2 12 6 3" xfId="37815"/>
    <cellStyle name="Обычный 8 2 12 7" xfId="9745"/>
    <cellStyle name="Обычный 8 2 12 7 2" xfId="26006"/>
    <cellStyle name="Обычный 8 2 12 7 2 2" xfId="55528"/>
    <cellStyle name="Обычный 8 2 12 7 3" xfId="39291"/>
    <cellStyle name="Обычный 8 2 12 8" xfId="11243"/>
    <cellStyle name="Обычный 8 2 12 8 2" xfId="27482"/>
    <cellStyle name="Обычный 8 2 12 8 2 2" xfId="57004"/>
    <cellStyle name="Обычный 8 2 12 8 3" xfId="40767"/>
    <cellStyle name="Обычный 8 2 12 9" xfId="14197"/>
    <cellStyle name="Обычный 8 2 12 9 2" xfId="43720"/>
    <cellStyle name="Обычный 8 2 13" xfId="987"/>
    <cellStyle name="Обычный 8 2 13 10" xfId="17248"/>
    <cellStyle name="Обычный 8 2 13 10 2" xfId="46770"/>
    <cellStyle name="Обычный 8 2 13 11" xfId="60055"/>
    <cellStyle name="Обычный 8 2 13 12" xfId="30533"/>
    <cellStyle name="Обычный 8 2 13 2" xfId="2463"/>
    <cellStyle name="Обычный 8 2 13 2 2" xfId="12817"/>
    <cellStyle name="Обычный 8 2 13 2 2 2" xfId="29056"/>
    <cellStyle name="Обычный 8 2 13 2 2 2 2" xfId="58578"/>
    <cellStyle name="Обычный 8 2 13 2 2 3" xfId="42341"/>
    <cellStyle name="Обычный 8 2 13 2 3" xfId="15772"/>
    <cellStyle name="Обычный 8 2 13 2 3 2" xfId="45294"/>
    <cellStyle name="Обычный 8 2 13 2 4" xfId="18724"/>
    <cellStyle name="Обычный 8 2 13 2 4 2" xfId="48246"/>
    <cellStyle name="Обычный 8 2 13 2 5" xfId="61531"/>
    <cellStyle name="Обычный 8 2 13 2 6" xfId="32009"/>
    <cellStyle name="Обычный 8 2 13 3" xfId="3939"/>
    <cellStyle name="Обычный 8 2 13 3 2" xfId="20200"/>
    <cellStyle name="Обычный 8 2 13 3 2 2" xfId="49722"/>
    <cellStyle name="Обычный 8 2 13 3 3" xfId="33485"/>
    <cellStyle name="Обычный 8 2 13 4" xfId="5415"/>
    <cellStyle name="Обычный 8 2 13 4 2" xfId="21676"/>
    <cellStyle name="Обычный 8 2 13 4 2 2" xfId="51198"/>
    <cellStyle name="Обычный 8 2 13 4 3" xfId="34961"/>
    <cellStyle name="Обычный 8 2 13 5" xfId="6891"/>
    <cellStyle name="Обычный 8 2 13 5 2" xfId="23152"/>
    <cellStyle name="Обычный 8 2 13 5 2 2" xfId="52674"/>
    <cellStyle name="Обычный 8 2 13 5 3" xfId="36437"/>
    <cellStyle name="Обычный 8 2 13 6" xfId="8367"/>
    <cellStyle name="Обычный 8 2 13 6 2" xfId="24628"/>
    <cellStyle name="Обычный 8 2 13 6 2 2" xfId="54150"/>
    <cellStyle name="Обычный 8 2 13 6 3" xfId="37913"/>
    <cellStyle name="Обычный 8 2 13 7" xfId="9843"/>
    <cellStyle name="Обычный 8 2 13 7 2" xfId="26104"/>
    <cellStyle name="Обычный 8 2 13 7 2 2" xfId="55626"/>
    <cellStyle name="Обычный 8 2 13 7 3" xfId="39389"/>
    <cellStyle name="Обычный 8 2 13 8" xfId="11341"/>
    <cellStyle name="Обычный 8 2 13 8 2" xfId="27580"/>
    <cellStyle name="Обычный 8 2 13 8 2 2" xfId="57102"/>
    <cellStyle name="Обычный 8 2 13 8 3" xfId="40865"/>
    <cellStyle name="Обычный 8 2 13 9" xfId="14295"/>
    <cellStyle name="Обычный 8 2 13 9 2" xfId="43818"/>
    <cellStyle name="Обычный 8 2 14" xfId="1676"/>
    <cellStyle name="Обычный 8 2 14 2" xfId="12030"/>
    <cellStyle name="Обычный 8 2 14 2 2" xfId="28269"/>
    <cellStyle name="Обычный 8 2 14 2 2 2" xfId="57791"/>
    <cellStyle name="Обычный 8 2 14 2 3" xfId="41554"/>
    <cellStyle name="Обычный 8 2 14 3" xfId="14985"/>
    <cellStyle name="Обычный 8 2 14 3 2" xfId="44507"/>
    <cellStyle name="Обычный 8 2 14 4" xfId="17937"/>
    <cellStyle name="Обычный 8 2 14 4 2" xfId="47459"/>
    <cellStyle name="Обычный 8 2 14 5" xfId="60744"/>
    <cellStyle name="Обычный 8 2 14 6" xfId="31222"/>
    <cellStyle name="Обычный 8 2 15" xfId="3152"/>
    <cellStyle name="Обычный 8 2 15 2" xfId="19413"/>
    <cellStyle name="Обычный 8 2 15 2 2" xfId="48935"/>
    <cellStyle name="Обычный 8 2 15 3" xfId="32698"/>
    <cellStyle name="Обычный 8 2 16" xfId="4628"/>
    <cellStyle name="Обычный 8 2 16 2" xfId="20889"/>
    <cellStyle name="Обычный 8 2 16 2 2" xfId="50411"/>
    <cellStyle name="Обычный 8 2 16 3" xfId="34174"/>
    <cellStyle name="Обычный 8 2 17" xfId="6104"/>
    <cellStyle name="Обычный 8 2 17 2" xfId="22365"/>
    <cellStyle name="Обычный 8 2 17 2 2" xfId="51887"/>
    <cellStyle name="Обычный 8 2 17 3" xfId="35650"/>
    <cellStyle name="Обычный 8 2 18" xfId="7580"/>
    <cellStyle name="Обычный 8 2 18 2" xfId="23841"/>
    <cellStyle name="Обычный 8 2 18 2 2" xfId="53363"/>
    <cellStyle name="Обычный 8 2 18 3" xfId="37126"/>
    <cellStyle name="Обычный 8 2 19" xfId="9056"/>
    <cellStyle name="Обычный 8 2 19 2" xfId="25317"/>
    <cellStyle name="Обычный 8 2 19 2 2" xfId="54839"/>
    <cellStyle name="Обычный 8 2 19 3" xfId="38602"/>
    <cellStyle name="Обычный 8 2 2" xfId="211"/>
    <cellStyle name="Обычный 8 2 2 10" xfId="802"/>
    <cellStyle name="Обычный 8 2 2 10 10" xfId="14111"/>
    <cellStyle name="Обычный 8 2 2 10 10 2" xfId="43634"/>
    <cellStyle name="Обычный 8 2 2 10 11" xfId="17064"/>
    <cellStyle name="Обычный 8 2 2 10 11 2" xfId="46586"/>
    <cellStyle name="Обычный 8 2 2 10 12" xfId="59871"/>
    <cellStyle name="Обычный 8 2 2 10 13" xfId="30349"/>
    <cellStyle name="Обычный 8 2 2 10 2" xfId="1590"/>
    <cellStyle name="Обычный 8 2 2 10 2 10" xfId="17851"/>
    <cellStyle name="Обычный 8 2 2 10 2 10 2" xfId="47373"/>
    <cellStyle name="Обычный 8 2 2 10 2 11" xfId="60658"/>
    <cellStyle name="Обычный 8 2 2 10 2 12" xfId="31136"/>
    <cellStyle name="Обычный 8 2 2 10 2 2" xfId="3066"/>
    <cellStyle name="Обычный 8 2 2 10 2 2 2" xfId="13420"/>
    <cellStyle name="Обычный 8 2 2 10 2 2 2 2" xfId="29659"/>
    <cellStyle name="Обычный 8 2 2 10 2 2 2 2 2" xfId="59181"/>
    <cellStyle name="Обычный 8 2 2 10 2 2 2 3" xfId="42944"/>
    <cellStyle name="Обычный 8 2 2 10 2 2 3" xfId="16375"/>
    <cellStyle name="Обычный 8 2 2 10 2 2 3 2" xfId="45897"/>
    <cellStyle name="Обычный 8 2 2 10 2 2 4" xfId="19327"/>
    <cellStyle name="Обычный 8 2 2 10 2 2 4 2" xfId="48849"/>
    <cellStyle name="Обычный 8 2 2 10 2 2 5" xfId="62134"/>
    <cellStyle name="Обычный 8 2 2 10 2 2 6" xfId="32612"/>
    <cellStyle name="Обычный 8 2 2 10 2 3" xfId="4542"/>
    <cellStyle name="Обычный 8 2 2 10 2 3 2" xfId="20803"/>
    <cellStyle name="Обычный 8 2 2 10 2 3 2 2" xfId="50325"/>
    <cellStyle name="Обычный 8 2 2 10 2 3 3" xfId="34088"/>
    <cellStyle name="Обычный 8 2 2 10 2 4" xfId="6018"/>
    <cellStyle name="Обычный 8 2 2 10 2 4 2" xfId="22279"/>
    <cellStyle name="Обычный 8 2 2 10 2 4 2 2" xfId="51801"/>
    <cellStyle name="Обычный 8 2 2 10 2 4 3" xfId="35564"/>
    <cellStyle name="Обычный 8 2 2 10 2 5" xfId="7494"/>
    <cellStyle name="Обычный 8 2 2 10 2 5 2" xfId="23755"/>
    <cellStyle name="Обычный 8 2 2 10 2 5 2 2" xfId="53277"/>
    <cellStyle name="Обычный 8 2 2 10 2 5 3" xfId="37040"/>
    <cellStyle name="Обычный 8 2 2 10 2 6" xfId="8970"/>
    <cellStyle name="Обычный 8 2 2 10 2 6 2" xfId="25231"/>
    <cellStyle name="Обычный 8 2 2 10 2 6 2 2" xfId="54753"/>
    <cellStyle name="Обычный 8 2 2 10 2 6 3" xfId="38516"/>
    <cellStyle name="Обычный 8 2 2 10 2 7" xfId="10446"/>
    <cellStyle name="Обычный 8 2 2 10 2 7 2" xfId="26707"/>
    <cellStyle name="Обычный 8 2 2 10 2 7 2 2" xfId="56229"/>
    <cellStyle name="Обычный 8 2 2 10 2 7 3" xfId="39992"/>
    <cellStyle name="Обычный 8 2 2 10 2 8" xfId="11944"/>
    <cellStyle name="Обычный 8 2 2 10 2 8 2" xfId="28183"/>
    <cellStyle name="Обычный 8 2 2 10 2 8 2 2" xfId="57705"/>
    <cellStyle name="Обычный 8 2 2 10 2 8 3" xfId="41468"/>
    <cellStyle name="Обычный 8 2 2 10 2 9" xfId="14898"/>
    <cellStyle name="Обычный 8 2 2 10 2 9 2" xfId="44421"/>
    <cellStyle name="Обычный 8 2 2 10 3" xfId="2279"/>
    <cellStyle name="Обычный 8 2 2 10 3 2" xfId="12633"/>
    <cellStyle name="Обычный 8 2 2 10 3 2 2" xfId="28872"/>
    <cellStyle name="Обычный 8 2 2 10 3 2 2 2" xfId="58394"/>
    <cellStyle name="Обычный 8 2 2 10 3 2 3" xfId="42157"/>
    <cellStyle name="Обычный 8 2 2 10 3 3" xfId="15588"/>
    <cellStyle name="Обычный 8 2 2 10 3 3 2" xfId="45110"/>
    <cellStyle name="Обычный 8 2 2 10 3 4" xfId="18540"/>
    <cellStyle name="Обычный 8 2 2 10 3 4 2" xfId="48062"/>
    <cellStyle name="Обычный 8 2 2 10 3 5" xfId="61347"/>
    <cellStyle name="Обычный 8 2 2 10 3 6" xfId="31825"/>
    <cellStyle name="Обычный 8 2 2 10 4" xfId="3755"/>
    <cellStyle name="Обычный 8 2 2 10 4 2" xfId="20016"/>
    <cellStyle name="Обычный 8 2 2 10 4 2 2" xfId="49538"/>
    <cellStyle name="Обычный 8 2 2 10 4 3" xfId="33301"/>
    <cellStyle name="Обычный 8 2 2 10 5" xfId="5231"/>
    <cellStyle name="Обычный 8 2 2 10 5 2" xfId="21492"/>
    <cellStyle name="Обычный 8 2 2 10 5 2 2" xfId="51014"/>
    <cellStyle name="Обычный 8 2 2 10 5 3" xfId="34777"/>
    <cellStyle name="Обычный 8 2 2 10 6" xfId="6707"/>
    <cellStyle name="Обычный 8 2 2 10 6 2" xfId="22968"/>
    <cellStyle name="Обычный 8 2 2 10 6 2 2" xfId="52490"/>
    <cellStyle name="Обычный 8 2 2 10 6 3" xfId="36253"/>
    <cellStyle name="Обычный 8 2 2 10 7" xfId="8183"/>
    <cellStyle name="Обычный 8 2 2 10 7 2" xfId="24444"/>
    <cellStyle name="Обычный 8 2 2 10 7 2 2" xfId="53966"/>
    <cellStyle name="Обычный 8 2 2 10 7 3" xfId="37729"/>
    <cellStyle name="Обычный 8 2 2 10 8" xfId="9659"/>
    <cellStyle name="Обычный 8 2 2 10 8 2" xfId="25920"/>
    <cellStyle name="Обычный 8 2 2 10 8 2 2" xfId="55442"/>
    <cellStyle name="Обычный 8 2 2 10 8 3" xfId="39205"/>
    <cellStyle name="Обычный 8 2 2 10 9" xfId="11157"/>
    <cellStyle name="Обычный 8 2 2 10 9 2" xfId="27396"/>
    <cellStyle name="Обычный 8 2 2 10 9 2 2" xfId="56918"/>
    <cellStyle name="Обычный 8 2 2 10 9 3" xfId="40681"/>
    <cellStyle name="Обычный 8 2 2 11" xfId="901"/>
    <cellStyle name="Обычный 8 2 2 11 10" xfId="17162"/>
    <cellStyle name="Обычный 8 2 2 11 10 2" xfId="46684"/>
    <cellStyle name="Обычный 8 2 2 11 11" xfId="59969"/>
    <cellStyle name="Обычный 8 2 2 11 12" xfId="30447"/>
    <cellStyle name="Обычный 8 2 2 11 2" xfId="2377"/>
    <cellStyle name="Обычный 8 2 2 11 2 2" xfId="12731"/>
    <cellStyle name="Обычный 8 2 2 11 2 2 2" xfId="28970"/>
    <cellStyle name="Обычный 8 2 2 11 2 2 2 2" xfId="58492"/>
    <cellStyle name="Обычный 8 2 2 11 2 2 3" xfId="42255"/>
    <cellStyle name="Обычный 8 2 2 11 2 3" xfId="15686"/>
    <cellStyle name="Обычный 8 2 2 11 2 3 2" xfId="45208"/>
    <cellStyle name="Обычный 8 2 2 11 2 4" xfId="18638"/>
    <cellStyle name="Обычный 8 2 2 11 2 4 2" xfId="48160"/>
    <cellStyle name="Обычный 8 2 2 11 2 5" xfId="61445"/>
    <cellStyle name="Обычный 8 2 2 11 2 6" xfId="31923"/>
    <cellStyle name="Обычный 8 2 2 11 3" xfId="3853"/>
    <cellStyle name="Обычный 8 2 2 11 3 2" xfId="20114"/>
    <cellStyle name="Обычный 8 2 2 11 3 2 2" xfId="49636"/>
    <cellStyle name="Обычный 8 2 2 11 3 3" xfId="33399"/>
    <cellStyle name="Обычный 8 2 2 11 4" xfId="5329"/>
    <cellStyle name="Обычный 8 2 2 11 4 2" xfId="21590"/>
    <cellStyle name="Обычный 8 2 2 11 4 2 2" xfId="51112"/>
    <cellStyle name="Обычный 8 2 2 11 4 3" xfId="34875"/>
    <cellStyle name="Обычный 8 2 2 11 5" xfId="6805"/>
    <cellStyle name="Обычный 8 2 2 11 5 2" xfId="23066"/>
    <cellStyle name="Обычный 8 2 2 11 5 2 2" xfId="52588"/>
    <cellStyle name="Обычный 8 2 2 11 5 3" xfId="36351"/>
    <cellStyle name="Обычный 8 2 2 11 6" xfId="8281"/>
    <cellStyle name="Обычный 8 2 2 11 6 2" xfId="24542"/>
    <cellStyle name="Обычный 8 2 2 11 6 2 2" xfId="54064"/>
    <cellStyle name="Обычный 8 2 2 11 6 3" xfId="37827"/>
    <cellStyle name="Обычный 8 2 2 11 7" xfId="9757"/>
    <cellStyle name="Обычный 8 2 2 11 7 2" xfId="26018"/>
    <cellStyle name="Обычный 8 2 2 11 7 2 2" xfId="55540"/>
    <cellStyle name="Обычный 8 2 2 11 7 3" xfId="39303"/>
    <cellStyle name="Обычный 8 2 2 11 8" xfId="11255"/>
    <cellStyle name="Обычный 8 2 2 11 8 2" xfId="27494"/>
    <cellStyle name="Обычный 8 2 2 11 8 2 2" xfId="57016"/>
    <cellStyle name="Обычный 8 2 2 11 8 3" xfId="40779"/>
    <cellStyle name="Обычный 8 2 2 11 9" xfId="14209"/>
    <cellStyle name="Обычный 8 2 2 11 9 2" xfId="43732"/>
    <cellStyle name="Обычный 8 2 2 12" xfId="999"/>
    <cellStyle name="Обычный 8 2 2 12 10" xfId="17260"/>
    <cellStyle name="Обычный 8 2 2 12 10 2" xfId="46782"/>
    <cellStyle name="Обычный 8 2 2 12 11" xfId="60067"/>
    <cellStyle name="Обычный 8 2 2 12 12" xfId="30545"/>
    <cellStyle name="Обычный 8 2 2 12 2" xfId="2475"/>
    <cellStyle name="Обычный 8 2 2 12 2 2" xfId="12829"/>
    <cellStyle name="Обычный 8 2 2 12 2 2 2" xfId="29068"/>
    <cellStyle name="Обычный 8 2 2 12 2 2 2 2" xfId="58590"/>
    <cellStyle name="Обычный 8 2 2 12 2 2 3" xfId="42353"/>
    <cellStyle name="Обычный 8 2 2 12 2 3" xfId="15784"/>
    <cellStyle name="Обычный 8 2 2 12 2 3 2" xfId="45306"/>
    <cellStyle name="Обычный 8 2 2 12 2 4" xfId="18736"/>
    <cellStyle name="Обычный 8 2 2 12 2 4 2" xfId="48258"/>
    <cellStyle name="Обычный 8 2 2 12 2 5" xfId="61543"/>
    <cellStyle name="Обычный 8 2 2 12 2 6" xfId="32021"/>
    <cellStyle name="Обычный 8 2 2 12 3" xfId="3951"/>
    <cellStyle name="Обычный 8 2 2 12 3 2" xfId="20212"/>
    <cellStyle name="Обычный 8 2 2 12 3 2 2" xfId="49734"/>
    <cellStyle name="Обычный 8 2 2 12 3 3" xfId="33497"/>
    <cellStyle name="Обычный 8 2 2 12 4" xfId="5427"/>
    <cellStyle name="Обычный 8 2 2 12 4 2" xfId="21688"/>
    <cellStyle name="Обычный 8 2 2 12 4 2 2" xfId="51210"/>
    <cellStyle name="Обычный 8 2 2 12 4 3" xfId="34973"/>
    <cellStyle name="Обычный 8 2 2 12 5" xfId="6903"/>
    <cellStyle name="Обычный 8 2 2 12 5 2" xfId="23164"/>
    <cellStyle name="Обычный 8 2 2 12 5 2 2" xfId="52686"/>
    <cellStyle name="Обычный 8 2 2 12 5 3" xfId="36449"/>
    <cellStyle name="Обычный 8 2 2 12 6" xfId="8379"/>
    <cellStyle name="Обычный 8 2 2 12 6 2" xfId="24640"/>
    <cellStyle name="Обычный 8 2 2 12 6 2 2" xfId="54162"/>
    <cellStyle name="Обычный 8 2 2 12 6 3" xfId="37925"/>
    <cellStyle name="Обычный 8 2 2 12 7" xfId="9855"/>
    <cellStyle name="Обычный 8 2 2 12 7 2" xfId="26116"/>
    <cellStyle name="Обычный 8 2 2 12 7 2 2" xfId="55638"/>
    <cellStyle name="Обычный 8 2 2 12 7 3" xfId="39401"/>
    <cellStyle name="Обычный 8 2 2 12 8" xfId="11353"/>
    <cellStyle name="Обычный 8 2 2 12 8 2" xfId="27592"/>
    <cellStyle name="Обычный 8 2 2 12 8 2 2" xfId="57114"/>
    <cellStyle name="Обычный 8 2 2 12 8 3" xfId="40877"/>
    <cellStyle name="Обычный 8 2 2 12 9" xfId="14307"/>
    <cellStyle name="Обычный 8 2 2 12 9 2" xfId="43830"/>
    <cellStyle name="Обычный 8 2 2 13" xfId="1688"/>
    <cellStyle name="Обычный 8 2 2 13 2" xfId="12042"/>
    <cellStyle name="Обычный 8 2 2 13 2 2" xfId="28281"/>
    <cellStyle name="Обычный 8 2 2 13 2 2 2" xfId="57803"/>
    <cellStyle name="Обычный 8 2 2 13 2 3" xfId="41566"/>
    <cellStyle name="Обычный 8 2 2 13 3" xfId="14997"/>
    <cellStyle name="Обычный 8 2 2 13 3 2" xfId="44519"/>
    <cellStyle name="Обычный 8 2 2 13 4" xfId="17949"/>
    <cellStyle name="Обычный 8 2 2 13 4 2" xfId="47471"/>
    <cellStyle name="Обычный 8 2 2 13 5" xfId="60756"/>
    <cellStyle name="Обычный 8 2 2 13 6" xfId="31234"/>
    <cellStyle name="Обычный 8 2 2 14" xfId="3164"/>
    <cellStyle name="Обычный 8 2 2 14 2" xfId="19425"/>
    <cellStyle name="Обычный 8 2 2 14 2 2" xfId="48947"/>
    <cellStyle name="Обычный 8 2 2 14 3" xfId="32710"/>
    <cellStyle name="Обычный 8 2 2 15" xfId="4640"/>
    <cellStyle name="Обычный 8 2 2 15 2" xfId="20901"/>
    <cellStyle name="Обычный 8 2 2 15 2 2" xfId="50423"/>
    <cellStyle name="Обычный 8 2 2 15 3" xfId="34186"/>
    <cellStyle name="Обычный 8 2 2 16" xfId="6116"/>
    <cellStyle name="Обычный 8 2 2 16 2" xfId="22377"/>
    <cellStyle name="Обычный 8 2 2 16 2 2" xfId="51899"/>
    <cellStyle name="Обычный 8 2 2 16 3" xfId="35662"/>
    <cellStyle name="Обычный 8 2 2 17" xfId="7592"/>
    <cellStyle name="Обычный 8 2 2 17 2" xfId="23853"/>
    <cellStyle name="Обычный 8 2 2 17 2 2" xfId="53375"/>
    <cellStyle name="Обычный 8 2 2 17 3" xfId="37138"/>
    <cellStyle name="Обычный 8 2 2 18" xfId="9068"/>
    <cellStyle name="Обычный 8 2 2 18 2" xfId="25329"/>
    <cellStyle name="Обычный 8 2 2 18 2 2" xfId="54851"/>
    <cellStyle name="Обычный 8 2 2 18 3" xfId="38614"/>
    <cellStyle name="Обычный 8 2 2 19" xfId="10566"/>
    <cellStyle name="Обычный 8 2 2 19 2" xfId="26805"/>
    <cellStyle name="Обычный 8 2 2 19 2 2" xfId="56327"/>
    <cellStyle name="Обычный 8 2 2 19 3" xfId="40090"/>
    <cellStyle name="Обычный 8 2 2 2" xfId="259"/>
    <cellStyle name="Обычный 8 2 2 2 10" xfId="1736"/>
    <cellStyle name="Обычный 8 2 2 2 10 2" xfId="12090"/>
    <cellStyle name="Обычный 8 2 2 2 10 2 2" xfId="28329"/>
    <cellStyle name="Обычный 8 2 2 2 10 2 2 2" xfId="57851"/>
    <cellStyle name="Обычный 8 2 2 2 10 2 3" xfId="41614"/>
    <cellStyle name="Обычный 8 2 2 2 10 3" xfId="15045"/>
    <cellStyle name="Обычный 8 2 2 2 10 3 2" xfId="44567"/>
    <cellStyle name="Обычный 8 2 2 2 10 4" xfId="17997"/>
    <cellStyle name="Обычный 8 2 2 2 10 4 2" xfId="47519"/>
    <cellStyle name="Обычный 8 2 2 2 10 5" xfId="60804"/>
    <cellStyle name="Обычный 8 2 2 2 10 6" xfId="31282"/>
    <cellStyle name="Обычный 8 2 2 2 11" xfId="3212"/>
    <cellStyle name="Обычный 8 2 2 2 11 2" xfId="19473"/>
    <cellStyle name="Обычный 8 2 2 2 11 2 2" xfId="48995"/>
    <cellStyle name="Обычный 8 2 2 2 11 3" xfId="32758"/>
    <cellStyle name="Обычный 8 2 2 2 12" xfId="4688"/>
    <cellStyle name="Обычный 8 2 2 2 12 2" xfId="20949"/>
    <cellStyle name="Обычный 8 2 2 2 12 2 2" xfId="50471"/>
    <cellStyle name="Обычный 8 2 2 2 12 3" xfId="34234"/>
    <cellStyle name="Обычный 8 2 2 2 13" xfId="6164"/>
    <cellStyle name="Обычный 8 2 2 2 13 2" xfId="22425"/>
    <cellStyle name="Обычный 8 2 2 2 13 2 2" xfId="51947"/>
    <cellStyle name="Обычный 8 2 2 2 13 3" xfId="35710"/>
    <cellStyle name="Обычный 8 2 2 2 14" xfId="7640"/>
    <cellStyle name="Обычный 8 2 2 2 14 2" xfId="23901"/>
    <cellStyle name="Обычный 8 2 2 2 14 2 2" xfId="53423"/>
    <cellStyle name="Обычный 8 2 2 2 14 3" xfId="37186"/>
    <cellStyle name="Обычный 8 2 2 2 15" xfId="9116"/>
    <cellStyle name="Обычный 8 2 2 2 15 2" xfId="25377"/>
    <cellStyle name="Обычный 8 2 2 2 15 2 2" xfId="54899"/>
    <cellStyle name="Обычный 8 2 2 2 15 3" xfId="38662"/>
    <cellStyle name="Обычный 8 2 2 2 16" xfId="10614"/>
    <cellStyle name="Обычный 8 2 2 2 16 2" xfId="26853"/>
    <cellStyle name="Обычный 8 2 2 2 16 2 2" xfId="56375"/>
    <cellStyle name="Обычный 8 2 2 2 16 3" xfId="40138"/>
    <cellStyle name="Обычный 8 2 2 2 17" xfId="13568"/>
    <cellStyle name="Обычный 8 2 2 2 17 2" xfId="43091"/>
    <cellStyle name="Обычный 8 2 2 2 18" xfId="16521"/>
    <cellStyle name="Обычный 8 2 2 2 18 2" xfId="46043"/>
    <cellStyle name="Обычный 8 2 2 2 19" xfId="59328"/>
    <cellStyle name="Обычный 8 2 2 2 2" xfId="357"/>
    <cellStyle name="Обычный 8 2 2 2 2 10" xfId="13666"/>
    <cellStyle name="Обычный 8 2 2 2 2 10 2" xfId="43189"/>
    <cellStyle name="Обычный 8 2 2 2 2 11" xfId="16619"/>
    <cellStyle name="Обычный 8 2 2 2 2 11 2" xfId="46141"/>
    <cellStyle name="Обычный 8 2 2 2 2 12" xfId="59426"/>
    <cellStyle name="Обычный 8 2 2 2 2 13" xfId="29904"/>
    <cellStyle name="Обычный 8 2 2 2 2 2" xfId="1145"/>
    <cellStyle name="Обычный 8 2 2 2 2 2 10" xfId="17406"/>
    <cellStyle name="Обычный 8 2 2 2 2 2 10 2" xfId="46928"/>
    <cellStyle name="Обычный 8 2 2 2 2 2 11" xfId="60213"/>
    <cellStyle name="Обычный 8 2 2 2 2 2 12" xfId="30691"/>
    <cellStyle name="Обычный 8 2 2 2 2 2 2" xfId="2621"/>
    <cellStyle name="Обычный 8 2 2 2 2 2 2 2" xfId="12975"/>
    <cellStyle name="Обычный 8 2 2 2 2 2 2 2 2" xfId="29214"/>
    <cellStyle name="Обычный 8 2 2 2 2 2 2 2 2 2" xfId="58736"/>
    <cellStyle name="Обычный 8 2 2 2 2 2 2 2 3" xfId="42499"/>
    <cellStyle name="Обычный 8 2 2 2 2 2 2 3" xfId="15930"/>
    <cellStyle name="Обычный 8 2 2 2 2 2 2 3 2" xfId="45452"/>
    <cellStyle name="Обычный 8 2 2 2 2 2 2 4" xfId="18882"/>
    <cellStyle name="Обычный 8 2 2 2 2 2 2 4 2" xfId="48404"/>
    <cellStyle name="Обычный 8 2 2 2 2 2 2 5" xfId="61689"/>
    <cellStyle name="Обычный 8 2 2 2 2 2 2 6" xfId="32167"/>
    <cellStyle name="Обычный 8 2 2 2 2 2 3" xfId="4097"/>
    <cellStyle name="Обычный 8 2 2 2 2 2 3 2" xfId="20358"/>
    <cellStyle name="Обычный 8 2 2 2 2 2 3 2 2" xfId="49880"/>
    <cellStyle name="Обычный 8 2 2 2 2 2 3 3" xfId="33643"/>
    <cellStyle name="Обычный 8 2 2 2 2 2 4" xfId="5573"/>
    <cellStyle name="Обычный 8 2 2 2 2 2 4 2" xfId="21834"/>
    <cellStyle name="Обычный 8 2 2 2 2 2 4 2 2" xfId="51356"/>
    <cellStyle name="Обычный 8 2 2 2 2 2 4 3" xfId="35119"/>
    <cellStyle name="Обычный 8 2 2 2 2 2 5" xfId="7049"/>
    <cellStyle name="Обычный 8 2 2 2 2 2 5 2" xfId="23310"/>
    <cellStyle name="Обычный 8 2 2 2 2 2 5 2 2" xfId="52832"/>
    <cellStyle name="Обычный 8 2 2 2 2 2 5 3" xfId="36595"/>
    <cellStyle name="Обычный 8 2 2 2 2 2 6" xfId="8525"/>
    <cellStyle name="Обычный 8 2 2 2 2 2 6 2" xfId="24786"/>
    <cellStyle name="Обычный 8 2 2 2 2 2 6 2 2" xfId="54308"/>
    <cellStyle name="Обычный 8 2 2 2 2 2 6 3" xfId="38071"/>
    <cellStyle name="Обычный 8 2 2 2 2 2 7" xfId="10001"/>
    <cellStyle name="Обычный 8 2 2 2 2 2 7 2" xfId="26262"/>
    <cellStyle name="Обычный 8 2 2 2 2 2 7 2 2" xfId="55784"/>
    <cellStyle name="Обычный 8 2 2 2 2 2 7 3" xfId="39547"/>
    <cellStyle name="Обычный 8 2 2 2 2 2 8" xfId="11499"/>
    <cellStyle name="Обычный 8 2 2 2 2 2 8 2" xfId="27738"/>
    <cellStyle name="Обычный 8 2 2 2 2 2 8 2 2" xfId="57260"/>
    <cellStyle name="Обычный 8 2 2 2 2 2 8 3" xfId="41023"/>
    <cellStyle name="Обычный 8 2 2 2 2 2 9" xfId="14453"/>
    <cellStyle name="Обычный 8 2 2 2 2 2 9 2" xfId="43976"/>
    <cellStyle name="Обычный 8 2 2 2 2 3" xfId="1834"/>
    <cellStyle name="Обычный 8 2 2 2 2 3 2" xfId="12188"/>
    <cellStyle name="Обычный 8 2 2 2 2 3 2 2" xfId="28427"/>
    <cellStyle name="Обычный 8 2 2 2 2 3 2 2 2" xfId="57949"/>
    <cellStyle name="Обычный 8 2 2 2 2 3 2 3" xfId="41712"/>
    <cellStyle name="Обычный 8 2 2 2 2 3 3" xfId="15143"/>
    <cellStyle name="Обычный 8 2 2 2 2 3 3 2" xfId="44665"/>
    <cellStyle name="Обычный 8 2 2 2 2 3 4" xfId="18095"/>
    <cellStyle name="Обычный 8 2 2 2 2 3 4 2" xfId="47617"/>
    <cellStyle name="Обычный 8 2 2 2 2 3 5" xfId="60902"/>
    <cellStyle name="Обычный 8 2 2 2 2 3 6" xfId="31380"/>
    <cellStyle name="Обычный 8 2 2 2 2 4" xfId="3310"/>
    <cellStyle name="Обычный 8 2 2 2 2 4 2" xfId="19571"/>
    <cellStyle name="Обычный 8 2 2 2 2 4 2 2" xfId="49093"/>
    <cellStyle name="Обычный 8 2 2 2 2 4 3" xfId="32856"/>
    <cellStyle name="Обычный 8 2 2 2 2 5" xfId="4786"/>
    <cellStyle name="Обычный 8 2 2 2 2 5 2" xfId="21047"/>
    <cellStyle name="Обычный 8 2 2 2 2 5 2 2" xfId="50569"/>
    <cellStyle name="Обычный 8 2 2 2 2 5 3" xfId="34332"/>
    <cellStyle name="Обычный 8 2 2 2 2 6" xfId="6262"/>
    <cellStyle name="Обычный 8 2 2 2 2 6 2" xfId="22523"/>
    <cellStyle name="Обычный 8 2 2 2 2 6 2 2" xfId="52045"/>
    <cellStyle name="Обычный 8 2 2 2 2 6 3" xfId="35808"/>
    <cellStyle name="Обычный 8 2 2 2 2 7" xfId="7738"/>
    <cellStyle name="Обычный 8 2 2 2 2 7 2" xfId="23999"/>
    <cellStyle name="Обычный 8 2 2 2 2 7 2 2" xfId="53521"/>
    <cellStyle name="Обычный 8 2 2 2 2 7 3" xfId="37284"/>
    <cellStyle name="Обычный 8 2 2 2 2 8" xfId="9214"/>
    <cellStyle name="Обычный 8 2 2 2 2 8 2" xfId="25475"/>
    <cellStyle name="Обычный 8 2 2 2 2 8 2 2" xfId="54997"/>
    <cellStyle name="Обычный 8 2 2 2 2 8 3" xfId="38760"/>
    <cellStyle name="Обычный 8 2 2 2 2 9" xfId="10712"/>
    <cellStyle name="Обычный 8 2 2 2 2 9 2" xfId="26951"/>
    <cellStyle name="Обычный 8 2 2 2 2 9 2 2" xfId="56473"/>
    <cellStyle name="Обычный 8 2 2 2 2 9 3" xfId="40236"/>
    <cellStyle name="Обычный 8 2 2 2 20" xfId="29806"/>
    <cellStyle name="Обычный 8 2 2 2 3" xfId="457"/>
    <cellStyle name="Обычный 8 2 2 2 3 10" xfId="13766"/>
    <cellStyle name="Обычный 8 2 2 2 3 10 2" xfId="43289"/>
    <cellStyle name="Обычный 8 2 2 2 3 11" xfId="16719"/>
    <cellStyle name="Обычный 8 2 2 2 3 11 2" xfId="46241"/>
    <cellStyle name="Обычный 8 2 2 2 3 12" xfId="59526"/>
    <cellStyle name="Обычный 8 2 2 2 3 13" xfId="30004"/>
    <cellStyle name="Обычный 8 2 2 2 3 2" xfId="1245"/>
    <cellStyle name="Обычный 8 2 2 2 3 2 10" xfId="17506"/>
    <cellStyle name="Обычный 8 2 2 2 3 2 10 2" xfId="47028"/>
    <cellStyle name="Обычный 8 2 2 2 3 2 11" xfId="60313"/>
    <cellStyle name="Обычный 8 2 2 2 3 2 12" xfId="30791"/>
    <cellStyle name="Обычный 8 2 2 2 3 2 2" xfId="2721"/>
    <cellStyle name="Обычный 8 2 2 2 3 2 2 2" xfId="13075"/>
    <cellStyle name="Обычный 8 2 2 2 3 2 2 2 2" xfId="29314"/>
    <cellStyle name="Обычный 8 2 2 2 3 2 2 2 2 2" xfId="58836"/>
    <cellStyle name="Обычный 8 2 2 2 3 2 2 2 3" xfId="42599"/>
    <cellStyle name="Обычный 8 2 2 2 3 2 2 3" xfId="16030"/>
    <cellStyle name="Обычный 8 2 2 2 3 2 2 3 2" xfId="45552"/>
    <cellStyle name="Обычный 8 2 2 2 3 2 2 4" xfId="18982"/>
    <cellStyle name="Обычный 8 2 2 2 3 2 2 4 2" xfId="48504"/>
    <cellStyle name="Обычный 8 2 2 2 3 2 2 5" xfId="61789"/>
    <cellStyle name="Обычный 8 2 2 2 3 2 2 6" xfId="32267"/>
    <cellStyle name="Обычный 8 2 2 2 3 2 3" xfId="4197"/>
    <cellStyle name="Обычный 8 2 2 2 3 2 3 2" xfId="20458"/>
    <cellStyle name="Обычный 8 2 2 2 3 2 3 2 2" xfId="49980"/>
    <cellStyle name="Обычный 8 2 2 2 3 2 3 3" xfId="33743"/>
    <cellStyle name="Обычный 8 2 2 2 3 2 4" xfId="5673"/>
    <cellStyle name="Обычный 8 2 2 2 3 2 4 2" xfId="21934"/>
    <cellStyle name="Обычный 8 2 2 2 3 2 4 2 2" xfId="51456"/>
    <cellStyle name="Обычный 8 2 2 2 3 2 4 3" xfId="35219"/>
    <cellStyle name="Обычный 8 2 2 2 3 2 5" xfId="7149"/>
    <cellStyle name="Обычный 8 2 2 2 3 2 5 2" xfId="23410"/>
    <cellStyle name="Обычный 8 2 2 2 3 2 5 2 2" xfId="52932"/>
    <cellStyle name="Обычный 8 2 2 2 3 2 5 3" xfId="36695"/>
    <cellStyle name="Обычный 8 2 2 2 3 2 6" xfId="8625"/>
    <cellStyle name="Обычный 8 2 2 2 3 2 6 2" xfId="24886"/>
    <cellStyle name="Обычный 8 2 2 2 3 2 6 2 2" xfId="54408"/>
    <cellStyle name="Обычный 8 2 2 2 3 2 6 3" xfId="38171"/>
    <cellStyle name="Обычный 8 2 2 2 3 2 7" xfId="10101"/>
    <cellStyle name="Обычный 8 2 2 2 3 2 7 2" xfId="26362"/>
    <cellStyle name="Обычный 8 2 2 2 3 2 7 2 2" xfId="55884"/>
    <cellStyle name="Обычный 8 2 2 2 3 2 7 3" xfId="39647"/>
    <cellStyle name="Обычный 8 2 2 2 3 2 8" xfId="11599"/>
    <cellStyle name="Обычный 8 2 2 2 3 2 8 2" xfId="27838"/>
    <cellStyle name="Обычный 8 2 2 2 3 2 8 2 2" xfId="57360"/>
    <cellStyle name="Обычный 8 2 2 2 3 2 8 3" xfId="41123"/>
    <cellStyle name="Обычный 8 2 2 2 3 2 9" xfId="14553"/>
    <cellStyle name="Обычный 8 2 2 2 3 2 9 2" xfId="44076"/>
    <cellStyle name="Обычный 8 2 2 2 3 3" xfId="1934"/>
    <cellStyle name="Обычный 8 2 2 2 3 3 2" xfId="12288"/>
    <cellStyle name="Обычный 8 2 2 2 3 3 2 2" xfId="28527"/>
    <cellStyle name="Обычный 8 2 2 2 3 3 2 2 2" xfId="58049"/>
    <cellStyle name="Обычный 8 2 2 2 3 3 2 3" xfId="41812"/>
    <cellStyle name="Обычный 8 2 2 2 3 3 3" xfId="15243"/>
    <cellStyle name="Обычный 8 2 2 2 3 3 3 2" xfId="44765"/>
    <cellStyle name="Обычный 8 2 2 2 3 3 4" xfId="18195"/>
    <cellStyle name="Обычный 8 2 2 2 3 3 4 2" xfId="47717"/>
    <cellStyle name="Обычный 8 2 2 2 3 3 5" xfId="61002"/>
    <cellStyle name="Обычный 8 2 2 2 3 3 6" xfId="31480"/>
    <cellStyle name="Обычный 8 2 2 2 3 4" xfId="3410"/>
    <cellStyle name="Обычный 8 2 2 2 3 4 2" xfId="19671"/>
    <cellStyle name="Обычный 8 2 2 2 3 4 2 2" xfId="49193"/>
    <cellStyle name="Обычный 8 2 2 2 3 4 3" xfId="32956"/>
    <cellStyle name="Обычный 8 2 2 2 3 5" xfId="4886"/>
    <cellStyle name="Обычный 8 2 2 2 3 5 2" xfId="21147"/>
    <cellStyle name="Обычный 8 2 2 2 3 5 2 2" xfId="50669"/>
    <cellStyle name="Обычный 8 2 2 2 3 5 3" xfId="34432"/>
    <cellStyle name="Обычный 8 2 2 2 3 6" xfId="6362"/>
    <cellStyle name="Обычный 8 2 2 2 3 6 2" xfId="22623"/>
    <cellStyle name="Обычный 8 2 2 2 3 6 2 2" xfId="52145"/>
    <cellStyle name="Обычный 8 2 2 2 3 6 3" xfId="35908"/>
    <cellStyle name="Обычный 8 2 2 2 3 7" xfId="7838"/>
    <cellStyle name="Обычный 8 2 2 2 3 7 2" xfId="24099"/>
    <cellStyle name="Обычный 8 2 2 2 3 7 2 2" xfId="53621"/>
    <cellStyle name="Обычный 8 2 2 2 3 7 3" xfId="37384"/>
    <cellStyle name="Обычный 8 2 2 2 3 8" xfId="9314"/>
    <cellStyle name="Обычный 8 2 2 2 3 8 2" xfId="25575"/>
    <cellStyle name="Обычный 8 2 2 2 3 8 2 2" xfId="55097"/>
    <cellStyle name="Обычный 8 2 2 2 3 8 3" xfId="38860"/>
    <cellStyle name="Обычный 8 2 2 2 3 9" xfId="10812"/>
    <cellStyle name="Обычный 8 2 2 2 3 9 2" xfId="27051"/>
    <cellStyle name="Обычный 8 2 2 2 3 9 2 2" xfId="56573"/>
    <cellStyle name="Обычный 8 2 2 2 3 9 3" xfId="40336"/>
    <cellStyle name="Обычный 8 2 2 2 4" xfId="556"/>
    <cellStyle name="Обычный 8 2 2 2 4 10" xfId="13865"/>
    <cellStyle name="Обычный 8 2 2 2 4 10 2" xfId="43388"/>
    <cellStyle name="Обычный 8 2 2 2 4 11" xfId="16818"/>
    <cellStyle name="Обычный 8 2 2 2 4 11 2" xfId="46340"/>
    <cellStyle name="Обычный 8 2 2 2 4 12" xfId="59625"/>
    <cellStyle name="Обычный 8 2 2 2 4 13" xfId="30103"/>
    <cellStyle name="Обычный 8 2 2 2 4 2" xfId="1344"/>
    <cellStyle name="Обычный 8 2 2 2 4 2 10" xfId="17605"/>
    <cellStyle name="Обычный 8 2 2 2 4 2 10 2" xfId="47127"/>
    <cellStyle name="Обычный 8 2 2 2 4 2 11" xfId="60412"/>
    <cellStyle name="Обычный 8 2 2 2 4 2 12" xfId="30890"/>
    <cellStyle name="Обычный 8 2 2 2 4 2 2" xfId="2820"/>
    <cellStyle name="Обычный 8 2 2 2 4 2 2 2" xfId="13174"/>
    <cellStyle name="Обычный 8 2 2 2 4 2 2 2 2" xfId="29413"/>
    <cellStyle name="Обычный 8 2 2 2 4 2 2 2 2 2" xfId="58935"/>
    <cellStyle name="Обычный 8 2 2 2 4 2 2 2 3" xfId="42698"/>
    <cellStyle name="Обычный 8 2 2 2 4 2 2 3" xfId="16129"/>
    <cellStyle name="Обычный 8 2 2 2 4 2 2 3 2" xfId="45651"/>
    <cellStyle name="Обычный 8 2 2 2 4 2 2 4" xfId="19081"/>
    <cellStyle name="Обычный 8 2 2 2 4 2 2 4 2" xfId="48603"/>
    <cellStyle name="Обычный 8 2 2 2 4 2 2 5" xfId="61888"/>
    <cellStyle name="Обычный 8 2 2 2 4 2 2 6" xfId="32366"/>
    <cellStyle name="Обычный 8 2 2 2 4 2 3" xfId="4296"/>
    <cellStyle name="Обычный 8 2 2 2 4 2 3 2" xfId="20557"/>
    <cellStyle name="Обычный 8 2 2 2 4 2 3 2 2" xfId="50079"/>
    <cellStyle name="Обычный 8 2 2 2 4 2 3 3" xfId="33842"/>
    <cellStyle name="Обычный 8 2 2 2 4 2 4" xfId="5772"/>
    <cellStyle name="Обычный 8 2 2 2 4 2 4 2" xfId="22033"/>
    <cellStyle name="Обычный 8 2 2 2 4 2 4 2 2" xfId="51555"/>
    <cellStyle name="Обычный 8 2 2 2 4 2 4 3" xfId="35318"/>
    <cellStyle name="Обычный 8 2 2 2 4 2 5" xfId="7248"/>
    <cellStyle name="Обычный 8 2 2 2 4 2 5 2" xfId="23509"/>
    <cellStyle name="Обычный 8 2 2 2 4 2 5 2 2" xfId="53031"/>
    <cellStyle name="Обычный 8 2 2 2 4 2 5 3" xfId="36794"/>
    <cellStyle name="Обычный 8 2 2 2 4 2 6" xfId="8724"/>
    <cellStyle name="Обычный 8 2 2 2 4 2 6 2" xfId="24985"/>
    <cellStyle name="Обычный 8 2 2 2 4 2 6 2 2" xfId="54507"/>
    <cellStyle name="Обычный 8 2 2 2 4 2 6 3" xfId="38270"/>
    <cellStyle name="Обычный 8 2 2 2 4 2 7" xfId="10200"/>
    <cellStyle name="Обычный 8 2 2 2 4 2 7 2" xfId="26461"/>
    <cellStyle name="Обычный 8 2 2 2 4 2 7 2 2" xfId="55983"/>
    <cellStyle name="Обычный 8 2 2 2 4 2 7 3" xfId="39746"/>
    <cellStyle name="Обычный 8 2 2 2 4 2 8" xfId="11698"/>
    <cellStyle name="Обычный 8 2 2 2 4 2 8 2" xfId="27937"/>
    <cellStyle name="Обычный 8 2 2 2 4 2 8 2 2" xfId="57459"/>
    <cellStyle name="Обычный 8 2 2 2 4 2 8 3" xfId="41222"/>
    <cellStyle name="Обычный 8 2 2 2 4 2 9" xfId="14652"/>
    <cellStyle name="Обычный 8 2 2 2 4 2 9 2" xfId="44175"/>
    <cellStyle name="Обычный 8 2 2 2 4 3" xfId="2033"/>
    <cellStyle name="Обычный 8 2 2 2 4 3 2" xfId="12387"/>
    <cellStyle name="Обычный 8 2 2 2 4 3 2 2" xfId="28626"/>
    <cellStyle name="Обычный 8 2 2 2 4 3 2 2 2" xfId="58148"/>
    <cellStyle name="Обычный 8 2 2 2 4 3 2 3" xfId="41911"/>
    <cellStyle name="Обычный 8 2 2 2 4 3 3" xfId="15342"/>
    <cellStyle name="Обычный 8 2 2 2 4 3 3 2" xfId="44864"/>
    <cellStyle name="Обычный 8 2 2 2 4 3 4" xfId="18294"/>
    <cellStyle name="Обычный 8 2 2 2 4 3 4 2" xfId="47816"/>
    <cellStyle name="Обычный 8 2 2 2 4 3 5" xfId="61101"/>
    <cellStyle name="Обычный 8 2 2 2 4 3 6" xfId="31579"/>
    <cellStyle name="Обычный 8 2 2 2 4 4" xfId="3509"/>
    <cellStyle name="Обычный 8 2 2 2 4 4 2" xfId="19770"/>
    <cellStyle name="Обычный 8 2 2 2 4 4 2 2" xfId="49292"/>
    <cellStyle name="Обычный 8 2 2 2 4 4 3" xfId="33055"/>
    <cellStyle name="Обычный 8 2 2 2 4 5" xfId="4985"/>
    <cellStyle name="Обычный 8 2 2 2 4 5 2" xfId="21246"/>
    <cellStyle name="Обычный 8 2 2 2 4 5 2 2" xfId="50768"/>
    <cellStyle name="Обычный 8 2 2 2 4 5 3" xfId="34531"/>
    <cellStyle name="Обычный 8 2 2 2 4 6" xfId="6461"/>
    <cellStyle name="Обычный 8 2 2 2 4 6 2" xfId="22722"/>
    <cellStyle name="Обычный 8 2 2 2 4 6 2 2" xfId="52244"/>
    <cellStyle name="Обычный 8 2 2 2 4 6 3" xfId="36007"/>
    <cellStyle name="Обычный 8 2 2 2 4 7" xfId="7937"/>
    <cellStyle name="Обычный 8 2 2 2 4 7 2" xfId="24198"/>
    <cellStyle name="Обычный 8 2 2 2 4 7 2 2" xfId="53720"/>
    <cellStyle name="Обычный 8 2 2 2 4 7 3" xfId="37483"/>
    <cellStyle name="Обычный 8 2 2 2 4 8" xfId="9413"/>
    <cellStyle name="Обычный 8 2 2 2 4 8 2" xfId="25674"/>
    <cellStyle name="Обычный 8 2 2 2 4 8 2 2" xfId="55196"/>
    <cellStyle name="Обычный 8 2 2 2 4 8 3" xfId="38959"/>
    <cellStyle name="Обычный 8 2 2 2 4 9" xfId="10911"/>
    <cellStyle name="Обычный 8 2 2 2 4 9 2" xfId="27150"/>
    <cellStyle name="Обычный 8 2 2 2 4 9 2 2" xfId="56672"/>
    <cellStyle name="Обычный 8 2 2 2 4 9 3" xfId="40435"/>
    <cellStyle name="Обычный 8 2 2 2 5" xfId="654"/>
    <cellStyle name="Обычный 8 2 2 2 5 10" xfId="13963"/>
    <cellStyle name="Обычный 8 2 2 2 5 10 2" xfId="43486"/>
    <cellStyle name="Обычный 8 2 2 2 5 11" xfId="16916"/>
    <cellStyle name="Обычный 8 2 2 2 5 11 2" xfId="46438"/>
    <cellStyle name="Обычный 8 2 2 2 5 12" xfId="59723"/>
    <cellStyle name="Обычный 8 2 2 2 5 13" xfId="30201"/>
    <cellStyle name="Обычный 8 2 2 2 5 2" xfId="1442"/>
    <cellStyle name="Обычный 8 2 2 2 5 2 10" xfId="17703"/>
    <cellStyle name="Обычный 8 2 2 2 5 2 10 2" xfId="47225"/>
    <cellStyle name="Обычный 8 2 2 2 5 2 11" xfId="60510"/>
    <cellStyle name="Обычный 8 2 2 2 5 2 12" xfId="30988"/>
    <cellStyle name="Обычный 8 2 2 2 5 2 2" xfId="2918"/>
    <cellStyle name="Обычный 8 2 2 2 5 2 2 2" xfId="13272"/>
    <cellStyle name="Обычный 8 2 2 2 5 2 2 2 2" xfId="29511"/>
    <cellStyle name="Обычный 8 2 2 2 5 2 2 2 2 2" xfId="59033"/>
    <cellStyle name="Обычный 8 2 2 2 5 2 2 2 3" xfId="42796"/>
    <cellStyle name="Обычный 8 2 2 2 5 2 2 3" xfId="16227"/>
    <cellStyle name="Обычный 8 2 2 2 5 2 2 3 2" xfId="45749"/>
    <cellStyle name="Обычный 8 2 2 2 5 2 2 4" xfId="19179"/>
    <cellStyle name="Обычный 8 2 2 2 5 2 2 4 2" xfId="48701"/>
    <cellStyle name="Обычный 8 2 2 2 5 2 2 5" xfId="61986"/>
    <cellStyle name="Обычный 8 2 2 2 5 2 2 6" xfId="32464"/>
    <cellStyle name="Обычный 8 2 2 2 5 2 3" xfId="4394"/>
    <cellStyle name="Обычный 8 2 2 2 5 2 3 2" xfId="20655"/>
    <cellStyle name="Обычный 8 2 2 2 5 2 3 2 2" xfId="50177"/>
    <cellStyle name="Обычный 8 2 2 2 5 2 3 3" xfId="33940"/>
    <cellStyle name="Обычный 8 2 2 2 5 2 4" xfId="5870"/>
    <cellStyle name="Обычный 8 2 2 2 5 2 4 2" xfId="22131"/>
    <cellStyle name="Обычный 8 2 2 2 5 2 4 2 2" xfId="51653"/>
    <cellStyle name="Обычный 8 2 2 2 5 2 4 3" xfId="35416"/>
    <cellStyle name="Обычный 8 2 2 2 5 2 5" xfId="7346"/>
    <cellStyle name="Обычный 8 2 2 2 5 2 5 2" xfId="23607"/>
    <cellStyle name="Обычный 8 2 2 2 5 2 5 2 2" xfId="53129"/>
    <cellStyle name="Обычный 8 2 2 2 5 2 5 3" xfId="36892"/>
    <cellStyle name="Обычный 8 2 2 2 5 2 6" xfId="8822"/>
    <cellStyle name="Обычный 8 2 2 2 5 2 6 2" xfId="25083"/>
    <cellStyle name="Обычный 8 2 2 2 5 2 6 2 2" xfId="54605"/>
    <cellStyle name="Обычный 8 2 2 2 5 2 6 3" xfId="38368"/>
    <cellStyle name="Обычный 8 2 2 2 5 2 7" xfId="10298"/>
    <cellStyle name="Обычный 8 2 2 2 5 2 7 2" xfId="26559"/>
    <cellStyle name="Обычный 8 2 2 2 5 2 7 2 2" xfId="56081"/>
    <cellStyle name="Обычный 8 2 2 2 5 2 7 3" xfId="39844"/>
    <cellStyle name="Обычный 8 2 2 2 5 2 8" xfId="11796"/>
    <cellStyle name="Обычный 8 2 2 2 5 2 8 2" xfId="28035"/>
    <cellStyle name="Обычный 8 2 2 2 5 2 8 2 2" xfId="57557"/>
    <cellStyle name="Обычный 8 2 2 2 5 2 8 3" xfId="41320"/>
    <cellStyle name="Обычный 8 2 2 2 5 2 9" xfId="14750"/>
    <cellStyle name="Обычный 8 2 2 2 5 2 9 2" xfId="44273"/>
    <cellStyle name="Обычный 8 2 2 2 5 3" xfId="2131"/>
    <cellStyle name="Обычный 8 2 2 2 5 3 2" xfId="12485"/>
    <cellStyle name="Обычный 8 2 2 2 5 3 2 2" xfId="28724"/>
    <cellStyle name="Обычный 8 2 2 2 5 3 2 2 2" xfId="58246"/>
    <cellStyle name="Обычный 8 2 2 2 5 3 2 3" xfId="42009"/>
    <cellStyle name="Обычный 8 2 2 2 5 3 3" xfId="15440"/>
    <cellStyle name="Обычный 8 2 2 2 5 3 3 2" xfId="44962"/>
    <cellStyle name="Обычный 8 2 2 2 5 3 4" xfId="18392"/>
    <cellStyle name="Обычный 8 2 2 2 5 3 4 2" xfId="47914"/>
    <cellStyle name="Обычный 8 2 2 2 5 3 5" xfId="61199"/>
    <cellStyle name="Обычный 8 2 2 2 5 3 6" xfId="31677"/>
    <cellStyle name="Обычный 8 2 2 2 5 4" xfId="3607"/>
    <cellStyle name="Обычный 8 2 2 2 5 4 2" xfId="19868"/>
    <cellStyle name="Обычный 8 2 2 2 5 4 2 2" xfId="49390"/>
    <cellStyle name="Обычный 8 2 2 2 5 4 3" xfId="33153"/>
    <cellStyle name="Обычный 8 2 2 2 5 5" xfId="5083"/>
    <cellStyle name="Обычный 8 2 2 2 5 5 2" xfId="21344"/>
    <cellStyle name="Обычный 8 2 2 2 5 5 2 2" xfId="50866"/>
    <cellStyle name="Обычный 8 2 2 2 5 5 3" xfId="34629"/>
    <cellStyle name="Обычный 8 2 2 2 5 6" xfId="6559"/>
    <cellStyle name="Обычный 8 2 2 2 5 6 2" xfId="22820"/>
    <cellStyle name="Обычный 8 2 2 2 5 6 2 2" xfId="52342"/>
    <cellStyle name="Обычный 8 2 2 2 5 6 3" xfId="36105"/>
    <cellStyle name="Обычный 8 2 2 2 5 7" xfId="8035"/>
    <cellStyle name="Обычный 8 2 2 2 5 7 2" xfId="24296"/>
    <cellStyle name="Обычный 8 2 2 2 5 7 2 2" xfId="53818"/>
    <cellStyle name="Обычный 8 2 2 2 5 7 3" xfId="37581"/>
    <cellStyle name="Обычный 8 2 2 2 5 8" xfId="9511"/>
    <cellStyle name="Обычный 8 2 2 2 5 8 2" xfId="25772"/>
    <cellStyle name="Обычный 8 2 2 2 5 8 2 2" xfId="55294"/>
    <cellStyle name="Обычный 8 2 2 2 5 8 3" xfId="39057"/>
    <cellStyle name="Обычный 8 2 2 2 5 9" xfId="11009"/>
    <cellStyle name="Обычный 8 2 2 2 5 9 2" xfId="27248"/>
    <cellStyle name="Обычный 8 2 2 2 5 9 2 2" xfId="56770"/>
    <cellStyle name="Обычный 8 2 2 2 5 9 3" xfId="40533"/>
    <cellStyle name="Обычный 8 2 2 2 6" xfId="752"/>
    <cellStyle name="Обычный 8 2 2 2 6 10" xfId="14061"/>
    <cellStyle name="Обычный 8 2 2 2 6 10 2" xfId="43584"/>
    <cellStyle name="Обычный 8 2 2 2 6 11" xfId="17014"/>
    <cellStyle name="Обычный 8 2 2 2 6 11 2" xfId="46536"/>
    <cellStyle name="Обычный 8 2 2 2 6 12" xfId="59821"/>
    <cellStyle name="Обычный 8 2 2 2 6 13" xfId="30299"/>
    <cellStyle name="Обычный 8 2 2 2 6 2" xfId="1540"/>
    <cellStyle name="Обычный 8 2 2 2 6 2 10" xfId="17801"/>
    <cellStyle name="Обычный 8 2 2 2 6 2 10 2" xfId="47323"/>
    <cellStyle name="Обычный 8 2 2 2 6 2 11" xfId="60608"/>
    <cellStyle name="Обычный 8 2 2 2 6 2 12" xfId="31086"/>
    <cellStyle name="Обычный 8 2 2 2 6 2 2" xfId="3016"/>
    <cellStyle name="Обычный 8 2 2 2 6 2 2 2" xfId="13370"/>
    <cellStyle name="Обычный 8 2 2 2 6 2 2 2 2" xfId="29609"/>
    <cellStyle name="Обычный 8 2 2 2 6 2 2 2 2 2" xfId="59131"/>
    <cellStyle name="Обычный 8 2 2 2 6 2 2 2 3" xfId="42894"/>
    <cellStyle name="Обычный 8 2 2 2 6 2 2 3" xfId="16325"/>
    <cellStyle name="Обычный 8 2 2 2 6 2 2 3 2" xfId="45847"/>
    <cellStyle name="Обычный 8 2 2 2 6 2 2 4" xfId="19277"/>
    <cellStyle name="Обычный 8 2 2 2 6 2 2 4 2" xfId="48799"/>
    <cellStyle name="Обычный 8 2 2 2 6 2 2 5" xfId="62084"/>
    <cellStyle name="Обычный 8 2 2 2 6 2 2 6" xfId="32562"/>
    <cellStyle name="Обычный 8 2 2 2 6 2 3" xfId="4492"/>
    <cellStyle name="Обычный 8 2 2 2 6 2 3 2" xfId="20753"/>
    <cellStyle name="Обычный 8 2 2 2 6 2 3 2 2" xfId="50275"/>
    <cellStyle name="Обычный 8 2 2 2 6 2 3 3" xfId="34038"/>
    <cellStyle name="Обычный 8 2 2 2 6 2 4" xfId="5968"/>
    <cellStyle name="Обычный 8 2 2 2 6 2 4 2" xfId="22229"/>
    <cellStyle name="Обычный 8 2 2 2 6 2 4 2 2" xfId="51751"/>
    <cellStyle name="Обычный 8 2 2 2 6 2 4 3" xfId="35514"/>
    <cellStyle name="Обычный 8 2 2 2 6 2 5" xfId="7444"/>
    <cellStyle name="Обычный 8 2 2 2 6 2 5 2" xfId="23705"/>
    <cellStyle name="Обычный 8 2 2 2 6 2 5 2 2" xfId="53227"/>
    <cellStyle name="Обычный 8 2 2 2 6 2 5 3" xfId="36990"/>
    <cellStyle name="Обычный 8 2 2 2 6 2 6" xfId="8920"/>
    <cellStyle name="Обычный 8 2 2 2 6 2 6 2" xfId="25181"/>
    <cellStyle name="Обычный 8 2 2 2 6 2 6 2 2" xfId="54703"/>
    <cellStyle name="Обычный 8 2 2 2 6 2 6 3" xfId="38466"/>
    <cellStyle name="Обычный 8 2 2 2 6 2 7" xfId="10396"/>
    <cellStyle name="Обычный 8 2 2 2 6 2 7 2" xfId="26657"/>
    <cellStyle name="Обычный 8 2 2 2 6 2 7 2 2" xfId="56179"/>
    <cellStyle name="Обычный 8 2 2 2 6 2 7 3" xfId="39942"/>
    <cellStyle name="Обычный 8 2 2 2 6 2 8" xfId="11894"/>
    <cellStyle name="Обычный 8 2 2 2 6 2 8 2" xfId="28133"/>
    <cellStyle name="Обычный 8 2 2 2 6 2 8 2 2" xfId="57655"/>
    <cellStyle name="Обычный 8 2 2 2 6 2 8 3" xfId="41418"/>
    <cellStyle name="Обычный 8 2 2 2 6 2 9" xfId="14848"/>
    <cellStyle name="Обычный 8 2 2 2 6 2 9 2" xfId="44371"/>
    <cellStyle name="Обычный 8 2 2 2 6 3" xfId="2229"/>
    <cellStyle name="Обычный 8 2 2 2 6 3 2" xfId="12583"/>
    <cellStyle name="Обычный 8 2 2 2 6 3 2 2" xfId="28822"/>
    <cellStyle name="Обычный 8 2 2 2 6 3 2 2 2" xfId="58344"/>
    <cellStyle name="Обычный 8 2 2 2 6 3 2 3" xfId="42107"/>
    <cellStyle name="Обычный 8 2 2 2 6 3 3" xfId="15538"/>
    <cellStyle name="Обычный 8 2 2 2 6 3 3 2" xfId="45060"/>
    <cellStyle name="Обычный 8 2 2 2 6 3 4" xfId="18490"/>
    <cellStyle name="Обычный 8 2 2 2 6 3 4 2" xfId="48012"/>
    <cellStyle name="Обычный 8 2 2 2 6 3 5" xfId="61297"/>
    <cellStyle name="Обычный 8 2 2 2 6 3 6" xfId="31775"/>
    <cellStyle name="Обычный 8 2 2 2 6 4" xfId="3705"/>
    <cellStyle name="Обычный 8 2 2 2 6 4 2" xfId="19966"/>
    <cellStyle name="Обычный 8 2 2 2 6 4 2 2" xfId="49488"/>
    <cellStyle name="Обычный 8 2 2 2 6 4 3" xfId="33251"/>
    <cellStyle name="Обычный 8 2 2 2 6 5" xfId="5181"/>
    <cellStyle name="Обычный 8 2 2 2 6 5 2" xfId="21442"/>
    <cellStyle name="Обычный 8 2 2 2 6 5 2 2" xfId="50964"/>
    <cellStyle name="Обычный 8 2 2 2 6 5 3" xfId="34727"/>
    <cellStyle name="Обычный 8 2 2 2 6 6" xfId="6657"/>
    <cellStyle name="Обычный 8 2 2 2 6 6 2" xfId="22918"/>
    <cellStyle name="Обычный 8 2 2 2 6 6 2 2" xfId="52440"/>
    <cellStyle name="Обычный 8 2 2 2 6 6 3" xfId="36203"/>
    <cellStyle name="Обычный 8 2 2 2 6 7" xfId="8133"/>
    <cellStyle name="Обычный 8 2 2 2 6 7 2" xfId="24394"/>
    <cellStyle name="Обычный 8 2 2 2 6 7 2 2" xfId="53916"/>
    <cellStyle name="Обычный 8 2 2 2 6 7 3" xfId="37679"/>
    <cellStyle name="Обычный 8 2 2 2 6 8" xfId="9609"/>
    <cellStyle name="Обычный 8 2 2 2 6 8 2" xfId="25870"/>
    <cellStyle name="Обычный 8 2 2 2 6 8 2 2" xfId="55392"/>
    <cellStyle name="Обычный 8 2 2 2 6 8 3" xfId="39155"/>
    <cellStyle name="Обычный 8 2 2 2 6 9" xfId="11107"/>
    <cellStyle name="Обычный 8 2 2 2 6 9 2" xfId="27346"/>
    <cellStyle name="Обычный 8 2 2 2 6 9 2 2" xfId="56868"/>
    <cellStyle name="Обычный 8 2 2 2 6 9 3" xfId="40631"/>
    <cellStyle name="Обычный 8 2 2 2 7" xfId="850"/>
    <cellStyle name="Обычный 8 2 2 2 7 10" xfId="14159"/>
    <cellStyle name="Обычный 8 2 2 2 7 10 2" xfId="43682"/>
    <cellStyle name="Обычный 8 2 2 2 7 11" xfId="17112"/>
    <cellStyle name="Обычный 8 2 2 2 7 11 2" xfId="46634"/>
    <cellStyle name="Обычный 8 2 2 2 7 12" xfId="59919"/>
    <cellStyle name="Обычный 8 2 2 2 7 13" xfId="30397"/>
    <cellStyle name="Обычный 8 2 2 2 7 2" xfId="1638"/>
    <cellStyle name="Обычный 8 2 2 2 7 2 10" xfId="17899"/>
    <cellStyle name="Обычный 8 2 2 2 7 2 10 2" xfId="47421"/>
    <cellStyle name="Обычный 8 2 2 2 7 2 11" xfId="60706"/>
    <cellStyle name="Обычный 8 2 2 2 7 2 12" xfId="31184"/>
    <cellStyle name="Обычный 8 2 2 2 7 2 2" xfId="3114"/>
    <cellStyle name="Обычный 8 2 2 2 7 2 2 2" xfId="13468"/>
    <cellStyle name="Обычный 8 2 2 2 7 2 2 2 2" xfId="29707"/>
    <cellStyle name="Обычный 8 2 2 2 7 2 2 2 2 2" xfId="59229"/>
    <cellStyle name="Обычный 8 2 2 2 7 2 2 2 3" xfId="42992"/>
    <cellStyle name="Обычный 8 2 2 2 7 2 2 3" xfId="16423"/>
    <cellStyle name="Обычный 8 2 2 2 7 2 2 3 2" xfId="45945"/>
    <cellStyle name="Обычный 8 2 2 2 7 2 2 4" xfId="19375"/>
    <cellStyle name="Обычный 8 2 2 2 7 2 2 4 2" xfId="48897"/>
    <cellStyle name="Обычный 8 2 2 2 7 2 2 5" xfId="62182"/>
    <cellStyle name="Обычный 8 2 2 2 7 2 2 6" xfId="32660"/>
    <cellStyle name="Обычный 8 2 2 2 7 2 3" xfId="4590"/>
    <cellStyle name="Обычный 8 2 2 2 7 2 3 2" xfId="20851"/>
    <cellStyle name="Обычный 8 2 2 2 7 2 3 2 2" xfId="50373"/>
    <cellStyle name="Обычный 8 2 2 2 7 2 3 3" xfId="34136"/>
    <cellStyle name="Обычный 8 2 2 2 7 2 4" xfId="6066"/>
    <cellStyle name="Обычный 8 2 2 2 7 2 4 2" xfId="22327"/>
    <cellStyle name="Обычный 8 2 2 2 7 2 4 2 2" xfId="51849"/>
    <cellStyle name="Обычный 8 2 2 2 7 2 4 3" xfId="35612"/>
    <cellStyle name="Обычный 8 2 2 2 7 2 5" xfId="7542"/>
    <cellStyle name="Обычный 8 2 2 2 7 2 5 2" xfId="23803"/>
    <cellStyle name="Обычный 8 2 2 2 7 2 5 2 2" xfId="53325"/>
    <cellStyle name="Обычный 8 2 2 2 7 2 5 3" xfId="37088"/>
    <cellStyle name="Обычный 8 2 2 2 7 2 6" xfId="9018"/>
    <cellStyle name="Обычный 8 2 2 2 7 2 6 2" xfId="25279"/>
    <cellStyle name="Обычный 8 2 2 2 7 2 6 2 2" xfId="54801"/>
    <cellStyle name="Обычный 8 2 2 2 7 2 6 3" xfId="38564"/>
    <cellStyle name="Обычный 8 2 2 2 7 2 7" xfId="10494"/>
    <cellStyle name="Обычный 8 2 2 2 7 2 7 2" xfId="26755"/>
    <cellStyle name="Обычный 8 2 2 2 7 2 7 2 2" xfId="56277"/>
    <cellStyle name="Обычный 8 2 2 2 7 2 7 3" xfId="40040"/>
    <cellStyle name="Обычный 8 2 2 2 7 2 8" xfId="11992"/>
    <cellStyle name="Обычный 8 2 2 2 7 2 8 2" xfId="28231"/>
    <cellStyle name="Обычный 8 2 2 2 7 2 8 2 2" xfId="57753"/>
    <cellStyle name="Обычный 8 2 2 2 7 2 8 3" xfId="41516"/>
    <cellStyle name="Обычный 8 2 2 2 7 2 9" xfId="14946"/>
    <cellStyle name="Обычный 8 2 2 2 7 2 9 2" xfId="44469"/>
    <cellStyle name="Обычный 8 2 2 2 7 3" xfId="2327"/>
    <cellStyle name="Обычный 8 2 2 2 7 3 2" xfId="12681"/>
    <cellStyle name="Обычный 8 2 2 2 7 3 2 2" xfId="28920"/>
    <cellStyle name="Обычный 8 2 2 2 7 3 2 2 2" xfId="58442"/>
    <cellStyle name="Обычный 8 2 2 2 7 3 2 3" xfId="42205"/>
    <cellStyle name="Обычный 8 2 2 2 7 3 3" xfId="15636"/>
    <cellStyle name="Обычный 8 2 2 2 7 3 3 2" xfId="45158"/>
    <cellStyle name="Обычный 8 2 2 2 7 3 4" xfId="18588"/>
    <cellStyle name="Обычный 8 2 2 2 7 3 4 2" xfId="48110"/>
    <cellStyle name="Обычный 8 2 2 2 7 3 5" xfId="61395"/>
    <cellStyle name="Обычный 8 2 2 2 7 3 6" xfId="31873"/>
    <cellStyle name="Обычный 8 2 2 2 7 4" xfId="3803"/>
    <cellStyle name="Обычный 8 2 2 2 7 4 2" xfId="20064"/>
    <cellStyle name="Обычный 8 2 2 2 7 4 2 2" xfId="49586"/>
    <cellStyle name="Обычный 8 2 2 2 7 4 3" xfId="33349"/>
    <cellStyle name="Обычный 8 2 2 2 7 5" xfId="5279"/>
    <cellStyle name="Обычный 8 2 2 2 7 5 2" xfId="21540"/>
    <cellStyle name="Обычный 8 2 2 2 7 5 2 2" xfId="51062"/>
    <cellStyle name="Обычный 8 2 2 2 7 5 3" xfId="34825"/>
    <cellStyle name="Обычный 8 2 2 2 7 6" xfId="6755"/>
    <cellStyle name="Обычный 8 2 2 2 7 6 2" xfId="23016"/>
    <cellStyle name="Обычный 8 2 2 2 7 6 2 2" xfId="52538"/>
    <cellStyle name="Обычный 8 2 2 2 7 6 3" xfId="36301"/>
    <cellStyle name="Обычный 8 2 2 2 7 7" xfId="8231"/>
    <cellStyle name="Обычный 8 2 2 2 7 7 2" xfId="24492"/>
    <cellStyle name="Обычный 8 2 2 2 7 7 2 2" xfId="54014"/>
    <cellStyle name="Обычный 8 2 2 2 7 7 3" xfId="37777"/>
    <cellStyle name="Обычный 8 2 2 2 7 8" xfId="9707"/>
    <cellStyle name="Обычный 8 2 2 2 7 8 2" xfId="25968"/>
    <cellStyle name="Обычный 8 2 2 2 7 8 2 2" xfId="55490"/>
    <cellStyle name="Обычный 8 2 2 2 7 8 3" xfId="39253"/>
    <cellStyle name="Обычный 8 2 2 2 7 9" xfId="11205"/>
    <cellStyle name="Обычный 8 2 2 2 7 9 2" xfId="27444"/>
    <cellStyle name="Обычный 8 2 2 2 7 9 2 2" xfId="56966"/>
    <cellStyle name="Обычный 8 2 2 2 7 9 3" xfId="40729"/>
    <cellStyle name="Обычный 8 2 2 2 8" xfId="949"/>
    <cellStyle name="Обычный 8 2 2 2 8 10" xfId="17210"/>
    <cellStyle name="Обычный 8 2 2 2 8 10 2" xfId="46732"/>
    <cellStyle name="Обычный 8 2 2 2 8 11" xfId="60017"/>
    <cellStyle name="Обычный 8 2 2 2 8 12" xfId="30495"/>
    <cellStyle name="Обычный 8 2 2 2 8 2" xfId="2425"/>
    <cellStyle name="Обычный 8 2 2 2 8 2 2" xfId="12779"/>
    <cellStyle name="Обычный 8 2 2 2 8 2 2 2" xfId="29018"/>
    <cellStyle name="Обычный 8 2 2 2 8 2 2 2 2" xfId="58540"/>
    <cellStyle name="Обычный 8 2 2 2 8 2 2 3" xfId="42303"/>
    <cellStyle name="Обычный 8 2 2 2 8 2 3" xfId="15734"/>
    <cellStyle name="Обычный 8 2 2 2 8 2 3 2" xfId="45256"/>
    <cellStyle name="Обычный 8 2 2 2 8 2 4" xfId="18686"/>
    <cellStyle name="Обычный 8 2 2 2 8 2 4 2" xfId="48208"/>
    <cellStyle name="Обычный 8 2 2 2 8 2 5" xfId="61493"/>
    <cellStyle name="Обычный 8 2 2 2 8 2 6" xfId="31971"/>
    <cellStyle name="Обычный 8 2 2 2 8 3" xfId="3901"/>
    <cellStyle name="Обычный 8 2 2 2 8 3 2" xfId="20162"/>
    <cellStyle name="Обычный 8 2 2 2 8 3 2 2" xfId="49684"/>
    <cellStyle name="Обычный 8 2 2 2 8 3 3" xfId="33447"/>
    <cellStyle name="Обычный 8 2 2 2 8 4" xfId="5377"/>
    <cellStyle name="Обычный 8 2 2 2 8 4 2" xfId="21638"/>
    <cellStyle name="Обычный 8 2 2 2 8 4 2 2" xfId="51160"/>
    <cellStyle name="Обычный 8 2 2 2 8 4 3" xfId="34923"/>
    <cellStyle name="Обычный 8 2 2 2 8 5" xfId="6853"/>
    <cellStyle name="Обычный 8 2 2 2 8 5 2" xfId="23114"/>
    <cellStyle name="Обычный 8 2 2 2 8 5 2 2" xfId="52636"/>
    <cellStyle name="Обычный 8 2 2 2 8 5 3" xfId="36399"/>
    <cellStyle name="Обычный 8 2 2 2 8 6" xfId="8329"/>
    <cellStyle name="Обычный 8 2 2 2 8 6 2" xfId="24590"/>
    <cellStyle name="Обычный 8 2 2 2 8 6 2 2" xfId="54112"/>
    <cellStyle name="Обычный 8 2 2 2 8 6 3" xfId="37875"/>
    <cellStyle name="Обычный 8 2 2 2 8 7" xfId="9805"/>
    <cellStyle name="Обычный 8 2 2 2 8 7 2" xfId="26066"/>
    <cellStyle name="Обычный 8 2 2 2 8 7 2 2" xfId="55588"/>
    <cellStyle name="Обычный 8 2 2 2 8 7 3" xfId="39351"/>
    <cellStyle name="Обычный 8 2 2 2 8 8" xfId="11303"/>
    <cellStyle name="Обычный 8 2 2 2 8 8 2" xfId="27542"/>
    <cellStyle name="Обычный 8 2 2 2 8 8 2 2" xfId="57064"/>
    <cellStyle name="Обычный 8 2 2 2 8 8 3" xfId="40827"/>
    <cellStyle name="Обычный 8 2 2 2 8 9" xfId="14257"/>
    <cellStyle name="Обычный 8 2 2 2 8 9 2" xfId="43780"/>
    <cellStyle name="Обычный 8 2 2 2 9" xfId="1047"/>
    <cellStyle name="Обычный 8 2 2 2 9 10" xfId="17308"/>
    <cellStyle name="Обычный 8 2 2 2 9 10 2" xfId="46830"/>
    <cellStyle name="Обычный 8 2 2 2 9 11" xfId="60115"/>
    <cellStyle name="Обычный 8 2 2 2 9 12" xfId="30593"/>
    <cellStyle name="Обычный 8 2 2 2 9 2" xfId="2523"/>
    <cellStyle name="Обычный 8 2 2 2 9 2 2" xfId="12877"/>
    <cellStyle name="Обычный 8 2 2 2 9 2 2 2" xfId="29116"/>
    <cellStyle name="Обычный 8 2 2 2 9 2 2 2 2" xfId="58638"/>
    <cellStyle name="Обычный 8 2 2 2 9 2 2 3" xfId="42401"/>
    <cellStyle name="Обычный 8 2 2 2 9 2 3" xfId="15832"/>
    <cellStyle name="Обычный 8 2 2 2 9 2 3 2" xfId="45354"/>
    <cellStyle name="Обычный 8 2 2 2 9 2 4" xfId="18784"/>
    <cellStyle name="Обычный 8 2 2 2 9 2 4 2" xfId="48306"/>
    <cellStyle name="Обычный 8 2 2 2 9 2 5" xfId="61591"/>
    <cellStyle name="Обычный 8 2 2 2 9 2 6" xfId="32069"/>
    <cellStyle name="Обычный 8 2 2 2 9 3" xfId="3999"/>
    <cellStyle name="Обычный 8 2 2 2 9 3 2" xfId="20260"/>
    <cellStyle name="Обычный 8 2 2 2 9 3 2 2" xfId="49782"/>
    <cellStyle name="Обычный 8 2 2 2 9 3 3" xfId="33545"/>
    <cellStyle name="Обычный 8 2 2 2 9 4" xfId="5475"/>
    <cellStyle name="Обычный 8 2 2 2 9 4 2" xfId="21736"/>
    <cellStyle name="Обычный 8 2 2 2 9 4 2 2" xfId="51258"/>
    <cellStyle name="Обычный 8 2 2 2 9 4 3" xfId="35021"/>
    <cellStyle name="Обычный 8 2 2 2 9 5" xfId="6951"/>
    <cellStyle name="Обычный 8 2 2 2 9 5 2" xfId="23212"/>
    <cellStyle name="Обычный 8 2 2 2 9 5 2 2" xfId="52734"/>
    <cellStyle name="Обычный 8 2 2 2 9 5 3" xfId="36497"/>
    <cellStyle name="Обычный 8 2 2 2 9 6" xfId="8427"/>
    <cellStyle name="Обычный 8 2 2 2 9 6 2" xfId="24688"/>
    <cellStyle name="Обычный 8 2 2 2 9 6 2 2" xfId="54210"/>
    <cellStyle name="Обычный 8 2 2 2 9 6 3" xfId="37973"/>
    <cellStyle name="Обычный 8 2 2 2 9 7" xfId="9903"/>
    <cellStyle name="Обычный 8 2 2 2 9 7 2" xfId="26164"/>
    <cellStyle name="Обычный 8 2 2 2 9 7 2 2" xfId="55686"/>
    <cellStyle name="Обычный 8 2 2 2 9 7 3" xfId="39449"/>
    <cellStyle name="Обычный 8 2 2 2 9 8" xfId="11401"/>
    <cellStyle name="Обычный 8 2 2 2 9 8 2" xfId="27640"/>
    <cellStyle name="Обычный 8 2 2 2 9 8 2 2" xfId="57162"/>
    <cellStyle name="Обычный 8 2 2 2 9 8 3" xfId="40925"/>
    <cellStyle name="Обычный 8 2 2 2 9 9" xfId="14355"/>
    <cellStyle name="Обычный 8 2 2 2 9 9 2" xfId="43878"/>
    <cellStyle name="Обычный 8 2 2 20" xfId="13520"/>
    <cellStyle name="Обычный 8 2 2 20 2" xfId="43043"/>
    <cellStyle name="Обычный 8 2 2 21" xfId="16473"/>
    <cellStyle name="Обычный 8 2 2 21 2" xfId="45995"/>
    <cellStyle name="Обычный 8 2 2 22" xfId="59280"/>
    <cellStyle name="Обычный 8 2 2 23" xfId="29758"/>
    <cellStyle name="Обычный 8 2 2 3" xfId="283"/>
    <cellStyle name="Обычный 8 2 2 3 10" xfId="1760"/>
    <cellStyle name="Обычный 8 2 2 3 10 2" xfId="12114"/>
    <cellStyle name="Обычный 8 2 2 3 10 2 2" xfId="28353"/>
    <cellStyle name="Обычный 8 2 2 3 10 2 2 2" xfId="57875"/>
    <cellStyle name="Обычный 8 2 2 3 10 2 3" xfId="41638"/>
    <cellStyle name="Обычный 8 2 2 3 10 3" xfId="15069"/>
    <cellStyle name="Обычный 8 2 2 3 10 3 2" xfId="44591"/>
    <cellStyle name="Обычный 8 2 2 3 10 4" xfId="18021"/>
    <cellStyle name="Обычный 8 2 2 3 10 4 2" xfId="47543"/>
    <cellStyle name="Обычный 8 2 2 3 10 5" xfId="60828"/>
    <cellStyle name="Обычный 8 2 2 3 10 6" xfId="31306"/>
    <cellStyle name="Обычный 8 2 2 3 11" xfId="3236"/>
    <cellStyle name="Обычный 8 2 2 3 11 2" xfId="19497"/>
    <cellStyle name="Обычный 8 2 2 3 11 2 2" xfId="49019"/>
    <cellStyle name="Обычный 8 2 2 3 11 3" xfId="32782"/>
    <cellStyle name="Обычный 8 2 2 3 12" xfId="4712"/>
    <cellStyle name="Обычный 8 2 2 3 12 2" xfId="20973"/>
    <cellStyle name="Обычный 8 2 2 3 12 2 2" xfId="50495"/>
    <cellStyle name="Обычный 8 2 2 3 12 3" xfId="34258"/>
    <cellStyle name="Обычный 8 2 2 3 13" xfId="6188"/>
    <cellStyle name="Обычный 8 2 2 3 13 2" xfId="22449"/>
    <cellStyle name="Обычный 8 2 2 3 13 2 2" xfId="51971"/>
    <cellStyle name="Обычный 8 2 2 3 13 3" xfId="35734"/>
    <cellStyle name="Обычный 8 2 2 3 14" xfId="7664"/>
    <cellStyle name="Обычный 8 2 2 3 14 2" xfId="23925"/>
    <cellStyle name="Обычный 8 2 2 3 14 2 2" xfId="53447"/>
    <cellStyle name="Обычный 8 2 2 3 14 3" xfId="37210"/>
    <cellStyle name="Обычный 8 2 2 3 15" xfId="9140"/>
    <cellStyle name="Обычный 8 2 2 3 15 2" xfId="25401"/>
    <cellStyle name="Обычный 8 2 2 3 15 2 2" xfId="54923"/>
    <cellStyle name="Обычный 8 2 2 3 15 3" xfId="38686"/>
    <cellStyle name="Обычный 8 2 2 3 16" xfId="10638"/>
    <cellStyle name="Обычный 8 2 2 3 16 2" xfId="26877"/>
    <cellStyle name="Обычный 8 2 2 3 16 2 2" xfId="56399"/>
    <cellStyle name="Обычный 8 2 2 3 16 3" xfId="40162"/>
    <cellStyle name="Обычный 8 2 2 3 17" xfId="13592"/>
    <cellStyle name="Обычный 8 2 2 3 17 2" xfId="43115"/>
    <cellStyle name="Обычный 8 2 2 3 18" xfId="16545"/>
    <cellStyle name="Обычный 8 2 2 3 18 2" xfId="46067"/>
    <cellStyle name="Обычный 8 2 2 3 19" xfId="59352"/>
    <cellStyle name="Обычный 8 2 2 3 2" xfId="381"/>
    <cellStyle name="Обычный 8 2 2 3 2 10" xfId="13690"/>
    <cellStyle name="Обычный 8 2 2 3 2 10 2" xfId="43213"/>
    <cellStyle name="Обычный 8 2 2 3 2 11" xfId="16643"/>
    <cellStyle name="Обычный 8 2 2 3 2 11 2" xfId="46165"/>
    <cellStyle name="Обычный 8 2 2 3 2 12" xfId="59450"/>
    <cellStyle name="Обычный 8 2 2 3 2 13" xfId="29928"/>
    <cellStyle name="Обычный 8 2 2 3 2 2" xfId="1169"/>
    <cellStyle name="Обычный 8 2 2 3 2 2 10" xfId="17430"/>
    <cellStyle name="Обычный 8 2 2 3 2 2 10 2" xfId="46952"/>
    <cellStyle name="Обычный 8 2 2 3 2 2 11" xfId="60237"/>
    <cellStyle name="Обычный 8 2 2 3 2 2 12" xfId="30715"/>
    <cellStyle name="Обычный 8 2 2 3 2 2 2" xfId="2645"/>
    <cellStyle name="Обычный 8 2 2 3 2 2 2 2" xfId="12999"/>
    <cellStyle name="Обычный 8 2 2 3 2 2 2 2 2" xfId="29238"/>
    <cellStyle name="Обычный 8 2 2 3 2 2 2 2 2 2" xfId="58760"/>
    <cellStyle name="Обычный 8 2 2 3 2 2 2 2 3" xfId="42523"/>
    <cellStyle name="Обычный 8 2 2 3 2 2 2 3" xfId="15954"/>
    <cellStyle name="Обычный 8 2 2 3 2 2 2 3 2" xfId="45476"/>
    <cellStyle name="Обычный 8 2 2 3 2 2 2 4" xfId="18906"/>
    <cellStyle name="Обычный 8 2 2 3 2 2 2 4 2" xfId="48428"/>
    <cellStyle name="Обычный 8 2 2 3 2 2 2 5" xfId="61713"/>
    <cellStyle name="Обычный 8 2 2 3 2 2 2 6" xfId="32191"/>
    <cellStyle name="Обычный 8 2 2 3 2 2 3" xfId="4121"/>
    <cellStyle name="Обычный 8 2 2 3 2 2 3 2" xfId="20382"/>
    <cellStyle name="Обычный 8 2 2 3 2 2 3 2 2" xfId="49904"/>
    <cellStyle name="Обычный 8 2 2 3 2 2 3 3" xfId="33667"/>
    <cellStyle name="Обычный 8 2 2 3 2 2 4" xfId="5597"/>
    <cellStyle name="Обычный 8 2 2 3 2 2 4 2" xfId="21858"/>
    <cellStyle name="Обычный 8 2 2 3 2 2 4 2 2" xfId="51380"/>
    <cellStyle name="Обычный 8 2 2 3 2 2 4 3" xfId="35143"/>
    <cellStyle name="Обычный 8 2 2 3 2 2 5" xfId="7073"/>
    <cellStyle name="Обычный 8 2 2 3 2 2 5 2" xfId="23334"/>
    <cellStyle name="Обычный 8 2 2 3 2 2 5 2 2" xfId="52856"/>
    <cellStyle name="Обычный 8 2 2 3 2 2 5 3" xfId="36619"/>
    <cellStyle name="Обычный 8 2 2 3 2 2 6" xfId="8549"/>
    <cellStyle name="Обычный 8 2 2 3 2 2 6 2" xfId="24810"/>
    <cellStyle name="Обычный 8 2 2 3 2 2 6 2 2" xfId="54332"/>
    <cellStyle name="Обычный 8 2 2 3 2 2 6 3" xfId="38095"/>
    <cellStyle name="Обычный 8 2 2 3 2 2 7" xfId="10025"/>
    <cellStyle name="Обычный 8 2 2 3 2 2 7 2" xfId="26286"/>
    <cellStyle name="Обычный 8 2 2 3 2 2 7 2 2" xfId="55808"/>
    <cellStyle name="Обычный 8 2 2 3 2 2 7 3" xfId="39571"/>
    <cellStyle name="Обычный 8 2 2 3 2 2 8" xfId="11523"/>
    <cellStyle name="Обычный 8 2 2 3 2 2 8 2" xfId="27762"/>
    <cellStyle name="Обычный 8 2 2 3 2 2 8 2 2" xfId="57284"/>
    <cellStyle name="Обычный 8 2 2 3 2 2 8 3" xfId="41047"/>
    <cellStyle name="Обычный 8 2 2 3 2 2 9" xfId="14477"/>
    <cellStyle name="Обычный 8 2 2 3 2 2 9 2" xfId="44000"/>
    <cellStyle name="Обычный 8 2 2 3 2 3" xfId="1858"/>
    <cellStyle name="Обычный 8 2 2 3 2 3 2" xfId="12212"/>
    <cellStyle name="Обычный 8 2 2 3 2 3 2 2" xfId="28451"/>
    <cellStyle name="Обычный 8 2 2 3 2 3 2 2 2" xfId="57973"/>
    <cellStyle name="Обычный 8 2 2 3 2 3 2 3" xfId="41736"/>
    <cellStyle name="Обычный 8 2 2 3 2 3 3" xfId="15167"/>
    <cellStyle name="Обычный 8 2 2 3 2 3 3 2" xfId="44689"/>
    <cellStyle name="Обычный 8 2 2 3 2 3 4" xfId="18119"/>
    <cellStyle name="Обычный 8 2 2 3 2 3 4 2" xfId="47641"/>
    <cellStyle name="Обычный 8 2 2 3 2 3 5" xfId="60926"/>
    <cellStyle name="Обычный 8 2 2 3 2 3 6" xfId="31404"/>
    <cellStyle name="Обычный 8 2 2 3 2 4" xfId="3334"/>
    <cellStyle name="Обычный 8 2 2 3 2 4 2" xfId="19595"/>
    <cellStyle name="Обычный 8 2 2 3 2 4 2 2" xfId="49117"/>
    <cellStyle name="Обычный 8 2 2 3 2 4 3" xfId="32880"/>
    <cellStyle name="Обычный 8 2 2 3 2 5" xfId="4810"/>
    <cellStyle name="Обычный 8 2 2 3 2 5 2" xfId="21071"/>
    <cellStyle name="Обычный 8 2 2 3 2 5 2 2" xfId="50593"/>
    <cellStyle name="Обычный 8 2 2 3 2 5 3" xfId="34356"/>
    <cellStyle name="Обычный 8 2 2 3 2 6" xfId="6286"/>
    <cellStyle name="Обычный 8 2 2 3 2 6 2" xfId="22547"/>
    <cellStyle name="Обычный 8 2 2 3 2 6 2 2" xfId="52069"/>
    <cellStyle name="Обычный 8 2 2 3 2 6 3" xfId="35832"/>
    <cellStyle name="Обычный 8 2 2 3 2 7" xfId="7762"/>
    <cellStyle name="Обычный 8 2 2 3 2 7 2" xfId="24023"/>
    <cellStyle name="Обычный 8 2 2 3 2 7 2 2" xfId="53545"/>
    <cellStyle name="Обычный 8 2 2 3 2 7 3" xfId="37308"/>
    <cellStyle name="Обычный 8 2 2 3 2 8" xfId="9238"/>
    <cellStyle name="Обычный 8 2 2 3 2 8 2" xfId="25499"/>
    <cellStyle name="Обычный 8 2 2 3 2 8 2 2" xfId="55021"/>
    <cellStyle name="Обычный 8 2 2 3 2 8 3" xfId="38784"/>
    <cellStyle name="Обычный 8 2 2 3 2 9" xfId="10736"/>
    <cellStyle name="Обычный 8 2 2 3 2 9 2" xfId="26975"/>
    <cellStyle name="Обычный 8 2 2 3 2 9 2 2" xfId="56497"/>
    <cellStyle name="Обычный 8 2 2 3 2 9 3" xfId="40260"/>
    <cellStyle name="Обычный 8 2 2 3 20" xfId="29830"/>
    <cellStyle name="Обычный 8 2 2 3 3" xfId="481"/>
    <cellStyle name="Обычный 8 2 2 3 3 10" xfId="13790"/>
    <cellStyle name="Обычный 8 2 2 3 3 10 2" xfId="43313"/>
    <cellStyle name="Обычный 8 2 2 3 3 11" xfId="16743"/>
    <cellStyle name="Обычный 8 2 2 3 3 11 2" xfId="46265"/>
    <cellStyle name="Обычный 8 2 2 3 3 12" xfId="59550"/>
    <cellStyle name="Обычный 8 2 2 3 3 13" xfId="30028"/>
    <cellStyle name="Обычный 8 2 2 3 3 2" xfId="1269"/>
    <cellStyle name="Обычный 8 2 2 3 3 2 10" xfId="17530"/>
    <cellStyle name="Обычный 8 2 2 3 3 2 10 2" xfId="47052"/>
    <cellStyle name="Обычный 8 2 2 3 3 2 11" xfId="60337"/>
    <cellStyle name="Обычный 8 2 2 3 3 2 12" xfId="30815"/>
    <cellStyle name="Обычный 8 2 2 3 3 2 2" xfId="2745"/>
    <cellStyle name="Обычный 8 2 2 3 3 2 2 2" xfId="13099"/>
    <cellStyle name="Обычный 8 2 2 3 3 2 2 2 2" xfId="29338"/>
    <cellStyle name="Обычный 8 2 2 3 3 2 2 2 2 2" xfId="58860"/>
    <cellStyle name="Обычный 8 2 2 3 3 2 2 2 3" xfId="42623"/>
    <cellStyle name="Обычный 8 2 2 3 3 2 2 3" xfId="16054"/>
    <cellStyle name="Обычный 8 2 2 3 3 2 2 3 2" xfId="45576"/>
    <cellStyle name="Обычный 8 2 2 3 3 2 2 4" xfId="19006"/>
    <cellStyle name="Обычный 8 2 2 3 3 2 2 4 2" xfId="48528"/>
    <cellStyle name="Обычный 8 2 2 3 3 2 2 5" xfId="61813"/>
    <cellStyle name="Обычный 8 2 2 3 3 2 2 6" xfId="32291"/>
    <cellStyle name="Обычный 8 2 2 3 3 2 3" xfId="4221"/>
    <cellStyle name="Обычный 8 2 2 3 3 2 3 2" xfId="20482"/>
    <cellStyle name="Обычный 8 2 2 3 3 2 3 2 2" xfId="50004"/>
    <cellStyle name="Обычный 8 2 2 3 3 2 3 3" xfId="33767"/>
    <cellStyle name="Обычный 8 2 2 3 3 2 4" xfId="5697"/>
    <cellStyle name="Обычный 8 2 2 3 3 2 4 2" xfId="21958"/>
    <cellStyle name="Обычный 8 2 2 3 3 2 4 2 2" xfId="51480"/>
    <cellStyle name="Обычный 8 2 2 3 3 2 4 3" xfId="35243"/>
    <cellStyle name="Обычный 8 2 2 3 3 2 5" xfId="7173"/>
    <cellStyle name="Обычный 8 2 2 3 3 2 5 2" xfId="23434"/>
    <cellStyle name="Обычный 8 2 2 3 3 2 5 2 2" xfId="52956"/>
    <cellStyle name="Обычный 8 2 2 3 3 2 5 3" xfId="36719"/>
    <cellStyle name="Обычный 8 2 2 3 3 2 6" xfId="8649"/>
    <cellStyle name="Обычный 8 2 2 3 3 2 6 2" xfId="24910"/>
    <cellStyle name="Обычный 8 2 2 3 3 2 6 2 2" xfId="54432"/>
    <cellStyle name="Обычный 8 2 2 3 3 2 6 3" xfId="38195"/>
    <cellStyle name="Обычный 8 2 2 3 3 2 7" xfId="10125"/>
    <cellStyle name="Обычный 8 2 2 3 3 2 7 2" xfId="26386"/>
    <cellStyle name="Обычный 8 2 2 3 3 2 7 2 2" xfId="55908"/>
    <cellStyle name="Обычный 8 2 2 3 3 2 7 3" xfId="39671"/>
    <cellStyle name="Обычный 8 2 2 3 3 2 8" xfId="11623"/>
    <cellStyle name="Обычный 8 2 2 3 3 2 8 2" xfId="27862"/>
    <cellStyle name="Обычный 8 2 2 3 3 2 8 2 2" xfId="57384"/>
    <cellStyle name="Обычный 8 2 2 3 3 2 8 3" xfId="41147"/>
    <cellStyle name="Обычный 8 2 2 3 3 2 9" xfId="14577"/>
    <cellStyle name="Обычный 8 2 2 3 3 2 9 2" xfId="44100"/>
    <cellStyle name="Обычный 8 2 2 3 3 3" xfId="1958"/>
    <cellStyle name="Обычный 8 2 2 3 3 3 2" xfId="12312"/>
    <cellStyle name="Обычный 8 2 2 3 3 3 2 2" xfId="28551"/>
    <cellStyle name="Обычный 8 2 2 3 3 3 2 2 2" xfId="58073"/>
    <cellStyle name="Обычный 8 2 2 3 3 3 2 3" xfId="41836"/>
    <cellStyle name="Обычный 8 2 2 3 3 3 3" xfId="15267"/>
    <cellStyle name="Обычный 8 2 2 3 3 3 3 2" xfId="44789"/>
    <cellStyle name="Обычный 8 2 2 3 3 3 4" xfId="18219"/>
    <cellStyle name="Обычный 8 2 2 3 3 3 4 2" xfId="47741"/>
    <cellStyle name="Обычный 8 2 2 3 3 3 5" xfId="61026"/>
    <cellStyle name="Обычный 8 2 2 3 3 3 6" xfId="31504"/>
    <cellStyle name="Обычный 8 2 2 3 3 4" xfId="3434"/>
    <cellStyle name="Обычный 8 2 2 3 3 4 2" xfId="19695"/>
    <cellStyle name="Обычный 8 2 2 3 3 4 2 2" xfId="49217"/>
    <cellStyle name="Обычный 8 2 2 3 3 4 3" xfId="32980"/>
    <cellStyle name="Обычный 8 2 2 3 3 5" xfId="4910"/>
    <cellStyle name="Обычный 8 2 2 3 3 5 2" xfId="21171"/>
    <cellStyle name="Обычный 8 2 2 3 3 5 2 2" xfId="50693"/>
    <cellStyle name="Обычный 8 2 2 3 3 5 3" xfId="34456"/>
    <cellStyle name="Обычный 8 2 2 3 3 6" xfId="6386"/>
    <cellStyle name="Обычный 8 2 2 3 3 6 2" xfId="22647"/>
    <cellStyle name="Обычный 8 2 2 3 3 6 2 2" xfId="52169"/>
    <cellStyle name="Обычный 8 2 2 3 3 6 3" xfId="35932"/>
    <cellStyle name="Обычный 8 2 2 3 3 7" xfId="7862"/>
    <cellStyle name="Обычный 8 2 2 3 3 7 2" xfId="24123"/>
    <cellStyle name="Обычный 8 2 2 3 3 7 2 2" xfId="53645"/>
    <cellStyle name="Обычный 8 2 2 3 3 7 3" xfId="37408"/>
    <cellStyle name="Обычный 8 2 2 3 3 8" xfId="9338"/>
    <cellStyle name="Обычный 8 2 2 3 3 8 2" xfId="25599"/>
    <cellStyle name="Обычный 8 2 2 3 3 8 2 2" xfId="55121"/>
    <cellStyle name="Обычный 8 2 2 3 3 8 3" xfId="38884"/>
    <cellStyle name="Обычный 8 2 2 3 3 9" xfId="10836"/>
    <cellStyle name="Обычный 8 2 2 3 3 9 2" xfId="27075"/>
    <cellStyle name="Обычный 8 2 2 3 3 9 2 2" xfId="56597"/>
    <cellStyle name="Обычный 8 2 2 3 3 9 3" xfId="40360"/>
    <cellStyle name="Обычный 8 2 2 3 4" xfId="580"/>
    <cellStyle name="Обычный 8 2 2 3 4 10" xfId="13889"/>
    <cellStyle name="Обычный 8 2 2 3 4 10 2" xfId="43412"/>
    <cellStyle name="Обычный 8 2 2 3 4 11" xfId="16842"/>
    <cellStyle name="Обычный 8 2 2 3 4 11 2" xfId="46364"/>
    <cellStyle name="Обычный 8 2 2 3 4 12" xfId="59649"/>
    <cellStyle name="Обычный 8 2 2 3 4 13" xfId="30127"/>
    <cellStyle name="Обычный 8 2 2 3 4 2" xfId="1368"/>
    <cellStyle name="Обычный 8 2 2 3 4 2 10" xfId="17629"/>
    <cellStyle name="Обычный 8 2 2 3 4 2 10 2" xfId="47151"/>
    <cellStyle name="Обычный 8 2 2 3 4 2 11" xfId="60436"/>
    <cellStyle name="Обычный 8 2 2 3 4 2 12" xfId="30914"/>
    <cellStyle name="Обычный 8 2 2 3 4 2 2" xfId="2844"/>
    <cellStyle name="Обычный 8 2 2 3 4 2 2 2" xfId="13198"/>
    <cellStyle name="Обычный 8 2 2 3 4 2 2 2 2" xfId="29437"/>
    <cellStyle name="Обычный 8 2 2 3 4 2 2 2 2 2" xfId="58959"/>
    <cellStyle name="Обычный 8 2 2 3 4 2 2 2 3" xfId="42722"/>
    <cellStyle name="Обычный 8 2 2 3 4 2 2 3" xfId="16153"/>
    <cellStyle name="Обычный 8 2 2 3 4 2 2 3 2" xfId="45675"/>
    <cellStyle name="Обычный 8 2 2 3 4 2 2 4" xfId="19105"/>
    <cellStyle name="Обычный 8 2 2 3 4 2 2 4 2" xfId="48627"/>
    <cellStyle name="Обычный 8 2 2 3 4 2 2 5" xfId="61912"/>
    <cellStyle name="Обычный 8 2 2 3 4 2 2 6" xfId="32390"/>
    <cellStyle name="Обычный 8 2 2 3 4 2 3" xfId="4320"/>
    <cellStyle name="Обычный 8 2 2 3 4 2 3 2" xfId="20581"/>
    <cellStyle name="Обычный 8 2 2 3 4 2 3 2 2" xfId="50103"/>
    <cellStyle name="Обычный 8 2 2 3 4 2 3 3" xfId="33866"/>
    <cellStyle name="Обычный 8 2 2 3 4 2 4" xfId="5796"/>
    <cellStyle name="Обычный 8 2 2 3 4 2 4 2" xfId="22057"/>
    <cellStyle name="Обычный 8 2 2 3 4 2 4 2 2" xfId="51579"/>
    <cellStyle name="Обычный 8 2 2 3 4 2 4 3" xfId="35342"/>
    <cellStyle name="Обычный 8 2 2 3 4 2 5" xfId="7272"/>
    <cellStyle name="Обычный 8 2 2 3 4 2 5 2" xfId="23533"/>
    <cellStyle name="Обычный 8 2 2 3 4 2 5 2 2" xfId="53055"/>
    <cellStyle name="Обычный 8 2 2 3 4 2 5 3" xfId="36818"/>
    <cellStyle name="Обычный 8 2 2 3 4 2 6" xfId="8748"/>
    <cellStyle name="Обычный 8 2 2 3 4 2 6 2" xfId="25009"/>
    <cellStyle name="Обычный 8 2 2 3 4 2 6 2 2" xfId="54531"/>
    <cellStyle name="Обычный 8 2 2 3 4 2 6 3" xfId="38294"/>
    <cellStyle name="Обычный 8 2 2 3 4 2 7" xfId="10224"/>
    <cellStyle name="Обычный 8 2 2 3 4 2 7 2" xfId="26485"/>
    <cellStyle name="Обычный 8 2 2 3 4 2 7 2 2" xfId="56007"/>
    <cellStyle name="Обычный 8 2 2 3 4 2 7 3" xfId="39770"/>
    <cellStyle name="Обычный 8 2 2 3 4 2 8" xfId="11722"/>
    <cellStyle name="Обычный 8 2 2 3 4 2 8 2" xfId="27961"/>
    <cellStyle name="Обычный 8 2 2 3 4 2 8 2 2" xfId="57483"/>
    <cellStyle name="Обычный 8 2 2 3 4 2 8 3" xfId="41246"/>
    <cellStyle name="Обычный 8 2 2 3 4 2 9" xfId="14676"/>
    <cellStyle name="Обычный 8 2 2 3 4 2 9 2" xfId="44199"/>
    <cellStyle name="Обычный 8 2 2 3 4 3" xfId="2057"/>
    <cellStyle name="Обычный 8 2 2 3 4 3 2" xfId="12411"/>
    <cellStyle name="Обычный 8 2 2 3 4 3 2 2" xfId="28650"/>
    <cellStyle name="Обычный 8 2 2 3 4 3 2 2 2" xfId="58172"/>
    <cellStyle name="Обычный 8 2 2 3 4 3 2 3" xfId="41935"/>
    <cellStyle name="Обычный 8 2 2 3 4 3 3" xfId="15366"/>
    <cellStyle name="Обычный 8 2 2 3 4 3 3 2" xfId="44888"/>
    <cellStyle name="Обычный 8 2 2 3 4 3 4" xfId="18318"/>
    <cellStyle name="Обычный 8 2 2 3 4 3 4 2" xfId="47840"/>
    <cellStyle name="Обычный 8 2 2 3 4 3 5" xfId="61125"/>
    <cellStyle name="Обычный 8 2 2 3 4 3 6" xfId="31603"/>
    <cellStyle name="Обычный 8 2 2 3 4 4" xfId="3533"/>
    <cellStyle name="Обычный 8 2 2 3 4 4 2" xfId="19794"/>
    <cellStyle name="Обычный 8 2 2 3 4 4 2 2" xfId="49316"/>
    <cellStyle name="Обычный 8 2 2 3 4 4 3" xfId="33079"/>
    <cellStyle name="Обычный 8 2 2 3 4 5" xfId="5009"/>
    <cellStyle name="Обычный 8 2 2 3 4 5 2" xfId="21270"/>
    <cellStyle name="Обычный 8 2 2 3 4 5 2 2" xfId="50792"/>
    <cellStyle name="Обычный 8 2 2 3 4 5 3" xfId="34555"/>
    <cellStyle name="Обычный 8 2 2 3 4 6" xfId="6485"/>
    <cellStyle name="Обычный 8 2 2 3 4 6 2" xfId="22746"/>
    <cellStyle name="Обычный 8 2 2 3 4 6 2 2" xfId="52268"/>
    <cellStyle name="Обычный 8 2 2 3 4 6 3" xfId="36031"/>
    <cellStyle name="Обычный 8 2 2 3 4 7" xfId="7961"/>
    <cellStyle name="Обычный 8 2 2 3 4 7 2" xfId="24222"/>
    <cellStyle name="Обычный 8 2 2 3 4 7 2 2" xfId="53744"/>
    <cellStyle name="Обычный 8 2 2 3 4 7 3" xfId="37507"/>
    <cellStyle name="Обычный 8 2 2 3 4 8" xfId="9437"/>
    <cellStyle name="Обычный 8 2 2 3 4 8 2" xfId="25698"/>
    <cellStyle name="Обычный 8 2 2 3 4 8 2 2" xfId="55220"/>
    <cellStyle name="Обычный 8 2 2 3 4 8 3" xfId="38983"/>
    <cellStyle name="Обычный 8 2 2 3 4 9" xfId="10935"/>
    <cellStyle name="Обычный 8 2 2 3 4 9 2" xfId="27174"/>
    <cellStyle name="Обычный 8 2 2 3 4 9 2 2" xfId="56696"/>
    <cellStyle name="Обычный 8 2 2 3 4 9 3" xfId="40459"/>
    <cellStyle name="Обычный 8 2 2 3 5" xfId="678"/>
    <cellStyle name="Обычный 8 2 2 3 5 10" xfId="13987"/>
    <cellStyle name="Обычный 8 2 2 3 5 10 2" xfId="43510"/>
    <cellStyle name="Обычный 8 2 2 3 5 11" xfId="16940"/>
    <cellStyle name="Обычный 8 2 2 3 5 11 2" xfId="46462"/>
    <cellStyle name="Обычный 8 2 2 3 5 12" xfId="59747"/>
    <cellStyle name="Обычный 8 2 2 3 5 13" xfId="30225"/>
    <cellStyle name="Обычный 8 2 2 3 5 2" xfId="1466"/>
    <cellStyle name="Обычный 8 2 2 3 5 2 10" xfId="17727"/>
    <cellStyle name="Обычный 8 2 2 3 5 2 10 2" xfId="47249"/>
    <cellStyle name="Обычный 8 2 2 3 5 2 11" xfId="60534"/>
    <cellStyle name="Обычный 8 2 2 3 5 2 12" xfId="31012"/>
    <cellStyle name="Обычный 8 2 2 3 5 2 2" xfId="2942"/>
    <cellStyle name="Обычный 8 2 2 3 5 2 2 2" xfId="13296"/>
    <cellStyle name="Обычный 8 2 2 3 5 2 2 2 2" xfId="29535"/>
    <cellStyle name="Обычный 8 2 2 3 5 2 2 2 2 2" xfId="59057"/>
    <cellStyle name="Обычный 8 2 2 3 5 2 2 2 3" xfId="42820"/>
    <cellStyle name="Обычный 8 2 2 3 5 2 2 3" xfId="16251"/>
    <cellStyle name="Обычный 8 2 2 3 5 2 2 3 2" xfId="45773"/>
    <cellStyle name="Обычный 8 2 2 3 5 2 2 4" xfId="19203"/>
    <cellStyle name="Обычный 8 2 2 3 5 2 2 4 2" xfId="48725"/>
    <cellStyle name="Обычный 8 2 2 3 5 2 2 5" xfId="62010"/>
    <cellStyle name="Обычный 8 2 2 3 5 2 2 6" xfId="32488"/>
    <cellStyle name="Обычный 8 2 2 3 5 2 3" xfId="4418"/>
    <cellStyle name="Обычный 8 2 2 3 5 2 3 2" xfId="20679"/>
    <cellStyle name="Обычный 8 2 2 3 5 2 3 2 2" xfId="50201"/>
    <cellStyle name="Обычный 8 2 2 3 5 2 3 3" xfId="33964"/>
    <cellStyle name="Обычный 8 2 2 3 5 2 4" xfId="5894"/>
    <cellStyle name="Обычный 8 2 2 3 5 2 4 2" xfId="22155"/>
    <cellStyle name="Обычный 8 2 2 3 5 2 4 2 2" xfId="51677"/>
    <cellStyle name="Обычный 8 2 2 3 5 2 4 3" xfId="35440"/>
    <cellStyle name="Обычный 8 2 2 3 5 2 5" xfId="7370"/>
    <cellStyle name="Обычный 8 2 2 3 5 2 5 2" xfId="23631"/>
    <cellStyle name="Обычный 8 2 2 3 5 2 5 2 2" xfId="53153"/>
    <cellStyle name="Обычный 8 2 2 3 5 2 5 3" xfId="36916"/>
    <cellStyle name="Обычный 8 2 2 3 5 2 6" xfId="8846"/>
    <cellStyle name="Обычный 8 2 2 3 5 2 6 2" xfId="25107"/>
    <cellStyle name="Обычный 8 2 2 3 5 2 6 2 2" xfId="54629"/>
    <cellStyle name="Обычный 8 2 2 3 5 2 6 3" xfId="38392"/>
    <cellStyle name="Обычный 8 2 2 3 5 2 7" xfId="10322"/>
    <cellStyle name="Обычный 8 2 2 3 5 2 7 2" xfId="26583"/>
    <cellStyle name="Обычный 8 2 2 3 5 2 7 2 2" xfId="56105"/>
    <cellStyle name="Обычный 8 2 2 3 5 2 7 3" xfId="39868"/>
    <cellStyle name="Обычный 8 2 2 3 5 2 8" xfId="11820"/>
    <cellStyle name="Обычный 8 2 2 3 5 2 8 2" xfId="28059"/>
    <cellStyle name="Обычный 8 2 2 3 5 2 8 2 2" xfId="57581"/>
    <cellStyle name="Обычный 8 2 2 3 5 2 8 3" xfId="41344"/>
    <cellStyle name="Обычный 8 2 2 3 5 2 9" xfId="14774"/>
    <cellStyle name="Обычный 8 2 2 3 5 2 9 2" xfId="44297"/>
    <cellStyle name="Обычный 8 2 2 3 5 3" xfId="2155"/>
    <cellStyle name="Обычный 8 2 2 3 5 3 2" xfId="12509"/>
    <cellStyle name="Обычный 8 2 2 3 5 3 2 2" xfId="28748"/>
    <cellStyle name="Обычный 8 2 2 3 5 3 2 2 2" xfId="58270"/>
    <cellStyle name="Обычный 8 2 2 3 5 3 2 3" xfId="42033"/>
    <cellStyle name="Обычный 8 2 2 3 5 3 3" xfId="15464"/>
    <cellStyle name="Обычный 8 2 2 3 5 3 3 2" xfId="44986"/>
    <cellStyle name="Обычный 8 2 2 3 5 3 4" xfId="18416"/>
    <cellStyle name="Обычный 8 2 2 3 5 3 4 2" xfId="47938"/>
    <cellStyle name="Обычный 8 2 2 3 5 3 5" xfId="61223"/>
    <cellStyle name="Обычный 8 2 2 3 5 3 6" xfId="31701"/>
    <cellStyle name="Обычный 8 2 2 3 5 4" xfId="3631"/>
    <cellStyle name="Обычный 8 2 2 3 5 4 2" xfId="19892"/>
    <cellStyle name="Обычный 8 2 2 3 5 4 2 2" xfId="49414"/>
    <cellStyle name="Обычный 8 2 2 3 5 4 3" xfId="33177"/>
    <cellStyle name="Обычный 8 2 2 3 5 5" xfId="5107"/>
    <cellStyle name="Обычный 8 2 2 3 5 5 2" xfId="21368"/>
    <cellStyle name="Обычный 8 2 2 3 5 5 2 2" xfId="50890"/>
    <cellStyle name="Обычный 8 2 2 3 5 5 3" xfId="34653"/>
    <cellStyle name="Обычный 8 2 2 3 5 6" xfId="6583"/>
    <cellStyle name="Обычный 8 2 2 3 5 6 2" xfId="22844"/>
    <cellStyle name="Обычный 8 2 2 3 5 6 2 2" xfId="52366"/>
    <cellStyle name="Обычный 8 2 2 3 5 6 3" xfId="36129"/>
    <cellStyle name="Обычный 8 2 2 3 5 7" xfId="8059"/>
    <cellStyle name="Обычный 8 2 2 3 5 7 2" xfId="24320"/>
    <cellStyle name="Обычный 8 2 2 3 5 7 2 2" xfId="53842"/>
    <cellStyle name="Обычный 8 2 2 3 5 7 3" xfId="37605"/>
    <cellStyle name="Обычный 8 2 2 3 5 8" xfId="9535"/>
    <cellStyle name="Обычный 8 2 2 3 5 8 2" xfId="25796"/>
    <cellStyle name="Обычный 8 2 2 3 5 8 2 2" xfId="55318"/>
    <cellStyle name="Обычный 8 2 2 3 5 8 3" xfId="39081"/>
    <cellStyle name="Обычный 8 2 2 3 5 9" xfId="11033"/>
    <cellStyle name="Обычный 8 2 2 3 5 9 2" xfId="27272"/>
    <cellStyle name="Обычный 8 2 2 3 5 9 2 2" xfId="56794"/>
    <cellStyle name="Обычный 8 2 2 3 5 9 3" xfId="40557"/>
    <cellStyle name="Обычный 8 2 2 3 6" xfId="776"/>
    <cellStyle name="Обычный 8 2 2 3 6 10" xfId="14085"/>
    <cellStyle name="Обычный 8 2 2 3 6 10 2" xfId="43608"/>
    <cellStyle name="Обычный 8 2 2 3 6 11" xfId="17038"/>
    <cellStyle name="Обычный 8 2 2 3 6 11 2" xfId="46560"/>
    <cellStyle name="Обычный 8 2 2 3 6 12" xfId="59845"/>
    <cellStyle name="Обычный 8 2 2 3 6 13" xfId="30323"/>
    <cellStyle name="Обычный 8 2 2 3 6 2" xfId="1564"/>
    <cellStyle name="Обычный 8 2 2 3 6 2 10" xfId="17825"/>
    <cellStyle name="Обычный 8 2 2 3 6 2 10 2" xfId="47347"/>
    <cellStyle name="Обычный 8 2 2 3 6 2 11" xfId="60632"/>
    <cellStyle name="Обычный 8 2 2 3 6 2 12" xfId="31110"/>
    <cellStyle name="Обычный 8 2 2 3 6 2 2" xfId="3040"/>
    <cellStyle name="Обычный 8 2 2 3 6 2 2 2" xfId="13394"/>
    <cellStyle name="Обычный 8 2 2 3 6 2 2 2 2" xfId="29633"/>
    <cellStyle name="Обычный 8 2 2 3 6 2 2 2 2 2" xfId="59155"/>
    <cellStyle name="Обычный 8 2 2 3 6 2 2 2 3" xfId="42918"/>
    <cellStyle name="Обычный 8 2 2 3 6 2 2 3" xfId="16349"/>
    <cellStyle name="Обычный 8 2 2 3 6 2 2 3 2" xfId="45871"/>
    <cellStyle name="Обычный 8 2 2 3 6 2 2 4" xfId="19301"/>
    <cellStyle name="Обычный 8 2 2 3 6 2 2 4 2" xfId="48823"/>
    <cellStyle name="Обычный 8 2 2 3 6 2 2 5" xfId="62108"/>
    <cellStyle name="Обычный 8 2 2 3 6 2 2 6" xfId="32586"/>
    <cellStyle name="Обычный 8 2 2 3 6 2 3" xfId="4516"/>
    <cellStyle name="Обычный 8 2 2 3 6 2 3 2" xfId="20777"/>
    <cellStyle name="Обычный 8 2 2 3 6 2 3 2 2" xfId="50299"/>
    <cellStyle name="Обычный 8 2 2 3 6 2 3 3" xfId="34062"/>
    <cellStyle name="Обычный 8 2 2 3 6 2 4" xfId="5992"/>
    <cellStyle name="Обычный 8 2 2 3 6 2 4 2" xfId="22253"/>
    <cellStyle name="Обычный 8 2 2 3 6 2 4 2 2" xfId="51775"/>
    <cellStyle name="Обычный 8 2 2 3 6 2 4 3" xfId="35538"/>
    <cellStyle name="Обычный 8 2 2 3 6 2 5" xfId="7468"/>
    <cellStyle name="Обычный 8 2 2 3 6 2 5 2" xfId="23729"/>
    <cellStyle name="Обычный 8 2 2 3 6 2 5 2 2" xfId="53251"/>
    <cellStyle name="Обычный 8 2 2 3 6 2 5 3" xfId="37014"/>
    <cellStyle name="Обычный 8 2 2 3 6 2 6" xfId="8944"/>
    <cellStyle name="Обычный 8 2 2 3 6 2 6 2" xfId="25205"/>
    <cellStyle name="Обычный 8 2 2 3 6 2 6 2 2" xfId="54727"/>
    <cellStyle name="Обычный 8 2 2 3 6 2 6 3" xfId="38490"/>
    <cellStyle name="Обычный 8 2 2 3 6 2 7" xfId="10420"/>
    <cellStyle name="Обычный 8 2 2 3 6 2 7 2" xfId="26681"/>
    <cellStyle name="Обычный 8 2 2 3 6 2 7 2 2" xfId="56203"/>
    <cellStyle name="Обычный 8 2 2 3 6 2 7 3" xfId="39966"/>
    <cellStyle name="Обычный 8 2 2 3 6 2 8" xfId="11918"/>
    <cellStyle name="Обычный 8 2 2 3 6 2 8 2" xfId="28157"/>
    <cellStyle name="Обычный 8 2 2 3 6 2 8 2 2" xfId="57679"/>
    <cellStyle name="Обычный 8 2 2 3 6 2 8 3" xfId="41442"/>
    <cellStyle name="Обычный 8 2 2 3 6 2 9" xfId="14872"/>
    <cellStyle name="Обычный 8 2 2 3 6 2 9 2" xfId="44395"/>
    <cellStyle name="Обычный 8 2 2 3 6 3" xfId="2253"/>
    <cellStyle name="Обычный 8 2 2 3 6 3 2" xfId="12607"/>
    <cellStyle name="Обычный 8 2 2 3 6 3 2 2" xfId="28846"/>
    <cellStyle name="Обычный 8 2 2 3 6 3 2 2 2" xfId="58368"/>
    <cellStyle name="Обычный 8 2 2 3 6 3 2 3" xfId="42131"/>
    <cellStyle name="Обычный 8 2 2 3 6 3 3" xfId="15562"/>
    <cellStyle name="Обычный 8 2 2 3 6 3 3 2" xfId="45084"/>
    <cellStyle name="Обычный 8 2 2 3 6 3 4" xfId="18514"/>
    <cellStyle name="Обычный 8 2 2 3 6 3 4 2" xfId="48036"/>
    <cellStyle name="Обычный 8 2 2 3 6 3 5" xfId="61321"/>
    <cellStyle name="Обычный 8 2 2 3 6 3 6" xfId="31799"/>
    <cellStyle name="Обычный 8 2 2 3 6 4" xfId="3729"/>
    <cellStyle name="Обычный 8 2 2 3 6 4 2" xfId="19990"/>
    <cellStyle name="Обычный 8 2 2 3 6 4 2 2" xfId="49512"/>
    <cellStyle name="Обычный 8 2 2 3 6 4 3" xfId="33275"/>
    <cellStyle name="Обычный 8 2 2 3 6 5" xfId="5205"/>
    <cellStyle name="Обычный 8 2 2 3 6 5 2" xfId="21466"/>
    <cellStyle name="Обычный 8 2 2 3 6 5 2 2" xfId="50988"/>
    <cellStyle name="Обычный 8 2 2 3 6 5 3" xfId="34751"/>
    <cellStyle name="Обычный 8 2 2 3 6 6" xfId="6681"/>
    <cellStyle name="Обычный 8 2 2 3 6 6 2" xfId="22942"/>
    <cellStyle name="Обычный 8 2 2 3 6 6 2 2" xfId="52464"/>
    <cellStyle name="Обычный 8 2 2 3 6 6 3" xfId="36227"/>
    <cellStyle name="Обычный 8 2 2 3 6 7" xfId="8157"/>
    <cellStyle name="Обычный 8 2 2 3 6 7 2" xfId="24418"/>
    <cellStyle name="Обычный 8 2 2 3 6 7 2 2" xfId="53940"/>
    <cellStyle name="Обычный 8 2 2 3 6 7 3" xfId="37703"/>
    <cellStyle name="Обычный 8 2 2 3 6 8" xfId="9633"/>
    <cellStyle name="Обычный 8 2 2 3 6 8 2" xfId="25894"/>
    <cellStyle name="Обычный 8 2 2 3 6 8 2 2" xfId="55416"/>
    <cellStyle name="Обычный 8 2 2 3 6 8 3" xfId="39179"/>
    <cellStyle name="Обычный 8 2 2 3 6 9" xfId="11131"/>
    <cellStyle name="Обычный 8 2 2 3 6 9 2" xfId="27370"/>
    <cellStyle name="Обычный 8 2 2 3 6 9 2 2" xfId="56892"/>
    <cellStyle name="Обычный 8 2 2 3 6 9 3" xfId="40655"/>
    <cellStyle name="Обычный 8 2 2 3 7" xfId="874"/>
    <cellStyle name="Обычный 8 2 2 3 7 10" xfId="14183"/>
    <cellStyle name="Обычный 8 2 2 3 7 10 2" xfId="43706"/>
    <cellStyle name="Обычный 8 2 2 3 7 11" xfId="17136"/>
    <cellStyle name="Обычный 8 2 2 3 7 11 2" xfId="46658"/>
    <cellStyle name="Обычный 8 2 2 3 7 12" xfId="59943"/>
    <cellStyle name="Обычный 8 2 2 3 7 13" xfId="30421"/>
    <cellStyle name="Обычный 8 2 2 3 7 2" xfId="1662"/>
    <cellStyle name="Обычный 8 2 2 3 7 2 10" xfId="17923"/>
    <cellStyle name="Обычный 8 2 2 3 7 2 10 2" xfId="47445"/>
    <cellStyle name="Обычный 8 2 2 3 7 2 11" xfId="60730"/>
    <cellStyle name="Обычный 8 2 2 3 7 2 12" xfId="31208"/>
    <cellStyle name="Обычный 8 2 2 3 7 2 2" xfId="3138"/>
    <cellStyle name="Обычный 8 2 2 3 7 2 2 2" xfId="13492"/>
    <cellStyle name="Обычный 8 2 2 3 7 2 2 2 2" xfId="29731"/>
    <cellStyle name="Обычный 8 2 2 3 7 2 2 2 2 2" xfId="59253"/>
    <cellStyle name="Обычный 8 2 2 3 7 2 2 2 3" xfId="43016"/>
    <cellStyle name="Обычный 8 2 2 3 7 2 2 3" xfId="16447"/>
    <cellStyle name="Обычный 8 2 2 3 7 2 2 3 2" xfId="45969"/>
    <cellStyle name="Обычный 8 2 2 3 7 2 2 4" xfId="19399"/>
    <cellStyle name="Обычный 8 2 2 3 7 2 2 4 2" xfId="48921"/>
    <cellStyle name="Обычный 8 2 2 3 7 2 2 5" xfId="62206"/>
    <cellStyle name="Обычный 8 2 2 3 7 2 2 6" xfId="32684"/>
    <cellStyle name="Обычный 8 2 2 3 7 2 3" xfId="4614"/>
    <cellStyle name="Обычный 8 2 2 3 7 2 3 2" xfId="20875"/>
    <cellStyle name="Обычный 8 2 2 3 7 2 3 2 2" xfId="50397"/>
    <cellStyle name="Обычный 8 2 2 3 7 2 3 3" xfId="34160"/>
    <cellStyle name="Обычный 8 2 2 3 7 2 4" xfId="6090"/>
    <cellStyle name="Обычный 8 2 2 3 7 2 4 2" xfId="22351"/>
    <cellStyle name="Обычный 8 2 2 3 7 2 4 2 2" xfId="51873"/>
    <cellStyle name="Обычный 8 2 2 3 7 2 4 3" xfId="35636"/>
    <cellStyle name="Обычный 8 2 2 3 7 2 5" xfId="7566"/>
    <cellStyle name="Обычный 8 2 2 3 7 2 5 2" xfId="23827"/>
    <cellStyle name="Обычный 8 2 2 3 7 2 5 2 2" xfId="53349"/>
    <cellStyle name="Обычный 8 2 2 3 7 2 5 3" xfId="37112"/>
    <cellStyle name="Обычный 8 2 2 3 7 2 6" xfId="9042"/>
    <cellStyle name="Обычный 8 2 2 3 7 2 6 2" xfId="25303"/>
    <cellStyle name="Обычный 8 2 2 3 7 2 6 2 2" xfId="54825"/>
    <cellStyle name="Обычный 8 2 2 3 7 2 6 3" xfId="38588"/>
    <cellStyle name="Обычный 8 2 2 3 7 2 7" xfId="10518"/>
    <cellStyle name="Обычный 8 2 2 3 7 2 7 2" xfId="26779"/>
    <cellStyle name="Обычный 8 2 2 3 7 2 7 2 2" xfId="56301"/>
    <cellStyle name="Обычный 8 2 2 3 7 2 7 3" xfId="40064"/>
    <cellStyle name="Обычный 8 2 2 3 7 2 8" xfId="12016"/>
    <cellStyle name="Обычный 8 2 2 3 7 2 8 2" xfId="28255"/>
    <cellStyle name="Обычный 8 2 2 3 7 2 8 2 2" xfId="57777"/>
    <cellStyle name="Обычный 8 2 2 3 7 2 8 3" xfId="41540"/>
    <cellStyle name="Обычный 8 2 2 3 7 2 9" xfId="14970"/>
    <cellStyle name="Обычный 8 2 2 3 7 2 9 2" xfId="44493"/>
    <cellStyle name="Обычный 8 2 2 3 7 3" xfId="2351"/>
    <cellStyle name="Обычный 8 2 2 3 7 3 2" xfId="12705"/>
    <cellStyle name="Обычный 8 2 2 3 7 3 2 2" xfId="28944"/>
    <cellStyle name="Обычный 8 2 2 3 7 3 2 2 2" xfId="58466"/>
    <cellStyle name="Обычный 8 2 2 3 7 3 2 3" xfId="42229"/>
    <cellStyle name="Обычный 8 2 2 3 7 3 3" xfId="15660"/>
    <cellStyle name="Обычный 8 2 2 3 7 3 3 2" xfId="45182"/>
    <cellStyle name="Обычный 8 2 2 3 7 3 4" xfId="18612"/>
    <cellStyle name="Обычный 8 2 2 3 7 3 4 2" xfId="48134"/>
    <cellStyle name="Обычный 8 2 2 3 7 3 5" xfId="61419"/>
    <cellStyle name="Обычный 8 2 2 3 7 3 6" xfId="31897"/>
    <cellStyle name="Обычный 8 2 2 3 7 4" xfId="3827"/>
    <cellStyle name="Обычный 8 2 2 3 7 4 2" xfId="20088"/>
    <cellStyle name="Обычный 8 2 2 3 7 4 2 2" xfId="49610"/>
    <cellStyle name="Обычный 8 2 2 3 7 4 3" xfId="33373"/>
    <cellStyle name="Обычный 8 2 2 3 7 5" xfId="5303"/>
    <cellStyle name="Обычный 8 2 2 3 7 5 2" xfId="21564"/>
    <cellStyle name="Обычный 8 2 2 3 7 5 2 2" xfId="51086"/>
    <cellStyle name="Обычный 8 2 2 3 7 5 3" xfId="34849"/>
    <cellStyle name="Обычный 8 2 2 3 7 6" xfId="6779"/>
    <cellStyle name="Обычный 8 2 2 3 7 6 2" xfId="23040"/>
    <cellStyle name="Обычный 8 2 2 3 7 6 2 2" xfId="52562"/>
    <cellStyle name="Обычный 8 2 2 3 7 6 3" xfId="36325"/>
    <cellStyle name="Обычный 8 2 2 3 7 7" xfId="8255"/>
    <cellStyle name="Обычный 8 2 2 3 7 7 2" xfId="24516"/>
    <cellStyle name="Обычный 8 2 2 3 7 7 2 2" xfId="54038"/>
    <cellStyle name="Обычный 8 2 2 3 7 7 3" xfId="37801"/>
    <cellStyle name="Обычный 8 2 2 3 7 8" xfId="9731"/>
    <cellStyle name="Обычный 8 2 2 3 7 8 2" xfId="25992"/>
    <cellStyle name="Обычный 8 2 2 3 7 8 2 2" xfId="55514"/>
    <cellStyle name="Обычный 8 2 2 3 7 8 3" xfId="39277"/>
    <cellStyle name="Обычный 8 2 2 3 7 9" xfId="11229"/>
    <cellStyle name="Обычный 8 2 2 3 7 9 2" xfId="27468"/>
    <cellStyle name="Обычный 8 2 2 3 7 9 2 2" xfId="56990"/>
    <cellStyle name="Обычный 8 2 2 3 7 9 3" xfId="40753"/>
    <cellStyle name="Обычный 8 2 2 3 8" xfId="973"/>
    <cellStyle name="Обычный 8 2 2 3 8 10" xfId="17234"/>
    <cellStyle name="Обычный 8 2 2 3 8 10 2" xfId="46756"/>
    <cellStyle name="Обычный 8 2 2 3 8 11" xfId="60041"/>
    <cellStyle name="Обычный 8 2 2 3 8 12" xfId="30519"/>
    <cellStyle name="Обычный 8 2 2 3 8 2" xfId="2449"/>
    <cellStyle name="Обычный 8 2 2 3 8 2 2" xfId="12803"/>
    <cellStyle name="Обычный 8 2 2 3 8 2 2 2" xfId="29042"/>
    <cellStyle name="Обычный 8 2 2 3 8 2 2 2 2" xfId="58564"/>
    <cellStyle name="Обычный 8 2 2 3 8 2 2 3" xfId="42327"/>
    <cellStyle name="Обычный 8 2 2 3 8 2 3" xfId="15758"/>
    <cellStyle name="Обычный 8 2 2 3 8 2 3 2" xfId="45280"/>
    <cellStyle name="Обычный 8 2 2 3 8 2 4" xfId="18710"/>
    <cellStyle name="Обычный 8 2 2 3 8 2 4 2" xfId="48232"/>
    <cellStyle name="Обычный 8 2 2 3 8 2 5" xfId="61517"/>
    <cellStyle name="Обычный 8 2 2 3 8 2 6" xfId="31995"/>
    <cellStyle name="Обычный 8 2 2 3 8 3" xfId="3925"/>
    <cellStyle name="Обычный 8 2 2 3 8 3 2" xfId="20186"/>
    <cellStyle name="Обычный 8 2 2 3 8 3 2 2" xfId="49708"/>
    <cellStyle name="Обычный 8 2 2 3 8 3 3" xfId="33471"/>
    <cellStyle name="Обычный 8 2 2 3 8 4" xfId="5401"/>
    <cellStyle name="Обычный 8 2 2 3 8 4 2" xfId="21662"/>
    <cellStyle name="Обычный 8 2 2 3 8 4 2 2" xfId="51184"/>
    <cellStyle name="Обычный 8 2 2 3 8 4 3" xfId="34947"/>
    <cellStyle name="Обычный 8 2 2 3 8 5" xfId="6877"/>
    <cellStyle name="Обычный 8 2 2 3 8 5 2" xfId="23138"/>
    <cellStyle name="Обычный 8 2 2 3 8 5 2 2" xfId="52660"/>
    <cellStyle name="Обычный 8 2 2 3 8 5 3" xfId="36423"/>
    <cellStyle name="Обычный 8 2 2 3 8 6" xfId="8353"/>
    <cellStyle name="Обычный 8 2 2 3 8 6 2" xfId="24614"/>
    <cellStyle name="Обычный 8 2 2 3 8 6 2 2" xfId="54136"/>
    <cellStyle name="Обычный 8 2 2 3 8 6 3" xfId="37899"/>
    <cellStyle name="Обычный 8 2 2 3 8 7" xfId="9829"/>
    <cellStyle name="Обычный 8 2 2 3 8 7 2" xfId="26090"/>
    <cellStyle name="Обычный 8 2 2 3 8 7 2 2" xfId="55612"/>
    <cellStyle name="Обычный 8 2 2 3 8 7 3" xfId="39375"/>
    <cellStyle name="Обычный 8 2 2 3 8 8" xfId="11327"/>
    <cellStyle name="Обычный 8 2 2 3 8 8 2" xfId="27566"/>
    <cellStyle name="Обычный 8 2 2 3 8 8 2 2" xfId="57088"/>
    <cellStyle name="Обычный 8 2 2 3 8 8 3" xfId="40851"/>
    <cellStyle name="Обычный 8 2 2 3 8 9" xfId="14281"/>
    <cellStyle name="Обычный 8 2 2 3 8 9 2" xfId="43804"/>
    <cellStyle name="Обычный 8 2 2 3 9" xfId="1071"/>
    <cellStyle name="Обычный 8 2 2 3 9 10" xfId="17332"/>
    <cellStyle name="Обычный 8 2 2 3 9 10 2" xfId="46854"/>
    <cellStyle name="Обычный 8 2 2 3 9 11" xfId="60139"/>
    <cellStyle name="Обычный 8 2 2 3 9 12" xfId="30617"/>
    <cellStyle name="Обычный 8 2 2 3 9 2" xfId="2547"/>
    <cellStyle name="Обычный 8 2 2 3 9 2 2" xfId="12901"/>
    <cellStyle name="Обычный 8 2 2 3 9 2 2 2" xfId="29140"/>
    <cellStyle name="Обычный 8 2 2 3 9 2 2 2 2" xfId="58662"/>
    <cellStyle name="Обычный 8 2 2 3 9 2 2 3" xfId="42425"/>
    <cellStyle name="Обычный 8 2 2 3 9 2 3" xfId="15856"/>
    <cellStyle name="Обычный 8 2 2 3 9 2 3 2" xfId="45378"/>
    <cellStyle name="Обычный 8 2 2 3 9 2 4" xfId="18808"/>
    <cellStyle name="Обычный 8 2 2 3 9 2 4 2" xfId="48330"/>
    <cellStyle name="Обычный 8 2 2 3 9 2 5" xfId="61615"/>
    <cellStyle name="Обычный 8 2 2 3 9 2 6" xfId="32093"/>
    <cellStyle name="Обычный 8 2 2 3 9 3" xfId="4023"/>
    <cellStyle name="Обычный 8 2 2 3 9 3 2" xfId="20284"/>
    <cellStyle name="Обычный 8 2 2 3 9 3 2 2" xfId="49806"/>
    <cellStyle name="Обычный 8 2 2 3 9 3 3" xfId="33569"/>
    <cellStyle name="Обычный 8 2 2 3 9 4" xfId="5499"/>
    <cellStyle name="Обычный 8 2 2 3 9 4 2" xfId="21760"/>
    <cellStyle name="Обычный 8 2 2 3 9 4 2 2" xfId="51282"/>
    <cellStyle name="Обычный 8 2 2 3 9 4 3" xfId="35045"/>
    <cellStyle name="Обычный 8 2 2 3 9 5" xfId="6975"/>
    <cellStyle name="Обычный 8 2 2 3 9 5 2" xfId="23236"/>
    <cellStyle name="Обычный 8 2 2 3 9 5 2 2" xfId="52758"/>
    <cellStyle name="Обычный 8 2 2 3 9 5 3" xfId="36521"/>
    <cellStyle name="Обычный 8 2 2 3 9 6" xfId="8451"/>
    <cellStyle name="Обычный 8 2 2 3 9 6 2" xfId="24712"/>
    <cellStyle name="Обычный 8 2 2 3 9 6 2 2" xfId="54234"/>
    <cellStyle name="Обычный 8 2 2 3 9 6 3" xfId="37997"/>
    <cellStyle name="Обычный 8 2 2 3 9 7" xfId="9927"/>
    <cellStyle name="Обычный 8 2 2 3 9 7 2" xfId="26188"/>
    <cellStyle name="Обычный 8 2 2 3 9 7 2 2" xfId="55710"/>
    <cellStyle name="Обычный 8 2 2 3 9 7 3" xfId="39473"/>
    <cellStyle name="Обычный 8 2 2 3 9 8" xfId="11425"/>
    <cellStyle name="Обычный 8 2 2 3 9 8 2" xfId="27664"/>
    <cellStyle name="Обычный 8 2 2 3 9 8 2 2" xfId="57186"/>
    <cellStyle name="Обычный 8 2 2 3 9 8 3" xfId="40949"/>
    <cellStyle name="Обычный 8 2 2 3 9 9" xfId="14379"/>
    <cellStyle name="Обычный 8 2 2 3 9 9 2" xfId="43902"/>
    <cellStyle name="Обычный 8 2 2 4" xfId="235"/>
    <cellStyle name="Обычный 8 2 2 4 10" xfId="1712"/>
    <cellStyle name="Обычный 8 2 2 4 10 2" xfId="12066"/>
    <cellStyle name="Обычный 8 2 2 4 10 2 2" xfId="28305"/>
    <cellStyle name="Обычный 8 2 2 4 10 2 2 2" xfId="57827"/>
    <cellStyle name="Обычный 8 2 2 4 10 2 3" xfId="41590"/>
    <cellStyle name="Обычный 8 2 2 4 10 3" xfId="15021"/>
    <cellStyle name="Обычный 8 2 2 4 10 3 2" xfId="44543"/>
    <cellStyle name="Обычный 8 2 2 4 10 4" xfId="17973"/>
    <cellStyle name="Обычный 8 2 2 4 10 4 2" xfId="47495"/>
    <cellStyle name="Обычный 8 2 2 4 10 5" xfId="60780"/>
    <cellStyle name="Обычный 8 2 2 4 10 6" xfId="31258"/>
    <cellStyle name="Обычный 8 2 2 4 11" xfId="3188"/>
    <cellStyle name="Обычный 8 2 2 4 11 2" xfId="19449"/>
    <cellStyle name="Обычный 8 2 2 4 11 2 2" xfId="48971"/>
    <cellStyle name="Обычный 8 2 2 4 11 3" xfId="32734"/>
    <cellStyle name="Обычный 8 2 2 4 12" xfId="4664"/>
    <cellStyle name="Обычный 8 2 2 4 12 2" xfId="20925"/>
    <cellStyle name="Обычный 8 2 2 4 12 2 2" xfId="50447"/>
    <cellStyle name="Обычный 8 2 2 4 12 3" xfId="34210"/>
    <cellStyle name="Обычный 8 2 2 4 13" xfId="6140"/>
    <cellStyle name="Обычный 8 2 2 4 13 2" xfId="22401"/>
    <cellStyle name="Обычный 8 2 2 4 13 2 2" xfId="51923"/>
    <cellStyle name="Обычный 8 2 2 4 13 3" xfId="35686"/>
    <cellStyle name="Обычный 8 2 2 4 14" xfId="7616"/>
    <cellStyle name="Обычный 8 2 2 4 14 2" xfId="23877"/>
    <cellStyle name="Обычный 8 2 2 4 14 2 2" xfId="53399"/>
    <cellStyle name="Обычный 8 2 2 4 14 3" xfId="37162"/>
    <cellStyle name="Обычный 8 2 2 4 15" xfId="9092"/>
    <cellStyle name="Обычный 8 2 2 4 15 2" xfId="25353"/>
    <cellStyle name="Обычный 8 2 2 4 15 2 2" xfId="54875"/>
    <cellStyle name="Обычный 8 2 2 4 15 3" xfId="38638"/>
    <cellStyle name="Обычный 8 2 2 4 16" xfId="10590"/>
    <cellStyle name="Обычный 8 2 2 4 16 2" xfId="26829"/>
    <cellStyle name="Обычный 8 2 2 4 16 2 2" xfId="56351"/>
    <cellStyle name="Обычный 8 2 2 4 16 3" xfId="40114"/>
    <cellStyle name="Обычный 8 2 2 4 17" xfId="13544"/>
    <cellStyle name="Обычный 8 2 2 4 17 2" xfId="43067"/>
    <cellStyle name="Обычный 8 2 2 4 18" xfId="16497"/>
    <cellStyle name="Обычный 8 2 2 4 18 2" xfId="46019"/>
    <cellStyle name="Обычный 8 2 2 4 19" xfId="59304"/>
    <cellStyle name="Обычный 8 2 2 4 2" xfId="333"/>
    <cellStyle name="Обычный 8 2 2 4 2 10" xfId="13642"/>
    <cellStyle name="Обычный 8 2 2 4 2 10 2" xfId="43165"/>
    <cellStyle name="Обычный 8 2 2 4 2 11" xfId="16595"/>
    <cellStyle name="Обычный 8 2 2 4 2 11 2" xfId="46117"/>
    <cellStyle name="Обычный 8 2 2 4 2 12" xfId="59402"/>
    <cellStyle name="Обычный 8 2 2 4 2 13" xfId="29880"/>
    <cellStyle name="Обычный 8 2 2 4 2 2" xfId="1121"/>
    <cellStyle name="Обычный 8 2 2 4 2 2 10" xfId="17382"/>
    <cellStyle name="Обычный 8 2 2 4 2 2 10 2" xfId="46904"/>
    <cellStyle name="Обычный 8 2 2 4 2 2 11" xfId="60189"/>
    <cellStyle name="Обычный 8 2 2 4 2 2 12" xfId="30667"/>
    <cellStyle name="Обычный 8 2 2 4 2 2 2" xfId="2597"/>
    <cellStyle name="Обычный 8 2 2 4 2 2 2 2" xfId="12951"/>
    <cellStyle name="Обычный 8 2 2 4 2 2 2 2 2" xfId="29190"/>
    <cellStyle name="Обычный 8 2 2 4 2 2 2 2 2 2" xfId="58712"/>
    <cellStyle name="Обычный 8 2 2 4 2 2 2 2 3" xfId="42475"/>
    <cellStyle name="Обычный 8 2 2 4 2 2 2 3" xfId="15906"/>
    <cellStyle name="Обычный 8 2 2 4 2 2 2 3 2" xfId="45428"/>
    <cellStyle name="Обычный 8 2 2 4 2 2 2 4" xfId="18858"/>
    <cellStyle name="Обычный 8 2 2 4 2 2 2 4 2" xfId="48380"/>
    <cellStyle name="Обычный 8 2 2 4 2 2 2 5" xfId="61665"/>
    <cellStyle name="Обычный 8 2 2 4 2 2 2 6" xfId="32143"/>
    <cellStyle name="Обычный 8 2 2 4 2 2 3" xfId="4073"/>
    <cellStyle name="Обычный 8 2 2 4 2 2 3 2" xfId="20334"/>
    <cellStyle name="Обычный 8 2 2 4 2 2 3 2 2" xfId="49856"/>
    <cellStyle name="Обычный 8 2 2 4 2 2 3 3" xfId="33619"/>
    <cellStyle name="Обычный 8 2 2 4 2 2 4" xfId="5549"/>
    <cellStyle name="Обычный 8 2 2 4 2 2 4 2" xfId="21810"/>
    <cellStyle name="Обычный 8 2 2 4 2 2 4 2 2" xfId="51332"/>
    <cellStyle name="Обычный 8 2 2 4 2 2 4 3" xfId="35095"/>
    <cellStyle name="Обычный 8 2 2 4 2 2 5" xfId="7025"/>
    <cellStyle name="Обычный 8 2 2 4 2 2 5 2" xfId="23286"/>
    <cellStyle name="Обычный 8 2 2 4 2 2 5 2 2" xfId="52808"/>
    <cellStyle name="Обычный 8 2 2 4 2 2 5 3" xfId="36571"/>
    <cellStyle name="Обычный 8 2 2 4 2 2 6" xfId="8501"/>
    <cellStyle name="Обычный 8 2 2 4 2 2 6 2" xfId="24762"/>
    <cellStyle name="Обычный 8 2 2 4 2 2 6 2 2" xfId="54284"/>
    <cellStyle name="Обычный 8 2 2 4 2 2 6 3" xfId="38047"/>
    <cellStyle name="Обычный 8 2 2 4 2 2 7" xfId="9977"/>
    <cellStyle name="Обычный 8 2 2 4 2 2 7 2" xfId="26238"/>
    <cellStyle name="Обычный 8 2 2 4 2 2 7 2 2" xfId="55760"/>
    <cellStyle name="Обычный 8 2 2 4 2 2 7 3" xfId="39523"/>
    <cellStyle name="Обычный 8 2 2 4 2 2 8" xfId="11475"/>
    <cellStyle name="Обычный 8 2 2 4 2 2 8 2" xfId="27714"/>
    <cellStyle name="Обычный 8 2 2 4 2 2 8 2 2" xfId="57236"/>
    <cellStyle name="Обычный 8 2 2 4 2 2 8 3" xfId="40999"/>
    <cellStyle name="Обычный 8 2 2 4 2 2 9" xfId="14429"/>
    <cellStyle name="Обычный 8 2 2 4 2 2 9 2" xfId="43952"/>
    <cellStyle name="Обычный 8 2 2 4 2 3" xfId="1810"/>
    <cellStyle name="Обычный 8 2 2 4 2 3 2" xfId="12164"/>
    <cellStyle name="Обычный 8 2 2 4 2 3 2 2" xfId="28403"/>
    <cellStyle name="Обычный 8 2 2 4 2 3 2 2 2" xfId="57925"/>
    <cellStyle name="Обычный 8 2 2 4 2 3 2 3" xfId="41688"/>
    <cellStyle name="Обычный 8 2 2 4 2 3 3" xfId="15119"/>
    <cellStyle name="Обычный 8 2 2 4 2 3 3 2" xfId="44641"/>
    <cellStyle name="Обычный 8 2 2 4 2 3 4" xfId="18071"/>
    <cellStyle name="Обычный 8 2 2 4 2 3 4 2" xfId="47593"/>
    <cellStyle name="Обычный 8 2 2 4 2 3 5" xfId="60878"/>
    <cellStyle name="Обычный 8 2 2 4 2 3 6" xfId="31356"/>
    <cellStyle name="Обычный 8 2 2 4 2 4" xfId="3286"/>
    <cellStyle name="Обычный 8 2 2 4 2 4 2" xfId="19547"/>
    <cellStyle name="Обычный 8 2 2 4 2 4 2 2" xfId="49069"/>
    <cellStyle name="Обычный 8 2 2 4 2 4 3" xfId="32832"/>
    <cellStyle name="Обычный 8 2 2 4 2 5" xfId="4762"/>
    <cellStyle name="Обычный 8 2 2 4 2 5 2" xfId="21023"/>
    <cellStyle name="Обычный 8 2 2 4 2 5 2 2" xfId="50545"/>
    <cellStyle name="Обычный 8 2 2 4 2 5 3" xfId="34308"/>
    <cellStyle name="Обычный 8 2 2 4 2 6" xfId="6238"/>
    <cellStyle name="Обычный 8 2 2 4 2 6 2" xfId="22499"/>
    <cellStyle name="Обычный 8 2 2 4 2 6 2 2" xfId="52021"/>
    <cellStyle name="Обычный 8 2 2 4 2 6 3" xfId="35784"/>
    <cellStyle name="Обычный 8 2 2 4 2 7" xfId="7714"/>
    <cellStyle name="Обычный 8 2 2 4 2 7 2" xfId="23975"/>
    <cellStyle name="Обычный 8 2 2 4 2 7 2 2" xfId="53497"/>
    <cellStyle name="Обычный 8 2 2 4 2 7 3" xfId="37260"/>
    <cellStyle name="Обычный 8 2 2 4 2 8" xfId="9190"/>
    <cellStyle name="Обычный 8 2 2 4 2 8 2" xfId="25451"/>
    <cellStyle name="Обычный 8 2 2 4 2 8 2 2" xfId="54973"/>
    <cellStyle name="Обычный 8 2 2 4 2 8 3" xfId="38736"/>
    <cellStyle name="Обычный 8 2 2 4 2 9" xfId="10688"/>
    <cellStyle name="Обычный 8 2 2 4 2 9 2" xfId="26927"/>
    <cellStyle name="Обычный 8 2 2 4 2 9 2 2" xfId="56449"/>
    <cellStyle name="Обычный 8 2 2 4 2 9 3" xfId="40212"/>
    <cellStyle name="Обычный 8 2 2 4 20" xfId="29782"/>
    <cellStyle name="Обычный 8 2 2 4 3" xfId="433"/>
    <cellStyle name="Обычный 8 2 2 4 3 10" xfId="13742"/>
    <cellStyle name="Обычный 8 2 2 4 3 10 2" xfId="43265"/>
    <cellStyle name="Обычный 8 2 2 4 3 11" xfId="16695"/>
    <cellStyle name="Обычный 8 2 2 4 3 11 2" xfId="46217"/>
    <cellStyle name="Обычный 8 2 2 4 3 12" xfId="59502"/>
    <cellStyle name="Обычный 8 2 2 4 3 13" xfId="29980"/>
    <cellStyle name="Обычный 8 2 2 4 3 2" xfId="1221"/>
    <cellStyle name="Обычный 8 2 2 4 3 2 10" xfId="17482"/>
    <cellStyle name="Обычный 8 2 2 4 3 2 10 2" xfId="47004"/>
    <cellStyle name="Обычный 8 2 2 4 3 2 11" xfId="60289"/>
    <cellStyle name="Обычный 8 2 2 4 3 2 12" xfId="30767"/>
    <cellStyle name="Обычный 8 2 2 4 3 2 2" xfId="2697"/>
    <cellStyle name="Обычный 8 2 2 4 3 2 2 2" xfId="13051"/>
    <cellStyle name="Обычный 8 2 2 4 3 2 2 2 2" xfId="29290"/>
    <cellStyle name="Обычный 8 2 2 4 3 2 2 2 2 2" xfId="58812"/>
    <cellStyle name="Обычный 8 2 2 4 3 2 2 2 3" xfId="42575"/>
    <cellStyle name="Обычный 8 2 2 4 3 2 2 3" xfId="16006"/>
    <cellStyle name="Обычный 8 2 2 4 3 2 2 3 2" xfId="45528"/>
    <cellStyle name="Обычный 8 2 2 4 3 2 2 4" xfId="18958"/>
    <cellStyle name="Обычный 8 2 2 4 3 2 2 4 2" xfId="48480"/>
    <cellStyle name="Обычный 8 2 2 4 3 2 2 5" xfId="61765"/>
    <cellStyle name="Обычный 8 2 2 4 3 2 2 6" xfId="32243"/>
    <cellStyle name="Обычный 8 2 2 4 3 2 3" xfId="4173"/>
    <cellStyle name="Обычный 8 2 2 4 3 2 3 2" xfId="20434"/>
    <cellStyle name="Обычный 8 2 2 4 3 2 3 2 2" xfId="49956"/>
    <cellStyle name="Обычный 8 2 2 4 3 2 3 3" xfId="33719"/>
    <cellStyle name="Обычный 8 2 2 4 3 2 4" xfId="5649"/>
    <cellStyle name="Обычный 8 2 2 4 3 2 4 2" xfId="21910"/>
    <cellStyle name="Обычный 8 2 2 4 3 2 4 2 2" xfId="51432"/>
    <cellStyle name="Обычный 8 2 2 4 3 2 4 3" xfId="35195"/>
    <cellStyle name="Обычный 8 2 2 4 3 2 5" xfId="7125"/>
    <cellStyle name="Обычный 8 2 2 4 3 2 5 2" xfId="23386"/>
    <cellStyle name="Обычный 8 2 2 4 3 2 5 2 2" xfId="52908"/>
    <cellStyle name="Обычный 8 2 2 4 3 2 5 3" xfId="36671"/>
    <cellStyle name="Обычный 8 2 2 4 3 2 6" xfId="8601"/>
    <cellStyle name="Обычный 8 2 2 4 3 2 6 2" xfId="24862"/>
    <cellStyle name="Обычный 8 2 2 4 3 2 6 2 2" xfId="54384"/>
    <cellStyle name="Обычный 8 2 2 4 3 2 6 3" xfId="38147"/>
    <cellStyle name="Обычный 8 2 2 4 3 2 7" xfId="10077"/>
    <cellStyle name="Обычный 8 2 2 4 3 2 7 2" xfId="26338"/>
    <cellStyle name="Обычный 8 2 2 4 3 2 7 2 2" xfId="55860"/>
    <cellStyle name="Обычный 8 2 2 4 3 2 7 3" xfId="39623"/>
    <cellStyle name="Обычный 8 2 2 4 3 2 8" xfId="11575"/>
    <cellStyle name="Обычный 8 2 2 4 3 2 8 2" xfId="27814"/>
    <cellStyle name="Обычный 8 2 2 4 3 2 8 2 2" xfId="57336"/>
    <cellStyle name="Обычный 8 2 2 4 3 2 8 3" xfId="41099"/>
    <cellStyle name="Обычный 8 2 2 4 3 2 9" xfId="14529"/>
    <cellStyle name="Обычный 8 2 2 4 3 2 9 2" xfId="44052"/>
    <cellStyle name="Обычный 8 2 2 4 3 3" xfId="1910"/>
    <cellStyle name="Обычный 8 2 2 4 3 3 2" xfId="12264"/>
    <cellStyle name="Обычный 8 2 2 4 3 3 2 2" xfId="28503"/>
    <cellStyle name="Обычный 8 2 2 4 3 3 2 2 2" xfId="58025"/>
    <cellStyle name="Обычный 8 2 2 4 3 3 2 3" xfId="41788"/>
    <cellStyle name="Обычный 8 2 2 4 3 3 3" xfId="15219"/>
    <cellStyle name="Обычный 8 2 2 4 3 3 3 2" xfId="44741"/>
    <cellStyle name="Обычный 8 2 2 4 3 3 4" xfId="18171"/>
    <cellStyle name="Обычный 8 2 2 4 3 3 4 2" xfId="47693"/>
    <cellStyle name="Обычный 8 2 2 4 3 3 5" xfId="60978"/>
    <cellStyle name="Обычный 8 2 2 4 3 3 6" xfId="31456"/>
    <cellStyle name="Обычный 8 2 2 4 3 4" xfId="3386"/>
    <cellStyle name="Обычный 8 2 2 4 3 4 2" xfId="19647"/>
    <cellStyle name="Обычный 8 2 2 4 3 4 2 2" xfId="49169"/>
    <cellStyle name="Обычный 8 2 2 4 3 4 3" xfId="32932"/>
    <cellStyle name="Обычный 8 2 2 4 3 5" xfId="4862"/>
    <cellStyle name="Обычный 8 2 2 4 3 5 2" xfId="21123"/>
    <cellStyle name="Обычный 8 2 2 4 3 5 2 2" xfId="50645"/>
    <cellStyle name="Обычный 8 2 2 4 3 5 3" xfId="34408"/>
    <cellStyle name="Обычный 8 2 2 4 3 6" xfId="6338"/>
    <cellStyle name="Обычный 8 2 2 4 3 6 2" xfId="22599"/>
    <cellStyle name="Обычный 8 2 2 4 3 6 2 2" xfId="52121"/>
    <cellStyle name="Обычный 8 2 2 4 3 6 3" xfId="35884"/>
    <cellStyle name="Обычный 8 2 2 4 3 7" xfId="7814"/>
    <cellStyle name="Обычный 8 2 2 4 3 7 2" xfId="24075"/>
    <cellStyle name="Обычный 8 2 2 4 3 7 2 2" xfId="53597"/>
    <cellStyle name="Обычный 8 2 2 4 3 7 3" xfId="37360"/>
    <cellStyle name="Обычный 8 2 2 4 3 8" xfId="9290"/>
    <cellStyle name="Обычный 8 2 2 4 3 8 2" xfId="25551"/>
    <cellStyle name="Обычный 8 2 2 4 3 8 2 2" xfId="55073"/>
    <cellStyle name="Обычный 8 2 2 4 3 8 3" xfId="38836"/>
    <cellStyle name="Обычный 8 2 2 4 3 9" xfId="10788"/>
    <cellStyle name="Обычный 8 2 2 4 3 9 2" xfId="27027"/>
    <cellStyle name="Обычный 8 2 2 4 3 9 2 2" xfId="56549"/>
    <cellStyle name="Обычный 8 2 2 4 3 9 3" xfId="40312"/>
    <cellStyle name="Обычный 8 2 2 4 4" xfId="532"/>
    <cellStyle name="Обычный 8 2 2 4 4 10" xfId="13841"/>
    <cellStyle name="Обычный 8 2 2 4 4 10 2" xfId="43364"/>
    <cellStyle name="Обычный 8 2 2 4 4 11" xfId="16794"/>
    <cellStyle name="Обычный 8 2 2 4 4 11 2" xfId="46316"/>
    <cellStyle name="Обычный 8 2 2 4 4 12" xfId="59601"/>
    <cellStyle name="Обычный 8 2 2 4 4 13" xfId="30079"/>
    <cellStyle name="Обычный 8 2 2 4 4 2" xfId="1320"/>
    <cellStyle name="Обычный 8 2 2 4 4 2 10" xfId="17581"/>
    <cellStyle name="Обычный 8 2 2 4 4 2 10 2" xfId="47103"/>
    <cellStyle name="Обычный 8 2 2 4 4 2 11" xfId="60388"/>
    <cellStyle name="Обычный 8 2 2 4 4 2 12" xfId="30866"/>
    <cellStyle name="Обычный 8 2 2 4 4 2 2" xfId="2796"/>
    <cellStyle name="Обычный 8 2 2 4 4 2 2 2" xfId="13150"/>
    <cellStyle name="Обычный 8 2 2 4 4 2 2 2 2" xfId="29389"/>
    <cellStyle name="Обычный 8 2 2 4 4 2 2 2 2 2" xfId="58911"/>
    <cellStyle name="Обычный 8 2 2 4 4 2 2 2 3" xfId="42674"/>
    <cellStyle name="Обычный 8 2 2 4 4 2 2 3" xfId="16105"/>
    <cellStyle name="Обычный 8 2 2 4 4 2 2 3 2" xfId="45627"/>
    <cellStyle name="Обычный 8 2 2 4 4 2 2 4" xfId="19057"/>
    <cellStyle name="Обычный 8 2 2 4 4 2 2 4 2" xfId="48579"/>
    <cellStyle name="Обычный 8 2 2 4 4 2 2 5" xfId="61864"/>
    <cellStyle name="Обычный 8 2 2 4 4 2 2 6" xfId="32342"/>
    <cellStyle name="Обычный 8 2 2 4 4 2 3" xfId="4272"/>
    <cellStyle name="Обычный 8 2 2 4 4 2 3 2" xfId="20533"/>
    <cellStyle name="Обычный 8 2 2 4 4 2 3 2 2" xfId="50055"/>
    <cellStyle name="Обычный 8 2 2 4 4 2 3 3" xfId="33818"/>
    <cellStyle name="Обычный 8 2 2 4 4 2 4" xfId="5748"/>
    <cellStyle name="Обычный 8 2 2 4 4 2 4 2" xfId="22009"/>
    <cellStyle name="Обычный 8 2 2 4 4 2 4 2 2" xfId="51531"/>
    <cellStyle name="Обычный 8 2 2 4 4 2 4 3" xfId="35294"/>
    <cellStyle name="Обычный 8 2 2 4 4 2 5" xfId="7224"/>
    <cellStyle name="Обычный 8 2 2 4 4 2 5 2" xfId="23485"/>
    <cellStyle name="Обычный 8 2 2 4 4 2 5 2 2" xfId="53007"/>
    <cellStyle name="Обычный 8 2 2 4 4 2 5 3" xfId="36770"/>
    <cellStyle name="Обычный 8 2 2 4 4 2 6" xfId="8700"/>
    <cellStyle name="Обычный 8 2 2 4 4 2 6 2" xfId="24961"/>
    <cellStyle name="Обычный 8 2 2 4 4 2 6 2 2" xfId="54483"/>
    <cellStyle name="Обычный 8 2 2 4 4 2 6 3" xfId="38246"/>
    <cellStyle name="Обычный 8 2 2 4 4 2 7" xfId="10176"/>
    <cellStyle name="Обычный 8 2 2 4 4 2 7 2" xfId="26437"/>
    <cellStyle name="Обычный 8 2 2 4 4 2 7 2 2" xfId="55959"/>
    <cellStyle name="Обычный 8 2 2 4 4 2 7 3" xfId="39722"/>
    <cellStyle name="Обычный 8 2 2 4 4 2 8" xfId="11674"/>
    <cellStyle name="Обычный 8 2 2 4 4 2 8 2" xfId="27913"/>
    <cellStyle name="Обычный 8 2 2 4 4 2 8 2 2" xfId="57435"/>
    <cellStyle name="Обычный 8 2 2 4 4 2 8 3" xfId="41198"/>
    <cellStyle name="Обычный 8 2 2 4 4 2 9" xfId="14628"/>
    <cellStyle name="Обычный 8 2 2 4 4 2 9 2" xfId="44151"/>
    <cellStyle name="Обычный 8 2 2 4 4 3" xfId="2009"/>
    <cellStyle name="Обычный 8 2 2 4 4 3 2" xfId="12363"/>
    <cellStyle name="Обычный 8 2 2 4 4 3 2 2" xfId="28602"/>
    <cellStyle name="Обычный 8 2 2 4 4 3 2 2 2" xfId="58124"/>
    <cellStyle name="Обычный 8 2 2 4 4 3 2 3" xfId="41887"/>
    <cellStyle name="Обычный 8 2 2 4 4 3 3" xfId="15318"/>
    <cellStyle name="Обычный 8 2 2 4 4 3 3 2" xfId="44840"/>
    <cellStyle name="Обычный 8 2 2 4 4 3 4" xfId="18270"/>
    <cellStyle name="Обычный 8 2 2 4 4 3 4 2" xfId="47792"/>
    <cellStyle name="Обычный 8 2 2 4 4 3 5" xfId="61077"/>
    <cellStyle name="Обычный 8 2 2 4 4 3 6" xfId="31555"/>
    <cellStyle name="Обычный 8 2 2 4 4 4" xfId="3485"/>
    <cellStyle name="Обычный 8 2 2 4 4 4 2" xfId="19746"/>
    <cellStyle name="Обычный 8 2 2 4 4 4 2 2" xfId="49268"/>
    <cellStyle name="Обычный 8 2 2 4 4 4 3" xfId="33031"/>
    <cellStyle name="Обычный 8 2 2 4 4 5" xfId="4961"/>
    <cellStyle name="Обычный 8 2 2 4 4 5 2" xfId="21222"/>
    <cellStyle name="Обычный 8 2 2 4 4 5 2 2" xfId="50744"/>
    <cellStyle name="Обычный 8 2 2 4 4 5 3" xfId="34507"/>
    <cellStyle name="Обычный 8 2 2 4 4 6" xfId="6437"/>
    <cellStyle name="Обычный 8 2 2 4 4 6 2" xfId="22698"/>
    <cellStyle name="Обычный 8 2 2 4 4 6 2 2" xfId="52220"/>
    <cellStyle name="Обычный 8 2 2 4 4 6 3" xfId="35983"/>
    <cellStyle name="Обычный 8 2 2 4 4 7" xfId="7913"/>
    <cellStyle name="Обычный 8 2 2 4 4 7 2" xfId="24174"/>
    <cellStyle name="Обычный 8 2 2 4 4 7 2 2" xfId="53696"/>
    <cellStyle name="Обычный 8 2 2 4 4 7 3" xfId="37459"/>
    <cellStyle name="Обычный 8 2 2 4 4 8" xfId="9389"/>
    <cellStyle name="Обычный 8 2 2 4 4 8 2" xfId="25650"/>
    <cellStyle name="Обычный 8 2 2 4 4 8 2 2" xfId="55172"/>
    <cellStyle name="Обычный 8 2 2 4 4 8 3" xfId="38935"/>
    <cellStyle name="Обычный 8 2 2 4 4 9" xfId="10887"/>
    <cellStyle name="Обычный 8 2 2 4 4 9 2" xfId="27126"/>
    <cellStyle name="Обычный 8 2 2 4 4 9 2 2" xfId="56648"/>
    <cellStyle name="Обычный 8 2 2 4 4 9 3" xfId="40411"/>
    <cellStyle name="Обычный 8 2 2 4 5" xfId="630"/>
    <cellStyle name="Обычный 8 2 2 4 5 10" xfId="13939"/>
    <cellStyle name="Обычный 8 2 2 4 5 10 2" xfId="43462"/>
    <cellStyle name="Обычный 8 2 2 4 5 11" xfId="16892"/>
    <cellStyle name="Обычный 8 2 2 4 5 11 2" xfId="46414"/>
    <cellStyle name="Обычный 8 2 2 4 5 12" xfId="59699"/>
    <cellStyle name="Обычный 8 2 2 4 5 13" xfId="30177"/>
    <cellStyle name="Обычный 8 2 2 4 5 2" xfId="1418"/>
    <cellStyle name="Обычный 8 2 2 4 5 2 10" xfId="17679"/>
    <cellStyle name="Обычный 8 2 2 4 5 2 10 2" xfId="47201"/>
    <cellStyle name="Обычный 8 2 2 4 5 2 11" xfId="60486"/>
    <cellStyle name="Обычный 8 2 2 4 5 2 12" xfId="30964"/>
    <cellStyle name="Обычный 8 2 2 4 5 2 2" xfId="2894"/>
    <cellStyle name="Обычный 8 2 2 4 5 2 2 2" xfId="13248"/>
    <cellStyle name="Обычный 8 2 2 4 5 2 2 2 2" xfId="29487"/>
    <cellStyle name="Обычный 8 2 2 4 5 2 2 2 2 2" xfId="59009"/>
    <cellStyle name="Обычный 8 2 2 4 5 2 2 2 3" xfId="42772"/>
    <cellStyle name="Обычный 8 2 2 4 5 2 2 3" xfId="16203"/>
    <cellStyle name="Обычный 8 2 2 4 5 2 2 3 2" xfId="45725"/>
    <cellStyle name="Обычный 8 2 2 4 5 2 2 4" xfId="19155"/>
    <cellStyle name="Обычный 8 2 2 4 5 2 2 4 2" xfId="48677"/>
    <cellStyle name="Обычный 8 2 2 4 5 2 2 5" xfId="61962"/>
    <cellStyle name="Обычный 8 2 2 4 5 2 2 6" xfId="32440"/>
    <cellStyle name="Обычный 8 2 2 4 5 2 3" xfId="4370"/>
    <cellStyle name="Обычный 8 2 2 4 5 2 3 2" xfId="20631"/>
    <cellStyle name="Обычный 8 2 2 4 5 2 3 2 2" xfId="50153"/>
    <cellStyle name="Обычный 8 2 2 4 5 2 3 3" xfId="33916"/>
    <cellStyle name="Обычный 8 2 2 4 5 2 4" xfId="5846"/>
    <cellStyle name="Обычный 8 2 2 4 5 2 4 2" xfId="22107"/>
    <cellStyle name="Обычный 8 2 2 4 5 2 4 2 2" xfId="51629"/>
    <cellStyle name="Обычный 8 2 2 4 5 2 4 3" xfId="35392"/>
    <cellStyle name="Обычный 8 2 2 4 5 2 5" xfId="7322"/>
    <cellStyle name="Обычный 8 2 2 4 5 2 5 2" xfId="23583"/>
    <cellStyle name="Обычный 8 2 2 4 5 2 5 2 2" xfId="53105"/>
    <cellStyle name="Обычный 8 2 2 4 5 2 5 3" xfId="36868"/>
    <cellStyle name="Обычный 8 2 2 4 5 2 6" xfId="8798"/>
    <cellStyle name="Обычный 8 2 2 4 5 2 6 2" xfId="25059"/>
    <cellStyle name="Обычный 8 2 2 4 5 2 6 2 2" xfId="54581"/>
    <cellStyle name="Обычный 8 2 2 4 5 2 6 3" xfId="38344"/>
    <cellStyle name="Обычный 8 2 2 4 5 2 7" xfId="10274"/>
    <cellStyle name="Обычный 8 2 2 4 5 2 7 2" xfId="26535"/>
    <cellStyle name="Обычный 8 2 2 4 5 2 7 2 2" xfId="56057"/>
    <cellStyle name="Обычный 8 2 2 4 5 2 7 3" xfId="39820"/>
    <cellStyle name="Обычный 8 2 2 4 5 2 8" xfId="11772"/>
    <cellStyle name="Обычный 8 2 2 4 5 2 8 2" xfId="28011"/>
    <cellStyle name="Обычный 8 2 2 4 5 2 8 2 2" xfId="57533"/>
    <cellStyle name="Обычный 8 2 2 4 5 2 8 3" xfId="41296"/>
    <cellStyle name="Обычный 8 2 2 4 5 2 9" xfId="14726"/>
    <cellStyle name="Обычный 8 2 2 4 5 2 9 2" xfId="44249"/>
    <cellStyle name="Обычный 8 2 2 4 5 3" xfId="2107"/>
    <cellStyle name="Обычный 8 2 2 4 5 3 2" xfId="12461"/>
    <cellStyle name="Обычный 8 2 2 4 5 3 2 2" xfId="28700"/>
    <cellStyle name="Обычный 8 2 2 4 5 3 2 2 2" xfId="58222"/>
    <cellStyle name="Обычный 8 2 2 4 5 3 2 3" xfId="41985"/>
    <cellStyle name="Обычный 8 2 2 4 5 3 3" xfId="15416"/>
    <cellStyle name="Обычный 8 2 2 4 5 3 3 2" xfId="44938"/>
    <cellStyle name="Обычный 8 2 2 4 5 3 4" xfId="18368"/>
    <cellStyle name="Обычный 8 2 2 4 5 3 4 2" xfId="47890"/>
    <cellStyle name="Обычный 8 2 2 4 5 3 5" xfId="61175"/>
    <cellStyle name="Обычный 8 2 2 4 5 3 6" xfId="31653"/>
    <cellStyle name="Обычный 8 2 2 4 5 4" xfId="3583"/>
    <cellStyle name="Обычный 8 2 2 4 5 4 2" xfId="19844"/>
    <cellStyle name="Обычный 8 2 2 4 5 4 2 2" xfId="49366"/>
    <cellStyle name="Обычный 8 2 2 4 5 4 3" xfId="33129"/>
    <cellStyle name="Обычный 8 2 2 4 5 5" xfId="5059"/>
    <cellStyle name="Обычный 8 2 2 4 5 5 2" xfId="21320"/>
    <cellStyle name="Обычный 8 2 2 4 5 5 2 2" xfId="50842"/>
    <cellStyle name="Обычный 8 2 2 4 5 5 3" xfId="34605"/>
    <cellStyle name="Обычный 8 2 2 4 5 6" xfId="6535"/>
    <cellStyle name="Обычный 8 2 2 4 5 6 2" xfId="22796"/>
    <cellStyle name="Обычный 8 2 2 4 5 6 2 2" xfId="52318"/>
    <cellStyle name="Обычный 8 2 2 4 5 6 3" xfId="36081"/>
    <cellStyle name="Обычный 8 2 2 4 5 7" xfId="8011"/>
    <cellStyle name="Обычный 8 2 2 4 5 7 2" xfId="24272"/>
    <cellStyle name="Обычный 8 2 2 4 5 7 2 2" xfId="53794"/>
    <cellStyle name="Обычный 8 2 2 4 5 7 3" xfId="37557"/>
    <cellStyle name="Обычный 8 2 2 4 5 8" xfId="9487"/>
    <cellStyle name="Обычный 8 2 2 4 5 8 2" xfId="25748"/>
    <cellStyle name="Обычный 8 2 2 4 5 8 2 2" xfId="55270"/>
    <cellStyle name="Обычный 8 2 2 4 5 8 3" xfId="39033"/>
    <cellStyle name="Обычный 8 2 2 4 5 9" xfId="10985"/>
    <cellStyle name="Обычный 8 2 2 4 5 9 2" xfId="27224"/>
    <cellStyle name="Обычный 8 2 2 4 5 9 2 2" xfId="56746"/>
    <cellStyle name="Обычный 8 2 2 4 5 9 3" xfId="40509"/>
    <cellStyle name="Обычный 8 2 2 4 6" xfId="728"/>
    <cellStyle name="Обычный 8 2 2 4 6 10" xfId="14037"/>
    <cellStyle name="Обычный 8 2 2 4 6 10 2" xfId="43560"/>
    <cellStyle name="Обычный 8 2 2 4 6 11" xfId="16990"/>
    <cellStyle name="Обычный 8 2 2 4 6 11 2" xfId="46512"/>
    <cellStyle name="Обычный 8 2 2 4 6 12" xfId="59797"/>
    <cellStyle name="Обычный 8 2 2 4 6 13" xfId="30275"/>
    <cellStyle name="Обычный 8 2 2 4 6 2" xfId="1516"/>
    <cellStyle name="Обычный 8 2 2 4 6 2 10" xfId="17777"/>
    <cellStyle name="Обычный 8 2 2 4 6 2 10 2" xfId="47299"/>
    <cellStyle name="Обычный 8 2 2 4 6 2 11" xfId="60584"/>
    <cellStyle name="Обычный 8 2 2 4 6 2 12" xfId="31062"/>
    <cellStyle name="Обычный 8 2 2 4 6 2 2" xfId="2992"/>
    <cellStyle name="Обычный 8 2 2 4 6 2 2 2" xfId="13346"/>
    <cellStyle name="Обычный 8 2 2 4 6 2 2 2 2" xfId="29585"/>
    <cellStyle name="Обычный 8 2 2 4 6 2 2 2 2 2" xfId="59107"/>
    <cellStyle name="Обычный 8 2 2 4 6 2 2 2 3" xfId="42870"/>
    <cellStyle name="Обычный 8 2 2 4 6 2 2 3" xfId="16301"/>
    <cellStyle name="Обычный 8 2 2 4 6 2 2 3 2" xfId="45823"/>
    <cellStyle name="Обычный 8 2 2 4 6 2 2 4" xfId="19253"/>
    <cellStyle name="Обычный 8 2 2 4 6 2 2 4 2" xfId="48775"/>
    <cellStyle name="Обычный 8 2 2 4 6 2 2 5" xfId="62060"/>
    <cellStyle name="Обычный 8 2 2 4 6 2 2 6" xfId="32538"/>
    <cellStyle name="Обычный 8 2 2 4 6 2 3" xfId="4468"/>
    <cellStyle name="Обычный 8 2 2 4 6 2 3 2" xfId="20729"/>
    <cellStyle name="Обычный 8 2 2 4 6 2 3 2 2" xfId="50251"/>
    <cellStyle name="Обычный 8 2 2 4 6 2 3 3" xfId="34014"/>
    <cellStyle name="Обычный 8 2 2 4 6 2 4" xfId="5944"/>
    <cellStyle name="Обычный 8 2 2 4 6 2 4 2" xfId="22205"/>
    <cellStyle name="Обычный 8 2 2 4 6 2 4 2 2" xfId="51727"/>
    <cellStyle name="Обычный 8 2 2 4 6 2 4 3" xfId="35490"/>
    <cellStyle name="Обычный 8 2 2 4 6 2 5" xfId="7420"/>
    <cellStyle name="Обычный 8 2 2 4 6 2 5 2" xfId="23681"/>
    <cellStyle name="Обычный 8 2 2 4 6 2 5 2 2" xfId="53203"/>
    <cellStyle name="Обычный 8 2 2 4 6 2 5 3" xfId="36966"/>
    <cellStyle name="Обычный 8 2 2 4 6 2 6" xfId="8896"/>
    <cellStyle name="Обычный 8 2 2 4 6 2 6 2" xfId="25157"/>
    <cellStyle name="Обычный 8 2 2 4 6 2 6 2 2" xfId="54679"/>
    <cellStyle name="Обычный 8 2 2 4 6 2 6 3" xfId="38442"/>
    <cellStyle name="Обычный 8 2 2 4 6 2 7" xfId="10372"/>
    <cellStyle name="Обычный 8 2 2 4 6 2 7 2" xfId="26633"/>
    <cellStyle name="Обычный 8 2 2 4 6 2 7 2 2" xfId="56155"/>
    <cellStyle name="Обычный 8 2 2 4 6 2 7 3" xfId="39918"/>
    <cellStyle name="Обычный 8 2 2 4 6 2 8" xfId="11870"/>
    <cellStyle name="Обычный 8 2 2 4 6 2 8 2" xfId="28109"/>
    <cellStyle name="Обычный 8 2 2 4 6 2 8 2 2" xfId="57631"/>
    <cellStyle name="Обычный 8 2 2 4 6 2 8 3" xfId="41394"/>
    <cellStyle name="Обычный 8 2 2 4 6 2 9" xfId="14824"/>
    <cellStyle name="Обычный 8 2 2 4 6 2 9 2" xfId="44347"/>
    <cellStyle name="Обычный 8 2 2 4 6 3" xfId="2205"/>
    <cellStyle name="Обычный 8 2 2 4 6 3 2" xfId="12559"/>
    <cellStyle name="Обычный 8 2 2 4 6 3 2 2" xfId="28798"/>
    <cellStyle name="Обычный 8 2 2 4 6 3 2 2 2" xfId="58320"/>
    <cellStyle name="Обычный 8 2 2 4 6 3 2 3" xfId="42083"/>
    <cellStyle name="Обычный 8 2 2 4 6 3 3" xfId="15514"/>
    <cellStyle name="Обычный 8 2 2 4 6 3 3 2" xfId="45036"/>
    <cellStyle name="Обычный 8 2 2 4 6 3 4" xfId="18466"/>
    <cellStyle name="Обычный 8 2 2 4 6 3 4 2" xfId="47988"/>
    <cellStyle name="Обычный 8 2 2 4 6 3 5" xfId="61273"/>
    <cellStyle name="Обычный 8 2 2 4 6 3 6" xfId="31751"/>
    <cellStyle name="Обычный 8 2 2 4 6 4" xfId="3681"/>
    <cellStyle name="Обычный 8 2 2 4 6 4 2" xfId="19942"/>
    <cellStyle name="Обычный 8 2 2 4 6 4 2 2" xfId="49464"/>
    <cellStyle name="Обычный 8 2 2 4 6 4 3" xfId="33227"/>
    <cellStyle name="Обычный 8 2 2 4 6 5" xfId="5157"/>
    <cellStyle name="Обычный 8 2 2 4 6 5 2" xfId="21418"/>
    <cellStyle name="Обычный 8 2 2 4 6 5 2 2" xfId="50940"/>
    <cellStyle name="Обычный 8 2 2 4 6 5 3" xfId="34703"/>
    <cellStyle name="Обычный 8 2 2 4 6 6" xfId="6633"/>
    <cellStyle name="Обычный 8 2 2 4 6 6 2" xfId="22894"/>
    <cellStyle name="Обычный 8 2 2 4 6 6 2 2" xfId="52416"/>
    <cellStyle name="Обычный 8 2 2 4 6 6 3" xfId="36179"/>
    <cellStyle name="Обычный 8 2 2 4 6 7" xfId="8109"/>
    <cellStyle name="Обычный 8 2 2 4 6 7 2" xfId="24370"/>
    <cellStyle name="Обычный 8 2 2 4 6 7 2 2" xfId="53892"/>
    <cellStyle name="Обычный 8 2 2 4 6 7 3" xfId="37655"/>
    <cellStyle name="Обычный 8 2 2 4 6 8" xfId="9585"/>
    <cellStyle name="Обычный 8 2 2 4 6 8 2" xfId="25846"/>
    <cellStyle name="Обычный 8 2 2 4 6 8 2 2" xfId="55368"/>
    <cellStyle name="Обычный 8 2 2 4 6 8 3" xfId="39131"/>
    <cellStyle name="Обычный 8 2 2 4 6 9" xfId="11083"/>
    <cellStyle name="Обычный 8 2 2 4 6 9 2" xfId="27322"/>
    <cellStyle name="Обычный 8 2 2 4 6 9 2 2" xfId="56844"/>
    <cellStyle name="Обычный 8 2 2 4 6 9 3" xfId="40607"/>
    <cellStyle name="Обычный 8 2 2 4 7" xfId="826"/>
    <cellStyle name="Обычный 8 2 2 4 7 10" xfId="14135"/>
    <cellStyle name="Обычный 8 2 2 4 7 10 2" xfId="43658"/>
    <cellStyle name="Обычный 8 2 2 4 7 11" xfId="17088"/>
    <cellStyle name="Обычный 8 2 2 4 7 11 2" xfId="46610"/>
    <cellStyle name="Обычный 8 2 2 4 7 12" xfId="59895"/>
    <cellStyle name="Обычный 8 2 2 4 7 13" xfId="30373"/>
    <cellStyle name="Обычный 8 2 2 4 7 2" xfId="1614"/>
    <cellStyle name="Обычный 8 2 2 4 7 2 10" xfId="17875"/>
    <cellStyle name="Обычный 8 2 2 4 7 2 10 2" xfId="47397"/>
    <cellStyle name="Обычный 8 2 2 4 7 2 11" xfId="60682"/>
    <cellStyle name="Обычный 8 2 2 4 7 2 12" xfId="31160"/>
    <cellStyle name="Обычный 8 2 2 4 7 2 2" xfId="3090"/>
    <cellStyle name="Обычный 8 2 2 4 7 2 2 2" xfId="13444"/>
    <cellStyle name="Обычный 8 2 2 4 7 2 2 2 2" xfId="29683"/>
    <cellStyle name="Обычный 8 2 2 4 7 2 2 2 2 2" xfId="59205"/>
    <cellStyle name="Обычный 8 2 2 4 7 2 2 2 3" xfId="42968"/>
    <cellStyle name="Обычный 8 2 2 4 7 2 2 3" xfId="16399"/>
    <cellStyle name="Обычный 8 2 2 4 7 2 2 3 2" xfId="45921"/>
    <cellStyle name="Обычный 8 2 2 4 7 2 2 4" xfId="19351"/>
    <cellStyle name="Обычный 8 2 2 4 7 2 2 4 2" xfId="48873"/>
    <cellStyle name="Обычный 8 2 2 4 7 2 2 5" xfId="62158"/>
    <cellStyle name="Обычный 8 2 2 4 7 2 2 6" xfId="32636"/>
    <cellStyle name="Обычный 8 2 2 4 7 2 3" xfId="4566"/>
    <cellStyle name="Обычный 8 2 2 4 7 2 3 2" xfId="20827"/>
    <cellStyle name="Обычный 8 2 2 4 7 2 3 2 2" xfId="50349"/>
    <cellStyle name="Обычный 8 2 2 4 7 2 3 3" xfId="34112"/>
    <cellStyle name="Обычный 8 2 2 4 7 2 4" xfId="6042"/>
    <cellStyle name="Обычный 8 2 2 4 7 2 4 2" xfId="22303"/>
    <cellStyle name="Обычный 8 2 2 4 7 2 4 2 2" xfId="51825"/>
    <cellStyle name="Обычный 8 2 2 4 7 2 4 3" xfId="35588"/>
    <cellStyle name="Обычный 8 2 2 4 7 2 5" xfId="7518"/>
    <cellStyle name="Обычный 8 2 2 4 7 2 5 2" xfId="23779"/>
    <cellStyle name="Обычный 8 2 2 4 7 2 5 2 2" xfId="53301"/>
    <cellStyle name="Обычный 8 2 2 4 7 2 5 3" xfId="37064"/>
    <cellStyle name="Обычный 8 2 2 4 7 2 6" xfId="8994"/>
    <cellStyle name="Обычный 8 2 2 4 7 2 6 2" xfId="25255"/>
    <cellStyle name="Обычный 8 2 2 4 7 2 6 2 2" xfId="54777"/>
    <cellStyle name="Обычный 8 2 2 4 7 2 6 3" xfId="38540"/>
    <cellStyle name="Обычный 8 2 2 4 7 2 7" xfId="10470"/>
    <cellStyle name="Обычный 8 2 2 4 7 2 7 2" xfId="26731"/>
    <cellStyle name="Обычный 8 2 2 4 7 2 7 2 2" xfId="56253"/>
    <cellStyle name="Обычный 8 2 2 4 7 2 7 3" xfId="40016"/>
    <cellStyle name="Обычный 8 2 2 4 7 2 8" xfId="11968"/>
    <cellStyle name="Обычный 8 2 2 4 7 2 8 2" xfId="28207"/>
    <cellStyle name="Обычный 8 2 2 4 7 2 8 2 2" xfId="57729"/>
    <cellStyle name="Обычный 8 2 2 4 7 2 8 3" xfId="41492"/>
    <cellStyle name="Обычный 8 2 2 4 7 2 9" xfId="14922"/>
    <cellStyle name="Обычный 8 2 2 4 7 2 9 2" xfId="44445"/>
    <cellStyle name="Обычный 8 2 2 4 7 3" xfId="2303"/>
    <cellStyle name="Обычный 8 2 2 4 7 3 2" xfId="12657"/>
    <cellStyle name="Обычный 8 2 2 4 7 3 2 2" xfId="28896"/>
    <cellStyle name="Обычный 8 2 2 4 7 3 2 2 2" xfId="58418"/>
    <cellStyle name="Обычный 8 2 2 4 7 3 2 3" xfId="42181"/>
    <cellStyle name="Обычный 8 2 2 4 7 3 3" xfId="15612"/>
    <cellStyle name="Обычный 8 2 2 4 7 3 3 2" xfId="45134"/>
    <cellStyle name="Обычный 8 2 2 4 7 3 4" xfId="18564"/>
    <cellStyle name="Обычный 8 2 2 4 7 3 4 2" xfId="48086"/>
    <cellStyle name="Обычный 8 2 2 4 7 3 5" xfId="61371"/>
    <cellStyle name="Обычный 8 2 2 4 7 3 6" xfId="31849"/>
    <cellStyle name="Обычный 8 2 2 4 7 4" xfId="3779"/>
    <cellStyle name="Обычный 8 2 2 4 7 4 2" xfId="20040"/>
    <cellStyle name="Обычный 8 2 2 4 7 4 2 2" xfId="49562"/>
    <cellStyle name="Обычный 8 2 2 4 7 4 3" xfId="33325"/>
    <cellStyle name="Обычный 8 2 2 4 7 5" xfId="5255"/>
    <cellStyle name="Обычный 8 2 2 4 7 5 2" xfId="21516"/>
    <cellStyle name="Обычный 8 2 2 4 7 5 2 2" xfId="51038"/>
    <cellStyle name="Обычный 8 2 2 4 7 5 3" xfId="34801"/>
    <cellStyle name="Обычный 8 2 2 4 7 6" xfId="6731"/>
    <cellStyle name="Обычный 8 2 2 4 7 6 2" xfId="22992"/>
    <cellStyle name="Обычный 8 2 2 4 7 6 2 2" xfId="52514"/>
    <cellStyle name="Обычный 8 2 2 4 7 6 3" xfId="36277"/>
    <cellStyle name="Обычный 8 2 2 4 7 7" xfId="8207"/>
    <cellStyle name="Обычный 8 2 2 4 7 7 2" xfId="24468"/>
    <cellStyle name="Обычный 8 2 2 4 7 7 2 2" xfId="53990"/>
    <cellStyle name="Обычный 8 2 2 4 7 7 3" xfId="37753"/>
    <cellStyle name="Обычный 8 2 2 4 7 8" xfId="9683"/>
    <cellStyle name="Обычный 8 2 2 4 7 8 2" xfId="25944"/>
    <cellStyle name="Обычный 8 2 2 4 7 8 2 2" xfId="55466"/>
    <cellStyle name="Обычный 8 2 2 4 7 8 3" xfId="39229"/>
    <cellStyle name="Обычный 8 2 2 4 7 9" xfId="11181"/>
    <cellStyle name="Обычный 8 2 2 4 7 9 2" xfId="27420"/>
    <cellStyle name="Обычный 8 2 2 4 7 9 2 2" xfId="56942"/>
    <cellStyle name="Обычный 8 2 2 4 7 9 3" xfId="40705"/>
    <cellStyle name="Обычный 8 2 2 4 8" xfId="925"/>
    <cellStyle name="Обычный 8 2 2 4 8 10" xfId="17186"/>
    <cellStyle name="Обычный 8 2 2 4 8 10 2" xfId="46708"/>
    <cellStyle name="Обычный 8 2 2 4 8 11" xfId="59993"/>
    <cellStyle name="Обычный 8 2 2 4 8 12" xfId="30471"/>
    <cellStyle name="Обычный 8 2 2 4 8 2" xfId="2401"/>
    <cellStyle name="Обычный 8 2 2 4 8 2 2" xfId="12755"/>
    <cellStyle name="Обычный 8 2 2 4 8 2 2 2" xfId="28994"/>
    <cellStyle name="Обычный 8 2 2 4 8 2 2 2 2" xfId="58516"/>
    <cellStyle name="Обычный 8 2 2 4 8 2 2 3" xfId="42279"/>
    <cellStyle name="Обычный 8 2 2 4 8 2 3" xfId="15710"/>
    <cellStyle name="Обычный 8 2 2 4 8 2 3 2" xfId="45232"/>
    <cellStyle name="Обычный 8 2 2 4 8 2 4" xfId="18662"/>
    <cellStyle name="Обычный 8 2 2 4 8 2 4 2" xfId="48184"/>
    <cellStyle name="Обычный 8 2 2 4 8 2 5" xfId="61469"/>
    <cellStyle name="Обычный 8 2 2 4 8 2 6" xfId="31947"/>
    <cellStyle name="Обычный 8 2 2 4 8 3" xfId="3877"/>
    <cellStyle name="Обычный 8 2 2 4 8 3 2" xfId="20138"/>
    <cellStyle name="Обычный 8 2 2 4 8 3 2 2" xfId="49660"/>
    <cellStyle name="Обычный 8 2 2 4 8 3 3" xfId="33423"/>
    <cellStyle name="Обычный 8 2 2 4 8 4" xfId="5353"/>
    <cellStyle name="Обычный 8 2 2 4 8 4 2" xfId="21614"/>
    <cellStyle name="Обычный 8 2 2 4 8 4 2 2" xfId="51136"/>
    <cellStyle name="Обычный 8 2 2 4 8 4 3" xfId="34899"/>
    <cellStyle name="Обычный 8 2 2 4 8 5" xfId="6829"/>
    <cellStyle name="Обычный 8 2 2 4 8 5 2" xfId="23090"/>
    <cellStyle name="Обычный 8 2 2 4 8 5 2 2" xfId="52612"/>
    <cellStyle name="Обычный 8 2 2 4 8 5 3" xfId="36375"/>
    <cellStyle name="Обычный 8 2 2 4 8 6" xfId="8305"/>
    <cellStyle name="Обычный 8 2 2 4 8 6 2" xfId="24566"/>
    <cellStyle name="Обычный 8 2 2 4 8 6 2 2" xfId="54088"/>
    <cellStyle name="Обычный 8 2 2 4 8 6 3" xfId="37851"/>
    <cellStyle name="Обычный 8 2 2 4 8 7" xfId="9781"/>
    <cellStyle name="Обычный 8 2 2 4 8 7 2" xfId="26042"/>
    <cellStyle name="Обычный 8 2 2 4 8 7 2 2" xfId="55564"/>
    <cellStyle name="Обычный 8 2 2 4 8 7 3" xfId="39327"/>
    <cellStyle name="Обычный 8 2 2 4 8 8" xfId="11279"/>
    <cellStyle name="Обычный 8 2 2 4 8 8 2" xfId="27518"/>
    <cellStyle name="Обычный 8 2 2 4 8 8 2 2" xfId="57040"/>
    <cellStyle name="Обычный 8 2 2 4 8 8 3" xfId="40803"/>
    <cellStyle name="Обычный 8 2 2 4 8 9" xfId="14233"/>
    <cellStyle name="Обычный 8 2 2 4 8 9 2" xfId="43756"/>
    <cellStyle name="Обычный 8 2 2 4 9" xfId="1023"/>
    <cellStyle name="Обычный 8 2 2 4 9 10" xfId="17284"/>
    <cellStyle name="Обычный 8 2 2 4 9 10 2" xfId="46806"/>
    <cellStyle name="Обычный 8 2 2 4 9 11" xfId="60091"/>
    <cellStyle name="Обычный 8 2 2 4 9 12" xfId="30569"/>
    <cellStyle name="Обычный 8 2 2 4 9 2" xfId="2499"/>
    <cellStyle name="Обычный 8 2 2 4 9 2 2" xfId="12853"/>
    <cellStyle name="Обычный 8 2 2 4 9 2 2 2" xfId="29092"/>
    <cellStyle name="Обычный 8 2 2 4 9 2 2 2 2" xfId="58614"/>
    <cellStyle name="Обычный 8 2 2 4 9 2 2 3" xfId="42377"/>
    <cellStyle name="Обычный 8 2 2 4 9 2 3" xfId="15808"/>
    <cellStyle name="Обычный 8 2 2 4 9 2 3 2" xfId="45330"/>
    <cellStyle name="Обычный 8 2 2 4 9 2 4" xfId="18760"/>
    <cellStyle name="Обычный 8 2 2 4 9 2 4 2" xfId="48282"/>
    <cellStyle name="Обычный 8 2 2 4 9 2 5" xfId="61567"/>
    <cellStyle name="Обычный 8 2 2 4 9 2 6" xfId="32045"/>
    <cellStyle name="Обычный 8 2 2 4 9 3" xfId="3975"/>
    <cellStyle name="Обычный 8 2 2 4 9 3 2" xfId="20236"/>
    <cellStyle name="Обычный 8 2 2 4 9 3 2 2" xfId="49758"/>
    <cellStyle name="Обычный 8 2 2 4 9 3 3" xfId="33521"/>
    <cellStyle name="Обычный 8 2 2 4 9 4" xfId="5451"/>
    <cellStyle name="Обычный 8 2 2 4 9 4 2" xfId="21712"/>
    <cellStyle name="Обычный 8 2 2 4 9 4 2 2" xfId="51234"/>
    <cellStyle name="Обычный 8 2 2 4 9 4 3" xfId="34997"/>
    <cellStyle name="Обычный 8 2 2 4 9 5" xfId="6927"/>
    <cellStyle name="Обычный 8 2 2 4 9 5 2" xfId="23188"/>
    <cellStyle name="Обычный 8 2 2 4 9 5 2 2" xfId="52710"/>
    <cellStyle name="Обычный 8 2 2 4 9 5 3" xfId="36473"/>
    <cellStyle name="Обычный 8 2 2 4 9 6" xfId="8403"/>
    <cellStyle name="Обычный 8 2 2 4 9 6 2" xfId="24664"/>
    <cellStyle name="Обычный 8 2 2 4 9 6 2 2" xfId="54186"/>
    <cellStyle name="Обычный 8 2 2 4 9 6 3" xfId="37949"/>
    <cellStyle name="Обычный 8 2 2 4 9 7" xfId="9879"/>
    <cellStyle name="Обычный 8 2 2 4 9 7 2" xfId="26140"/>
    <cellStyle name="Обычный 8 2 2 4 9 7 2 2" xfId="55662"/>
    <cellStyle name="Обычный 8 2 2 4 9 7 3" xfId="39425"/>
    <cellStyle name="Обычный 8 2 2 4 9 8" xfId="11377"/>
    <cellStyle name="Обычный 8 2 2 4 9 8 2" xfId="27616"/>
    <cellStyle name="Обычный 8 2 2 4 9 8 2 2" xfId="57138"/>
    <cellStyle name="Обычный 8 2 2 4 9 8 3" xfId="40901"/>
    <cellStyle name="Обычный 8 2 2 4 9 9" xfId="14331"/>
    <cellStyle name="Обычный 8 2 2 4 9 9 2" xfId="43854"/>
    <cellStyle name="Обычный 8 2 2 5" xfId="309"/>
    <cellStyle name="Обычный 8 2 2 5 10" xfId="13618"/>
    <cellStyle name="Обычный 8 2 2 5 10 2" xfId="43141"/>
    <cellStyle name="Обычный 8 2 2 5 11" xfId="16571"/>
    <cellStyle name="Обычный 8 2 2 5 11 2" xfId="46093"/>
    <cellStyle name="Обычный 8 2 2 5 12" xfId="59378"/>
    <cellStyle name="Обычный 8 2 2 5 13" xfId="29856"/>
    <cellStyle name="Обычный 8 2 2 5 2" xfId="1097"/>
    <cellStyle name="Обычный 8 2 2 5 2 10" xfId="17358"/>
    <cellStyle name="Обычный 8 2 2 5 2 10 2" xfId="46880"/>
    <cellStyle name="Обычный 8 2 2 5 2 11" xfId="60165"/>
    <cellStyle name="Обычный 8 2 2 5 2 12" xfId="30643"/>
    <cellStyle name="Обычный 8 2 2 5 2 2" xfId="2573"/>
    <cellStyle name="Обычный 8 2 2 5 2 2 2" xfId="12927"/>
    <cellStyle name="Обычный 8 2 2 5 2 2 2 2" xfId="29166"/>
    <cellStyle name="Обычный 8 2 2 5 2 2 2 2 2" xfId="58688"/>
    <cellStyle name="Обычный 8 2 2 5 2 2 2 3" xfId="42451"/>
    <cellStyle name="Обычный 8 2 2 5 2 2 3" xfId="15882"/>
    <cellStyle name="Обычный 8 2 2 5 2 2 3 2" xfId="45404"/>
    <cellStyle name="Обычный 8 2 2 5 2 2 4" xfId="18834"/>
    <cellStyle name="Обычный 8 2 2 5 2 2 4 2" xfId="48356"/>
    <cellStyle name="Обычный 8 2 2 5 2 2 5" xfId="61641"/>
    <cellStyle name="Обычный 8 2 2 5 2 2 6" xfId="32119"/>
    <cellStyle name="Обычный 8 2 2 5 2 3" xfId="4049"/>
    <cellStyle name="Обычный 8 2 2 5 2 3 2" xfId="20310"/>
    <cellStyle name="Обычный 8 2 2 5 2 3 2 2" xfId="49832"/>
    <cellStyle name="Обычный 8 2 2 5 2 3 3" xfId="33595"/>
    <cellStyle name="Обычный 8 2 2 5 2 4" xfId="5525"/>
    <cellStyle name="Обычный 8 2 2 5 2 4 2" xfId="21786"/>
    <cellStyle name="Обычный 8 2 2 5 2 4 2 2" xfId="51308"/>
    <cellStyle name="Обычный 8 2 2 5 2 4 3" xfId="35071"/>
    <cellStyle name="Обычный 8 2 2 5 2 5" xfId="7001"/>
    <cellStyle name="Обычный 8 2 2 5 2 5 2" xfId="23262"/>
    <cellStyle name="Обычный 8 2 2 5 2 5 2 2" xfId="52784"/>
    <cellStyle name="Обычный 8 2 2 5 2 5 3" xfId="36547"/>
    <cellStyle name="Обычный 8 2 2 5 2 6" xfId="8477"/>
    <cellStyle name="Обычный 8 2 2 5 2 6 2" xfId="24738"/>
    <cellStyle name="Обычный 8 2 2 5 2 6 2 2" xfId="54260"/>
    <cellStyle name="Обычный 8 2 2 5 2 6 3" xfId="38023"/>
    <cellStyle name="Обычный 8 2 2 5 2 7" xfId="9953"/>
    <cellStyle name="Обычный 8 2 2 5 2 7 2" xfId="26214"/>
    <cellStyle name="Обычный 8 2 2 5 2 7 2 2" xfId="55736"/>
    <cellStyle name="Обычный 8 2 2 5 2 7 3" xfId="39499"/>
    <cellStyle name="Обычный 8 2 2 5 2 8" xfId="11451"/>
    <cellStyle name="Обычный 8 2 2 5 2 8 2" xfId="27690"/>
    <cellStyle name="Обычный 8 2 2 5 2 8 2 2" xfId="57212"/>
    <cellStyle name="Обычный 8 2 2 5 2 8 3" xfId="40975"/>
    <cellStyle name="Обычный 8 2 2 5 2 9" xfId="14405"/>
    <cellStyle name="Обычный 8 2 2 5 2 9 2" xfId="43928"/>
    <cellStyle name="Обычный 8 2 2 5 3" xfId="1786"/>
    <cellStyle name="Обычный 8 2 2 5 3 2" xfId="12140"/>
    <cellStyle name="Обычный 8 2 2 5 3 2 2" xfId="28379"/>
    <cellStyle name="Обычный 8 2 2 5 3 2 2 2" xfId="57901"/>
    <cellStyle name="Обычный 8 2 2 5 3 2 3" xfId="41664"/>
    <cellStyle name="Обычный 8 2 2 5 3 3" xfId="15095"/>
    <cellStyle name="Обычный 8 2 2 5 3 3 2" xfId="44617"/>
    <cellStyle name="Обычный 8 2 2 5 3 4" xfId="18047"/>
    <cellStyle name="Обычный 8 2 2 5 3 4 2" xfId="47569"/>
    <cellStyle name="Обычный 8 2 2 5 3 5" xfId="60854"/>
    <cellStyle name="Обычный 8 2 2 5 3 6" xfId="31332"/>
    <cellStyle name="Обычный 8 2 2 5 4" xfId="3262"/>
    <cellStyle name="Обычный 8 2 2 5 4 2" xfId="19523"/>
    <cellStyle name="Обычный 8 2 2 5 4 2 2" xfId="49045"/>
    <cellStyle name="Обычный 8 2 2 5 4 3" xfId="32808"/>
    <cellStyle name="Обычный 8 2 2 5 5" xfId="4738"/>
    <cellStyle name="Обычный 8 2 2 5 5 2" xfId="20999"/>
    <cellStyle name="Обычный 8 2 2 5 5 2 2" xfId="50521"/>
    <cellStyle name="Обычный 8 2 2 5 5 3" xfId="34284"/>
    <cellStyle name="Обычный 8 2 2 5 6" xfId="6214"/>
    <cellStyle name="Обычный 8 2 2 5 6 2" xfId="22475"/>
    <cellStyle name="Обычный 8 2 2 5 6 2 2" xfId="51997"/>
    <cellStyle name="Обычный 8 2 2 5 6 3" xfId="35760"/>
    <cellStyle name="Обычный 8 2 2 5 7" xfId="7690"/>
    <cellStyle name="Обычный 8 2 2 5 7 2" xfId="23951"/>
    <cellStyle name="Обычный 8 2 2 5 7 2 2" xfId="53473"/>
    <cellStyle name="Обычный 8 2 2 5 7 3" xfId="37236"/>
    <cellStyle name="Обычный 8 2 2 5 8" xfId="9166"/>
    <cellStyle name="Обычный 8 2 2 5 8 2" xfId="25427"/>
    <cellStyle name="Обычный 8 2 2 5 8 2 2" xfId="54949"/>
    <cellStyle name="Обычный 8 2 2 5 8 3" xfId="38712"/>
    <cellStyle name="Обычный 8 2 2 5 9" xfId="10664"/>
    <cellStyle name="Обычный 8 2 2 5 9 2" xfId="26903"/>
    <cellStyle name="Обычный 8 2 2 5 9 2 2" xfId="56425"/>
    <cellStyle name="Обычный 8 2 2 5 9 3" xfId="40188"/>
    <cellStyle name="Обычный 8 2 2 6" xfId="409"/>
    <cellStyle name="Обычный 8 2 2 6 10" xfId="13718"/>
    <cellStyle name="Обычный 8 2 2 6 10 2" xfId="43241"/>
    <cellStyle name="Обычный 8 2 2 6 11" xfId="16671"/>
    <cellStyle name="Обычный 8 2 2 6 11 2" xfId="46193"/>
    <cellStyle name="Обычный 8 2 2 6 12" xfId="59478"/>
    <cellStyle name="Обычный 8 2 2 6 13" xfId="29956"/>
    <cellStyle name="Обычный 8 2 2 6 2" xfId="1197"/>
    <cellStyle name="Обычный 8 2 2 6 2 10" xfId="17458"/>
    <cellStyle name="Обычный 8 2 2 6 2 10 2" xfId="46980"/>
    <cellStyle name="Обычный 8 2 2 6 2 11" xfId="60265"/>
    <cellStyle name="Обычный 8 2 2 6 2 12" xfId="30743"/>
    <cellStyle name="Обычный 8 2 2 6 2 2" xfId="2673"/>
    <cellStyle name="Обычный 8 2 2 6 2 2 2" xfId="13027"/>
    <cellStyle name="Обычный 8 2 2 6 2 2 2 2" xfId="29266"/>
    <cellStyle name="Обычный 8 2 2 6 2 2 2 2 2" xfId="58788"/>
    <cellStyle name="Обычный 8 2 2 6 2 2 2 3" xfId="42551"/>
    <cellStyle name="Обычный 8 2 2 6 2 2 3" xfId="15982"/>
    <cellStyle name="Обычный 8 2 2 6 2 2 3 2" xfId="45504"/>
    <cellStyle name="Обычный 8 2 2 6 2 2 4" xfId="18934"/>
    <cellStyle name="Обычный 8 2 2 6 2 2 4 2" xfId="48456"/>
    <cellStyle name="Обычный 8 2 2 6 2 2 5" xfId="61741"/>
    <cellStyle name="Обычный 8 2 2 6 2 2 6" xfId="32219"/>
    <cellStyle name="Обычный 8 2 2 6 2 3" xfId="4149"/>
    <cellStyle name="Обычный 8 2 2 6 2 3 2" xfId="20410"/>
    <cellStyle name="Обычный 8 2 2 6 2 3 2 2" xfId="49932"/>
    <cellStyle name="Обычный 8 2 2 6 2 3 3" xfId="33695"/>
    <cellStyle name="Обычный 8 2 2 6 2 4" xfId="5625"/>
    <cellStyle name="Обычный 8 2 2 6 2 4 2" xfId="21886"/>
    <cellStyle name="Обычный 8 2 2 6 2 4 2 2" xfId="51408"/>
    <cellStyle name="Обычный 8 2 2 6 2 4 3" xfId="35171"/>
    <cellStyle name="Обычный 8 2 2 6 2 5" xfId="7101"/>
    <cellStyle name="Обычный 8 2 2 6 2 5 2" xfId="23362"/>
    <cellStyle name="Обычный 8 2 2 6 2 5 2 2" xfId="52884"/>
    <cellStyle name="Обычный 8 2 2 6 2 5 3" xfId="36647"/>
    <cellStyle name="Обычный 8 2 2 6 2 6" xfId="8577"/>
    <cellStyle name="Обычный 8 2 2 6 2 6 2" xfId="24838"/>
    <cellStyle name="Обычный 8 2 2 6 2 6 2 2" xfId="54360"/>
    <cellStyle name="Обычный 8 2 2 6 2 6 3" xfId="38123"/>
    <cellStyle name="Обычный 8 2 2 6 2 7" xfId="10053"/>
    <cellStyle name="Обычный 8 2 2 6 2 7 2" xfId="26314"/>
    <cellStyle name="Обычный 8 2 2 6 2 7 2 2" xfId="55836"/>
    <cellStyle name="Обычный 8 2 2 6 2 7 3" xfId="39599"/>
    <cellStyle name="Обычный 8 2 2 6 2 8" xfId="11551"/>
    <cellStyle name="Обычный 8 2 2 6 2 8 2" xfId="27790"/>
    <cellStyle name="Обычный 8 2 2 6 2 8 2 2" xfId="57312"/>
    <cellStyle name="Обычный 8 2 2 6 2 8 3" xfId="41075"/>
    <cellStyle name="Обычный 8 2 2 6 2 9" xfId="14505"/>
    <cellStyle name="Обычный 8 2 2 6 2 9 2" xfId="44028"/>
    <cellStyle name="Обычный 8 2 2 6 3" xfId="1886"/>
    <cellStyle name="Обычный 8 2 2 6 3 2" xfId="12240"/>
    <cellStyle name="Обычный 8 2 2 6 3 2 2" xfId="28479"/>
    <cellStyle name="Обычный 8 2 2 6 3 2 2 2" xfId="58001"/>
    <cellStyle name="Обычный 8 2 2 6 3 2 3" xfId="41764"/>
    <cellStyle name="Обычный 8 2 2 6 3 3" xfId="15195"/>
    <cellStyle name="Обычный 8 2 2 6 3 3 2" xfId="44717"/>
    <cellStyle name="Обычный 8 2 2 6 3 4" xfId="18147"/>
    <cellStyle name="Обычный 8 2 2 6 3 4 2" xfId="47669"/>
    <cellStyle name="Обычный 8 2 2 6 3 5" xfId="60954"/>
    <cellStyle name="Обычный 8 2 2 6 3 6" xfId="31432"/>
    <cellStyle name="Обычный 8 2 2 6 4" xfId="3362"/>
    <cellStyle name="Обычный 8 2 2 6 4 2" xfId="19623"/>
    <cellStyle name="Обычный 8 2 2 6 4 2 2" xfId="49145"/>
    <cellStyle name="Обычный 8 2 2 6 4 3" xfId="32908"/>
    <cellStyle name="Обычный 8 2 2 6 5" xfId="4838"/>
    <cellStyle name="Обычный 8 2 2 6 5 2" xfId="21099"/>
    <cellStyle name="Обычный 8 2 2 6 5 2 2" xfId="50621"/>
    <cellStyle name="Обычный 8 2 2 6 5 3" xfId="34384"/>
    <cellStyle name="Обычный 8 2 2 6 6" xfId="6314"/>
    <cellStyle name="Обычный 8 2 2 6 6 2" xfId="22575"/>
    <cellStyle name="Обычный 8 2 2 6 6 2 2" xfId="52097"/>
    <cellStyle name="Обычный 8 2 2 6 6 3" xfId="35860"/>
    <cellStyle name="Обычный 8 2 2 6 7" xfId="7790"/>
    <cellStyle name="Обычный 8 2 2 6 7 2" xfId="24051"/>
    <cellStyle name="Обычный 8 2 2 6 7 2 2" xfId="53573"/>
    <cellStyle name="Обычный 8 2 2 6 7 3" xfId="37336"/>
    <cellStyle name="Обычный 8 2 2 6 8" xfId="9266"/>
    <cellStyle name="Обычный 8 2 2 6 8 2" xfId="25527"/>
    <cellStyle name="Обычный 8 2 2 6 8 2 2" xfId="55049"/>
    <cellStyle name="Обычный 8 2 2 6 8 3" xfId="38812"/>
    <cellStyle name="Обычный 8 2 2 6 9" xfId="10764"/>
    <cellStyle name="Обычный 8 2 2 6 9 2" xfId="27003"/>
    <cellStyle name="Обычный 8 2 2 6 9 2 2" xfId="56525"/>
    <cellStyle name="Обычный 8 2 2 6 9 3" xfId="40288"/>
    <cellStyle name="Обычный 8 2 2 7" xfId="508"/>
    <cellStyle name="Обычный 8 2 2 7 10" xfId="13817"/>
    <cellStyle name="Обычный 8 2 2 7 10 2" xfId="43340"/>
    <cellStyle name="Обычный 8 2 2 7 11" xfId="16770"/>
    <cellStyle name="Обычный 8 2 2 7 11 2" xfId="46292"/>
    <cellStyle name="Обычный 8 2 2 7 12" xfId="59577"/>
    <cellStyle name="Обычный 8 2 2 7 13" xfId="30055"/>
    <cellStyle name="Обычный 8 2 2 7 2" xfId="1296"/>
    <cellStyle name="Обычный 8 2 2 7 2 10" xfId="17557"/>
    <cellStyle name="Обычный 8 2 2 7 2 10 2" xfId="47079"/>
    <cellStyle name="Обычный 8 2 2 7 2 11" xfId="60364"/>
    <cellStyle name="Обычный 8 2 2 7 2 12" xfId="30842"/>
    <cellStyle name="Обычный 8 2 2 7 2 2" xfId="2772"/>
    <cellStyle name="Обычный 8 2 2 7 2 2 2" xfId="13126"/>
    <cellStyle name="Обычный 8 2 2 7 2 2 2 2" xfId="29365"/>
    <cellStyle name="Обычный 8 2 2 7 2 2 2 2 2" xfId="58887"/>
    <cellStyle name="Обычный 8 2 2 7 2 2 2 3" xfId="42650"/>
    <cellStyle name="Обычный 8 2 2 7 2 2 3" xfId="16081"/>
    <cellStyle name="Обычный 8 2 2 7 2 2 3 2" xfId="45603"/>
    <cellStyle name="Обычный 8 2 2 7 2 2 4" xfId="19033"/>
    <cellStyle name="Обычный 8 2 2 7 2 2 4 2" xfId="48555"/>
    <cellStyle name="Обычный 8 2 2 7 2 2 5" xfId="61840"/>
    <cellStyle name="Обычный 8 2 2 7 2 2 6" xfId="32318"/>
    <cellStyle name="Обычный 8 2 2 7 2 3" xfId="4248"/>
    <cellStyle name="Обычный 8 2 2 7 2 3 2" xfId="20509"/>
    <cellStyle name="Обычный 8 2 2 7 2 3 2 2" xfId="50031"/>
    <cellStyle name="Обычный 8 2 2 7 2 3 3" xfId="33794"/>
    <cellStyle name="Обычный 8 2 2 7 2 4" xfId="5724"/>
    <cellStyle name="Обычный 8 2 2 7 2 4 2" xfId="21985"/>
    <cellStyle name="Обычный 8 2 2 7 2 4 2 2" xfId="51507"/>
    <cellStyle name="Обычный 8 2 2 7 2 4 3" xfId="35270"/>
    <cellStyle name="Обычный 8 2 2 7 2 5" xfId="7200"/>
    <cellStyle name="Обычный 8 2 2 7 2 5 2" xfId="23461"/>
    <cellStyle name="Обычный 8 2 2 7 2 5 2 2" xfId="52983"/>
    <cellStyle name="Обычный 8 2 2 7 2 5 3" xfId="36746"/>
    <cellStyle name="Обычный 8 2 2 7 2 6" xfId="8676"/>
    <cellStyle name="Обычный 8 2 2 7 2 6 2" xfId="24937"/>
    <cellStyle name="Обычный 8 2 2 7 2 6 2 2" xfId="54459"/>
    <cellStyle name="Обычный 8 2 2 7 2 6 3" xfId="38222"/>
    <cellStyle name="Обычный 8 2 2 7 2 7" xfId="10152"/>
    <cellStyle name="Обычный 8 2 2 7 2 7 2" xfId="26413"/>
    <cellStyle name="Обычный 8 2 2 7 2 7 2 2" xfId="55935"/>
    <cellStyle name="Обычный 8 2 2 7 2 7 3" xfId="39698"/>
    <cellStyle name="Обычный 8 2 2 7 2 8" xfId="11650"/>
    <cellStyle name="Обычный 8 2 2 7 2 8 2" xfId="27889"/>
    <cellStyle name="Обычный 8 2 2 7 2 8 2 2" xfId="57411"/>
    <cellStyle name="Обычный 8 2 2 7 2 8 3" xfId="41174"/>
    <cellStyle name="Обычный 8 2 2 7 2 9" xfId="14604"/>
    <cellStyle name="Обычный 8 2 2 7 2 9 2" xfId="44127"/>
    <cellStyle name="Обычный 8 2 2 7 3" xfId="1985"/>
    <cellStyle name="Обычный 8 2 2 7 3 2" xfId="12339"/>
    <cellStyle name="Обычный 8 2 2 7 3 2 2" xfId="28578"/>
    <cellStyle name="Обычный 8 2 2 7 3 2 2 2" xfId="58100"/>
    <cellStyle name="Обычный 8 2 2 7 3 2 3" xfId="41863"/>
    <cellStyle name="Обычный 8 2 2 7 3 3" xfId="15294"/>
    <cellStyle name="Обычный 8 2 2 7 3 3 2" xfId="44816"/>
    <cellStyle name="Обычный 8 2 2 7 3 4" xfId="18246"/>
    <cellStyle name="Обычный 8 2 2 7 3 4 2" xfId="47768"/>
    <cellStyle name="Обычный 8 2 2 7 3 5" xfId="61053"/>
    <cellStyle name="Обычный 8 2 2 7 3 6" xfId="31531"/>
    <cellStyle name="Обычный 8 2 2 7 4" xfId="3461"/>
    <cellStyle name="Обычный 8 2 2 7 4 2" xfId="19722"/>
    <cellStyle name="Обычный 8 2 2 7 4 2 2" xfId="49244"/>
    <cellStyle name="Обычный 8 2 2 7 4 3" xfId="33007"/>
    <cellStyle name="Обычный 8 2 2 7 5" xfId="4937"/>
    <cellStyle name="Обычный 8 2 2 7 5 2" xfId="21198"/>
    <cellStyle name="Обычный 8 2 2 7 5 2 2" xfId="50720"/>
    <cellStyle name="Обычный 8 2 2 7 5 3" xfId="34483"/>
    <cellStyle name="Обычный 8 2 2 7 6" xfId="6413"/>
    <cellStyle name="Обычный 8 2 2 7 6 2" xfId="22674"/>
    <cellStyle name="Обычный 8 2 2 7 6 2 2" xfId="52196"/>
    <cellStyle name="Обычный 8 2 2 7 6 3" xfId="35959"/>
    <cellStyle name="Обычный 8 2 2 7 7" xfId="7889"/>
    <cellStyle name="Обычный 8 2 2 7 7 2" xfId="24150"/>
    <cellStyle name="Обычный 8 2 2 7 7 2 2" xfId="53672"/>
    <cellStyle name="Обычный 8 2 2 7 7 3" xfId="37435"/>
    <cellStyle name="Обычный 8 2 2 7 8" xfId="9365"/>
    <cellStyle name="Обычный 8 2 2 7 8 2" xfId="25626"/>
    <cellStyle name="Обычный 8 2 2 7 8 2 2" xfId="55148"/>
    <cellStyle name="Обычный 8 2 2 7 8 3" xfId="38911"/>
    <cellStyle name="Обычный 8 2 2 7 9" xfId="10863"/>
    <cellStyle name="Обычный 8 2 2 7 9 2" xfId="27102"/>
    <cellStyle name="Обычный 8 2 2 7 9 2 2" xfId="56624"/>
    <cellStyle name="Обычный 8 2 2 7 9 3" xfId="40387"/>
    <cellStyle name="Обычный 8 2 2 8" xfId="606"/>
    <cellStyle name="Обычный 8 2 2 8 10" xfId="13915"/>
    <cellStyle name="Обычный 8 2 2 8 10 2" xfId="43438"/>
    <cellStyle name="Обычный 8 2 2 8 11" xfId="16868"/>
    <cellStyle name="Обычный 8 2 2 8 11 2" xfId="46390"/>
    <cellStyle name="Обычный 8 2 2 8 12" xfId="59675"/>
    <cellStyle name="Обычный 8 2 2 8 13" xfId="30153"/>
    <cellStyle name="Обычный 8 2 2 8 2" xfId="1394"/>
    <cellStyle name="Обычный 8 2 2 8 2 10" xfId="17655"/>
    <cellStyle name="Обычный 8 2 2 8 2 10 2" xfId="47177"/>
    <cellStyle name="Обычный 8 2 2 8 2 11" xfId="60462"/>
    <cellStyle name="Обычный 8 2 2 8 2 12" xfId="30940"/>
    <cellStyle name="Обычный 8 2 2 8 2 2" xfId="2870"/>
    <cellStyle name="Обычный 8 2 2 8 2 2 2" xfId="13224"/>
    <cellStyle name="Обычный 8 2 2 8 2 2 2 2" xfId="29463"/>
    <cellStyle name="Обычный 8 2 2 8 2 2 2 2 2" xfId="58985"/>
    <cellStyle name="Обычный 8 2 2 8 2 2 2 3" xfId="42748"/>
    <cellStyle name="Обычный 8 2 2 8 2 2 3" xfId="16179"/>
    <cellStyle name="Обычный 8 2 2 8 2 2 3 2" xfId="45701"/>
    <cellStyle name="Обычный 8 2 2 8 2 2 4" xfId="19131"/>
    <cellStyle name="Обычный 8 2 2 8 2 2 4 2" xfId="48653"/>
    <cellStyle name="Обычный 8 2 2 8 2 2 5" xfId="61938"/>
    <cellStyle name="Обычный 8 2 2 8 2 2 6" xfId="32416"/>
    <cellStyle name="Обычный 8 2 2 8 2 3" xfId="4346"/>
    <cellStyle name="Обычный 8 2 2 8 2 3 2" xfId="20607"/>
    <cellStyle name="Обычный 8 2 2 8 2 3 2 2" xfId="50129"/>
    <cellStyle name="Обычный 8 2 2 8 2 3 3" xfId="33892"/>
    <cellStyle name="Обычный 8 2 2 8 2 4" xfId="5822"/>
    <cellStyle name="Обычный 8 2 2 8 2 4 2" xfId="22083"/>
    <cellStyle name="Обычный 8 2 2 8 2 4 2 2" xfId="51605"/>
    <cellStyle name="Обычный 8 2 2 8 2 4 3" xfId="35368"/>
    <cellStyle name="Обычный 8 2 2 8 2 5" xfId="7298"/>
    <cellStyle name="Обычный 8 2 2 8 2 5 2" xfId="23559"/>
    <cellStyle name="Обычный 8 2 2 8 2 5 2 2" xfId="53081"/>
    <cellStyle name="Обычный 8 2 2 8 2 5 3" xfId="36844"/>
    <cellStyle name="Обычный 8 2 2 8 2 6" xfId="8774"/>
    <cellStyle name="Обычный 8 2 2 8 2 6 2" xfId="25035"/>
    <cellStyle name="Обычный 8 2 2 8 2 6 2 2" xfId="54557"/>
    <cellStyle name="Обычный 8 2 2 8 2 6 3" xfId="38320"/>
    <cellStyle name="Обычный 8 2 2 8 2 7" xfId="10250"/>
    <cellStyle name="Обычный 8 2 2 8 2 7 2" xfId="26511"/>
    <cellStyle name="Обычный 8 2 2 8 2 7 2 2" xfId="56033"/>
    <cellStyle name="Обычный 8 2 2 8 2 7 3" xfId="39796"/>
    <cellStyle name="Обычный 8 2 2 8 2 8" xfId="11748"/>
    <cellStyle name="Обычный 8 2 2 8 2 8 2" xfId="27987"/>
    <cellStyle name="Обычный 8 2 2 8 2 8 2 2" xfId="57509"/>
    <cellStyle name="Обычный 8 2 2 8 2 8 3" xfId="41272"/>
    <cellStyle name="Обычный 8 2 2 8 2 9" xfId="14702"/>
    <cellStyle name="Обычный 8 2 2 8 2 9 2" xfId="44225"/>
    <cellStyle name="Обычный 8 2 2 8 3" xfId="2083"/>
    <cellStyle name="Обычный 8 2 2 8 3 2" xfId="12437"/>
    <cellStyle name="Обычный 8 2 2 8 3 2 2" xfId="28676"/>
    <cellStyle name="Обычный 8 2 2 8 3 2 2 2" xfId="58198"/>
    <cellStyle name="Обычный 8 2 2 8 3 2 3" xfId="41961"/>
    <cellStyle name="Обычный 8 2 2 8 3 3" xfId="15392"/>
    <cellStyle name="Обычный 8 2 2 8 3 3 2" xfId="44914"/>
    <cellStyle name="Обычный 8 2 2 8 3 4" xfId="18344"/>
    <cellStyle name="Обычный 8 2 2 8 3 4 2" xfId="47866"/>
    <cellStyle name="Обычный 8 2 2 8 3 5" xfId="61151"/>
    <cellStyle name="Обычный 8 2 2 8 3 6" xfId="31629"/>
    <cellStyle name="Обычный 8 2 2 8 4" xfId="3559"/>
    <cellStyle name="Обычный 8 2 2 8 4 2" xfId="19820"/>
    <cellStyle name="Обычный 8 2 2 8 4 2 2" xfId="49342"/>
    <cellStyle name="Обычный 8 2 2 8 4 3" xfId="33105"/>
    <cellStyle name="Обычный 8 2 2 8 5" xfId="5035"/>
    <cellStyle name="Обычный 8 2 2 8 5 2" xfId="21296"/>
    <cellStyle name="Обычный 8 2 2 8 5 2 2" xfId="50818"/>
    <cellStyle name="Обычный 8 2 2 8 5 3" xfId="34581"/>
    <cellStyle name="Обычный 8 2 2 8 6" xfId="6511"/>
    <cellStyle name="Обычный 8 2 2 8 6 2" xfId="22772"/>
    <cellStyle name="Обычный 8 2 2 8 6 2 2" xfId="52294"/>
    <cellStyle name="Обычный 8 2 2 8 6 3" xfId="36057"/>
    <cellStyle name="Обычный 8 2 2 8 7" xfId="7987"/>
    <cellStyle name="Обычный 8 2 2 8 7 2" xfId="24248"/>
    <cellStyle name="Обычный 8 2 2 8 7 2 2" xfId="53770"/>
    <cellStyle name="Обычный 8 2 2 8 7 3" xfId="37533"/>
    <cellStyle name="Обычный 8 2 2 8 8" xfId="9463"/>
    <cellStyle name="Обычный 8 2 2 8 8 2" xfId="25724"/>
    <cellStyle name="Обычный 8 2 2 8 8 2 2" xfId="55246"/>
    <cellStyle name="Обычный 8 2 2 8 8 3" xfId="39009"/>
    <cellStyle name="Обычный 8 2 2 8 9" xfId="10961"/>
    <cellStyle name="Обычный 8 2 2 8 9 2" xfId="27200"/>
    <cellStyle name="Обычный 8 2 2 8 9 2 2" xfId="56722"/>
    <cellStyle name="Обычный 8 2 2 8 9 3" xfId="40485"/>
    <cellStyle name="Обычный 8 2 2 9" xfId="704"/>
    <cellStyle name="Обычный 8 2 2 9 10" xfId="14013"/>
    <cellStyle name="Обычный 8 2 2 9 10 2" xfId="43536"/>
    <cellStyle name="Обычный 8 2 2 9 11" xfId="16966"/>
    <cellStyle name="Обычный 8 2 2 9 11 2" xfId="46488"/>
    <cellStyle name="Обычный 8 2 2 9 12" xfId="59773"/>
    <cellStyle name="Обычный 8 2 2 9 13" xfId="30251"/>
    <cellStyle name="Обычный 8 2 2 9 2" xfId="1492"/>
    <cellStyle name="Обычный 8 2 2 9 2 10" xfId="17753"/>
    <cellStyle name="Обычный 8 2 2 9 2 10 2" xfId="47275"/>
    <cellStyle name="Обычный 8 2 2 9 2 11" xfId="60560"/>
    <cellStyle name="Обычный 8 2 2 9 2 12" xfId="31038"/>
    <cellStyle name="Обычный 8 2 2 9 2 2" xfId="2968"/>
    <cellStyle name="Обычный 8 2 2 9 2 2 2" xfId="13322"/>
    <cellStyle name="Обычный 8 2 2 9 2 2 2 2" xfId="29561"/>
    <cellStyle name="Обычный 8 2 2 9 2 2 2 2 2" xfId="59083"/>
    <cellStyle name="Обычный 8 2 2 9 2 2 2 3" xfId="42846"/>
    <cellStyle name="Обычный 8 2 2 9 2 2 3" xfId="16277"/>
    <cellStyle name="Обычный 8 2 2 9 2 2 3 2" xfId="45799"/>
    <cellStyle name="Обычный 8 2 2 9 2 2 4" xfId="19229"/>
    <cellStyle name="Обычный 8 2 2 9 2 2 4 2" xfId="48751"/>
    <cellStyle name="Обычный 8 2 2 9 2 2 5" xfId="62036"/>
    <cellStyle name="Обычный 8 2 2 9 2 2 6" xfId="32514"/>
    <cellStyle name="Обычный 8 2 2 9 2 3" xfId="4444"/>
    <cellStyle name="Обычный 8 2 2 9 2 3 2" xfId="20705"/>
    <cellStyle name="Обычный 8 2 2 9 2 3 2 2" xfId="50227"/>
    <cellStyle name="Обычный 8 2 2 9 2 3 3" xfId="33990"/>
    <cellStyle name="Обычный 8 2 2 9 2 4" xfId="5920"/>
    <cellStyle name="Обычный 8 2 2 9 2 4 2" xfId="22181"/>
    <cellStyle name="Обычный 8 2 2 9 2 4 2 2" xfId="51703"/>
    <cellStyle name="Обычный 8 2 2 9 2 4 3" xfId="35466"/>
    <cellStyle name="Обычный 8 2 2 9 2 5" xfId="7396"/>
    <cellStyle name="Обычный 8 2 2 9 2 5 2" xfId="23657"/>
    <cellStyle name="Обычный 8 2 2 9 2 5 2 2" xfId="53179"/>
    <cellStyle name="Обычный 8 2 2 9 2 5 3" xfId="36942"/>
    <cellStyle name="Обычный 8 2 2 9 2 6" xfId="8872"/>
    <cellStyle name="Обычный 8 2 2 9 2 6 2" xfId="25133"/>
    <cellStyle name="Обычный 8 2 2 9 2 6 2 2" xfId="54655"/>
    <cellStyle name="Обычный 8 2 2 9 2 6 3" xfId="38418"/>
    <cellStyle name="Обычный 8 2 2 9 2 7" xfId="10348"/>
    <cellStyle name="Обычный 8 2 2 9 2 7 2" xfId="26609"/>
    <cellStyle name="Обычный 8 2 2 9 2 7 2 2" xfId="56131"/>
    <cellStyle name="Обычный 8 2 2 9 2 7 3" xfId="39894"/>
    <cellStyle name="Обычный 8 2 2 9 2 8" xfId="11846"/>
    <cellStyle name="Обычный 8 2 2 9 2 8 2" xfId="28085"/>
    <cellStyle name="Обычный 8 2 2 9 2 8 2 2" xfId="57607"/>
    <cellStyle name="Обычный 8 2 2 9 2 8 3" xfId="41370"/>
    <cellStyle name="Обычный 8 2 2 9 2 9" xfId="14800"/>
    <cellStyle name="Обычный 8 2 2 9 2 9 2" xfId="44323"/>
    <cellStyle name="Обычный 8 2 2 9 3" xfId="2181"/>
    <cellStyle name="Обычный 8 2 2 9 3 2" xfId="12535"/>
    <cellStyle name="Обычный 8 2 2 9 3 2 2" xfId="28774"/>
    <cellStyle name="Обычный 8 2 2 9 3 2 2 2" xfId="58296"/>
    <cellStyle name="Обычный 8 2 2 9 3 2 3" xfId="42059"/>
    <cellStyle name="Обычный 8 2 2 9 3 3" xfId="15490"/>
    <cellStyle name="Обычный 8 2 2 9 3 3 2" xfId="45012"/>
    <cellStyle name="Обычный 8 2 2 9 3 4" xfId="18442"/>
    <cellStyle name="Обычный 8 2 2 9 3 4 2" xfId="47964"/>
    <cellStyle name="Обычный 8 2 2 9 3 5" xfId="61249"/>
    <cellStyle name="Обычный 8 2 2 9 3 6" xfId="31727"/>
    <cellStyle name="Обычный 8 2 2 9 4" xfId="3657"/>
    <cellStyle name="Обычный 8 2 2 9 4 2" xfId="19918"/>
    <cellStyle name="Обычный 8 2 2 9 4 2 2" xfId="49440"/>
    <cellStyle name="Обычный 8 2 2 9 4 3" xfId="33203"/>
    <cellStyle name="Обычный 8 2 2 9 5" xfId="5133"/>
    <cellStyle name="Обычный 8 2 2 9 5 2" xfId="21394"/>
    <cellStyle name="Обычный 8 2 2 9 5 2 2" xfId="50916"/>
    <cellStyle name="Обычный 8 2 2 9 5 3" xfId="34679"/>
    <cellStyle name="Обычный 8 2 2 9 6" xfId="6609"/>
    <cellStyle name="Обычный 8 2 2 9 6 2" xfId="22870"/>
    <cellStyle name="Обычный 8 2 2 9 6 2 2" xfId="52392"/>
    <cellStyle name="Обычный 8 2 2 9 6 3" xfId="36155"/>
    <cellStyle name="Обычный 8 2 2 9 7" xfId="8085"/>
    <cellStyle name="Обычный 8 2 2 9 7 2" xfId="24346"/>
    <cellStyle name="Обычный 8 2 2 9 7 2 2" xfId="53868"/>
    <cellStyle name="Обычный 8 2 2 9 7 3" xfId="37631"/>
    <cellStyle name="Обычный 8 2 2 9 8" xfId="9561"/>
    <cellStyle name="Обычный 8 2 2 9 8 2" xfId="25822"/>
    <cellStyle name="Обычный 8 2 2 9 8 2 2" xfId="55344"/>
    <cellStyle name="Обычный 8 2 2 9 8 3" xfId="39107"/>
    <cellStyle name="Обычный 8 2 2 9 9" xfId="11059"/>
    <cellStyle name="Обычный 8 2 2 9 9 2" xfId="27298"/>
    <cellStyle name="Обычный 8 2 2 9 9 2 2" xfId="56820"/>
    <cellStyle name="Обычный 8 2 2 9 9 3" xfId="40583"/>
    <cellStyle name="Обычный 8 2 20" xfId="10554"/>
    <cellStyle name="Обычный 8 2 20 2" xfId="26793"/>
    <cellStyle name="Обычный 8 2 20 2 2" xfId="56315"/>
    <cellStyle name="Обычный 8 2 20 3" xfId="40078"/>
    <cellStyle name="Обычный 8 2 21" xfId="13508"/>
    <cellStyle name="Обычный 8 2 21 2" xfId="43031"/>
    <cellStyle name="Обычный 8 2 22" xfId="16461"/>
    <cellStyle name="Обычный 8 2 22 2" xfId="45983"/>
    <cellStyle name="Обычный 8 2 23" xfId="59268"/>
    <cellStyle name="Обычный 8 2 24" xfId="29746"/>
    <cellStyle name="Обычный 8 2 3" xfId="247"/>
    <cellStyle name="Обычный 8 2 3 10" xfId="1724"/>
    <cellStyle name="Обычный 8 2 3 10 2" xfId="12078"/>
    <cellStyle name="Обычный 8 2 3 10 2 2" xfId="28317"/>
    <cellStyle name="Обычный 8 2 3 10 2 2 2" xfId="57839"/>
    <cellStyle name="Обычный 8 2 3 10 2 3" xfId="41602"/>
    <cellStyle name="Обычный 8 2 3 10 3" xfId="15033"/>
    <cellStyle name="Обычный 8 2 3 10 3 2" xfId="44555"/>
    <cellStyle name="Обычный 8 2 3 10 4" xfId="17985"/>
    <cellStyle name="Обычный 8 2 3 10 4 2" xfId="47507"/>
    <cellStyle name="Обычный 8 2 3 10 5" xfId="60792"/>
    <cellStyle name="Обычный 8 2 3 10 6" xfId="31270"/>
    <cellStyle name="Обычный 8 2 3 11" xfId="3200"/>
    <cellStyle name="Обычный 8 2 3 11 2" xfId="19461"/>
    <cellStyle name="Обычный 8 2 3 11 2 2" xfId="48983"/>
    <cellStyle name="Обычный 8 2 3 11 3" xfId="32746"/>
    <cellStyle name="Обычный 8 2 3 12" xfId="4676"/>
    <cellStyle name="Обычный 8 2 3 12 2" xfId="20937"/>
    <cellStyle name="Обычный 8 2 3 12 2 2" xfId="50459"/>
    <cellStyle name="Обычный 8 2 3 12 3" xfId="34222"/>
    <cellStyle name="Обычный 8 2 3 13" xfId="6152"/>
    <cellStyle name="Обычный 8 2 3 13 2" xfId="22413"/>
    <cellStyle name="Обычный 8 2 3 13 2 2" xfId="51935"/>
    <cellStyle name="Обычный 8 2 3 13 3" xfId="35698"/>
    <cellStyle name="Обычный 8 2 3 14" xfId="7628"/>
    <cellStyle name="Обычный 8 2 3 14 2" xfId="23889"/>
    <cellStyle name="Обычный 8 2 3 14 2 2" xfId="53411"/>
    <cellStyle name="Обычный 8 2 3 14 3" xfId="37174"/>
    <cellStyle name="Обычный 8 2 3 15" xfId="9104"/>
    <cellStyle name="Обычный 8 2 3 15 2" xfId="25365"/>
    <cellStyle name="Обычный 8 2 3 15 2 2" xfId="54887"/>
    <cellStyle name="Обычный 8 2 3 15 3" xfId="38650"/>
    <cellStyle name="Обычный 8 2 3 16" xfId="10602"/>
    <cellStyle name="Обычный 8 2 3 16 2" xfId="26841"/>
    <cellStyle name="Обычный 8 2 3 16 2 2" xfId="56363"/>
    <cellStyle name="Обычный 8 2 3 16 3" xfId="40126"/>
    <cellStyle name="Обычный 8 2 3 17" xfId="13556"/>
    <cellStyle name="Обычный 8 2 3 17 2" xfId="43079"/>
    <cellStyle name="Обычный 8 2 3 18" xfId="16509"/>
    <cellStyle name="Обычный 8 2 3 18 2" xfId="46031"/>
    <cellStyle name="Обычный 8 2 3 19" xfId="59316"/>
    <cellStyle name="Обычный 8 2 3 2" xfId="345"/>
    <cellStyle name="Обычный 8 2 3 2 10" xfId="13654"/>
    <cellStyle name="Обычный 8 2 3 2 10 2" xfId="43177"/>
    <cellStyle name="Обычный 8 2 3 2 11" xfId="16607"/>
    <cellStyle name="Обычный 8 2 3 2 11 2" xfId="46129"/>
    <cellStyle name="Обычный 8 2 3 2 12" xfId="59414"/>
    <cellStyle name="Обычный 8 2 3 2 13" xfId="29892"/>
    <cellStyle name="Обычный 8 2 3 2 2" xfId="1133"/>
    <cellStyle name="Обычный 8 2 3 2 2 10" xfId="17394"/>
    <cellStyle name="Обычный 8 2 3 2 2 10 2" xfId="46916"/>
    <cellStyle name="Обычный 8 2 3 2 2 11" xfId="60201"/>
    <cellStyle name="Обычный 8 2 3 2 2 12" xfId="30679"/>
    <cellStyle name="Обычный 8 2 3 2 2 2" xfId="2609"/>
    <cellStyle name="Обычный 8 2 3 2 2 2 2" xfId="12963"/>
    <cellStyle name="Обычный 8 2 3 2 2 2 2 2" xfId="29202"/>
    <cellStyle name="Обычный 8 2 3 2 2 2 2 2 2" xfId="58724"/>
    <cellStyle name="Обычный 8 2 3 2 2 2 2 3" xfId="42487"/>
    <cellStyle name="Обычный 8 2 3 2 2 2 3" xfId="15918"/>
    <cellStyle name="Обычный 8 2 3 2 2 2 3 2" xfId="45440"/>
    <cellStyle name="Обычный 8 2 3 2 2 2 4" xfId="18870"/>
    <cellStyle name="Обычный 8 2 3 2 2 2 4 2" xfId="48392"/>
    <cellStyle name="Обычный 8 2 3 2 2 2 5" xfId="61677"/>
    <cellStyle name="Обычный 8 2 3 2 2 2 6" xfId="32155"/>
    <cellStyle name="Обычный 8 2 3 2 2 3" xfId="4085"/>
    <cellStyle name="Обычный 8 2 3 2 2 3 2" xfId="20346"/>
    <cellStyle name="Обычный 8 2 3 2 2 3 2 2" xfId="49868"/>
    <cellStyle name="Обычный 8 2 3 2 2 3 3" xfId="33631"/>
    <cellStyle name="Обычный 8 2 3 2 2 4" xfId="5561"/>
    <cellStyle name="Обычный 8 2 3 2 2 4 2" xfId="21822"/>
    <cellStyle name="Обычный 8 2 3 2 2 4 2 2" xfId="51344"/>
    <cellStyle name="Обычный 8 2 3 2 2 4 3" xfId="35107"/>
    <cellStyle name="Обычный 8 2 3 2 2 5" xfId="7037"/>
    <cellStyle name="Обычный 8 2 3 2 2 5 2" xfId="23298"/>
    <cellStyle name="Обычный 8 2 3 2 2 5 2 2" xfId="52820"/>
    <cellStyle name="Обычный 8 2 3 2 2 5 3" xfId="36583"/>
    <cellStyle name="Обычный 8 2 3 2 2 6" xfId="8513"/>
    <cellStyle name="Обычный 8 2 3 2 2 6 2" xfId="24774"/>
    <cellStyle name="Обычный 8 2 3 2 2 6 2 2" xfId="54296"/>
    <cellStyle name="Обычный 8 2 3 2 2 6 3" xfId="38059"/>
    <cellStyle name="Обычный 8 2 3 2 2 7" xfId="9989"/>
    <cellStyle name="Обычный 8 2 3 2 2 7 2" xfId="26250"/>
    <cellStyle name="Обычный 8 2 3 2 2 7 2 2" xfId="55772"/>
    <cellStyle name="Обычный 8 2 3 2 2 7 3" xfId="39535"/>
    <cellStyle name="Обычный 8 2 3 2 2 8" xfId="11487"/>
    <cellStyle name="Обычный 8 2 3 2 2 8 2" xfId="27726"/>
    <cellStyle name="Обычный 8 2 3 2 2 8 2 2" xfId="57248"/>
    <cellStyle name="Обычный 8 2 3 2 2 8 3" xfId="41011"/>
    <cellStyle name="Обычный 8 2 3 2 2 9" xfId="14441"/>
    <cellStyle name="Обычный 8 2 3 2 2 9 2" xfId="43964"/>
    <cellStyle name="Обычный 8 2 3 2 3" xfId="1822"/>
    <cellStyle name="Обычный 8 2 3 2 3 2" xfId="12176"/>
    <cellStyle name="Обычный 8 2 3 2 3 2 2" xfId="28415"/>
    <cellStyle name="Обычный 8 2 3 2 3 2 2 2" xfId="57937"/>
    <cellStyle name="Обычный 8 2 3 2 3 2 3" xfId="41700"/>
    <cellStyle name="Обычный 8 2 3 2 3 3" xfId="15131"/>
    <cellStyle name="Обычный 8 2 3 2 3 3 2" xfId="44653"/>
    <cellStyle name="Обычный 8 2 3 2 3 4" xfId="18083"/>
    <cellStyle name="Обычный 8 2 3 2 3 4 2" xfId="47605"/>
    <cellStyle name="Обычный 8 2 3 2 3 5" xfId="60890"/>
    <cellStyle name="Обычный 8 2 3 2 3 6" xfId="31368"/>
    <cellStyle name="Обычный 8 2 3 2 4" xfId="3298"/>
    <cellStyle name="Обычный 8 2 3 2 4 2" xfId="19559"/>
    <cellStyle name="Обычный 8 2 3 2 4 2 2" xfId="49081"/>
    <cellStyle name="Обычный 8 2 3 2 4 3" xfId="32844"/>
    <cellStyle name="Обычный 8 2 3 2 5" xfId="4774"/>
    <cellStyle name="Обычный 8 2 3 2 5 2" xfId="21035"/>
    <cellStyle name="Обычный 8 2 3 2 5 2 2" xfId="50557"/>
    <cellStyle name="Обычный 8 2 3 2 5 3" xfId="34320"/>
    <cellStyle name="Обычный 8 2 3 2 6" xfId="6250"/>
    <cellStyle name="Обычный 8 2 3 2 6 2" xfId="22511"/>
    <cellStyle name="Обычный 8 2 3 2 6 2 2" xfId="52033"/>
    <cellStyle name="Обычный 8 2 3 2 6 3" xfId="35796"/>
    <cellStyle name="Обычный 8 2 3 2 7" xfId="7726"/>
    <cellStyle name="Обычный 8 2 3 2 7 2" xfId="23987"/>
    <cellStyle name="Обычный 8 2 3 2 7 2 2" xfId="53509"/>
    <cellStyle name="Обычный 8 2 3 2 7 3" xfId="37272"/>
    <cellStyle name="Обычный 8 2 3 2 8" xfId="9202"/>
    <cellStyle name="Обычный 8 2 3 2 8 2" xfId="25463"/>
    <cellStyle name="Обычный 8 2 3 2 8 2 2" xfId="54985"/>
    <cellStyle name="Обычный 8 2 3 2 8 3" xfId="38748"/>
    <cellStyle name="Обычный 8 2 3 2 9" xfId="10700"/>
    <cellStyle name="Обычный 8 2 3 2 9 2" xfId="26939"/>
    <cellStyle name="Обычный 8 2 3 2 9 2 2" xfId="56461"/>
    <cellStyle name="Обычный 8 2 3 2 9 3" xfId="40224"/>
    <cellStyle name="Обычный 8 2 3 20" xfId="29794"/>
    <cellStyle name="Обычный 8 2 3 3" xfId="445"/>
    <cellStyle name="Обычный 8 2 3 3 10" xfId="13754"/>
    <cellStyle name="Обычный 8 2 3 3 10 2" xfId="43277"/>
    <cellStyle name="Обычный 8 2 3 3 11" xfId="16707"/>
    <cellStyle name="Обычный 8 2 3 3 11 2" xfId="46229"/>
    <cellStyle name="Обычный 8 2 3 3 12" xfId="59514"/>
    <cellStyle name="Обычный 8 2 3 3 13" xfId="29992"/>
    <cellStyle name="Обычный 8 2 3 3 2" xfId="1233"/>
    <cellStyle name="Обычный 8 2 3 3 2 10" xfId="17494"/>
    <cellStyle name="Обычный 8 2 3 3 2 10 2" xfId="47016"/>
    <cellStyle name="Обычный 8 2 3 3 2 11" xfId="60301"/>
    <cellStyle name="Обычный 8 2 3 3 2 12" xfId="30779"/>
    <cellStyle name="Обычный 8 2 3 3 2 2" xfId="2709"/>
    <cellStyle name="Обычный 8 2 3 3 2 2 2" xfId="13063"/>
    <cellStyle name="Обычный 8 2 3 3 2 2 2 2" xfId="29302"/>
    <cellStyle name="Обычный 8 2 3 3 2 2 2 2 2" xfId="58824"/>
    <cellStyle name="Обычный 8 2 3 3 2 2 2 3" xfId="42587"/>
    <cellStyle name="Обычный 8 2 3 3 2 2 3" xfId="16018"/>
    <cellStyle name="Обычный 8 2 3 3 2 2 3 2" xfId="45540"/>
    <cellStyle name="Обычный 8 2 3 3 2 2 4" xfId="18970"/>
    <cellStyle name="Обычный 8 2 3 3 2 2 4 2" xfId="48492"/>
    <cellStyle name="Обычный 8 2 3 3 2 2 5" xfId="61777"/>
    <cellStyle name="Обычный 8 2 3 3 2 2 6" xfId="32255"/>
    <cellStyle name="Обычный 8 2 3 3 2 3" xfId="4185"/>
    <cellStyle name="Обычный 8 2 3 3 2 3 2" xfId="20446"/>
    <cellStyle name="Обычный 8 2 3 3 2 3 2 2" xfId="49968"/>
    <cellStyle name="Обычный 8 2 3 3 2 3 3" xfId="33731"/>
    <cellStyle name="Обычный 8 2 3 3 2 4" xfId="5661"/>
    <cellStyle name="Обычный 8 2 3 3 2 4 2" xfId="21922"/>
    <cellStyle name="Обычный 8 2 3 3 2 4 2 2" xfId="51444"/>
    <cellStyle name="Обычный 8 2 3 3 2 4 3" xfId="35207"/>
    <cellStyle name="Обычный 8 2 3 3 2 5" xfId="7137"/>
    <cellStyle name="Обычный 8 2 3 3 2 5 2" xfId="23398"/>
    <cellStyle name="Обычный 8 2 3 3 2 5 2 2" xfId="52920"/>
    <cellStyle name="Обычный 8 2 3 3 2 5 3" xfId="36683"/>
    <cellStyle name="Обычный 8 2 3 3 2 6" xfId="8613"/>
    <cellStyle name="Обычный 8 2 3 3 2 6 2" xfId="24874"/>
    <cellStyle name="Обычный 8 2 3 3 2 6 2 2" xfId="54396"/>
    <cellStyle name="Обычный 8 2 3 3 2 6 3" xfId="38159"/>
    <cellStyle name="Обычный 8 2 3 3 2 7" xfId="10089"/>
    <cellStyle name="Обычный 8 2 3 3 2 7 2" xfId="26350"/>
    <cellStyle name="Обычный 8 2 3 3 2 7 2 2" xfId="55872"/>
    <cellStyle name="Обычный 8 2 3 3 2 7 3" xfId="39635"/>
    <cellStyle name="Обычный 8 2 3 3 2 8" xfId="11587"/>
    <cellStyle name="Обычный 8 2 3 3 2 8 2" xfId="27826"/>
    <cellStyle name="Обычный 8 2 3 3 2 8 2 2" xfId="57348"/>
    <cellStyle name="Обычный 8 2 3 3 2 8 3" xfId="41111"/>
    <cellStyle name="Обычный 8 2 3 3 2 9" xfId="14541"/>
    <cellStyle name="Обычный 8 2 3 3 2 9 2" xfId="44064"/>
    <cellStyle name="Обычный 8 2 3 3 3" xfId="1922"/>
    <cellStyle name="Обычный 8 2 3 3 3 2" xfId="12276"/>
    <cellStyle name="Обычный 8 2 3 3 3 2 2" xfId="28515"/>
    <cellStyle name="Обычный 8 2 3 3 3 2 2 2" xfId="58037"/>
    <cellStyle name="Обычный 8 2 3 3 3 2 3" xfId="41800"/>
    <cellStyle name="Обычный 8 2 3 3 3 3" xfId="15231"/>
    <cellStyle name="Обычный 8 2 3 3 3 3 2" xfId="44753"/>
    <cellStyle name="Обычный 8 2 3 3 3 4" xfId="18183"/>
    <cellStyle name="Обычный 8 2 3 3 3 4 2" xfId="47705"/>
    <cellStyle name="Обычный 8 2 3 3 3 5" xfId="60990"/>
    <cellStyle name="Обычный 8 2 3 3 3 6" xfId="31468"/>
    <cellStyle name="Обычный 8 2 3 3 4" xfId="3398"/>
    <cellStyle name="Обычный 8 2 3 3 4 2" xfId="19659"/>
    <cellStyle name="Обычный 8 2 3 3 4 2 2" xfId="49181"/>
    <cellStyle name="Обычный 8 2 3 3 4 3" xfId="32944"/>
    <cellStyle name="Обычный 8 2 3 3 5" xfId="4874"/>
    <cellStyle name="Обычный 8 2 3 3 5 2" xfId="21135"/>
    <cellStyle name="Обычный 8 2 3 3 5 2 2" xfId="50657"/>
    <cellStyle name="Обычный 8 2 3 3 5 3" xfId="34420"/>
    <cellStyle name="Обычный 8 2 3 3 6" xfId="6350"/>
    <cellStyle name="Обычный 8 2 3 3 6 2" xfId="22611"/>
    <cellStyle name="Обычный 8 2 3 3 6 2 2" xfId="52133"/>
    <cellStyle name="Обычный 8 2 3 3 6 3" xfId="35896"/>
    <cellStyle name="Обычный 8 2 3 3 7" xfId="7826"/>
    <cellStyle name="Обычный 8 2 3 3 7 2" xfId="24087"/>
    <cellStyle name="Обычный 8 2 3 3 7 2 2" xfId="53609"/>
    <cellStyle name="Обычный 8 2 3 3 7 3" xfId="37372"/>
    <cellStyle name="Обычный 8 2 3 3 8" xfId="9302"/>
    <cellStyle name="Обычный 8 2 3 3 8 2" xfId="25563"/>
    <cellStyle name="Обычный 8 2 3 3 8 2 2" xfId="55085"/>
    <cellStyle name="Обычный 8 2 3 3 8 3" xfId="38848"/>
    <cellStyle name="Обычный 8 2 3 3 9" xfId="10800"/>
    <cellStyle name="Обычный 8 2 3 3 9 2" xfId="27039"/>
    <cellStyle name="Обычный 8 2 3 3 9 2 2" xfId="56561"/>
    <cellStyle name="Обычный 8 2 3 3 9 3" xfId="40324"/>
    <cellStyle name="Обычный 8 2 3 4" xfId="544"/>
    <cellStyle name="Обычный 8 2 3 4 10" xfId="13853"/>
    <cellStyle name="Обычный 8 2 3 4 10 2" xfId="43376"/>
    <cellStyle name="Обычный 8 2 3 4 11" xfId="16806"/>
    <cellStyle name="Обычный 8 2 3 4 11 2" xfId="46328"/>
    <cellStyle name="Обычный 8 2 3 4 12" xfId="59613"/>
    <cellStyle name="Обычный 8 2 3 4 13" xfId="30091"/>
    <cellStyle name="Обычный 8 2 3 4 2" xfId="1332"/>
    <cellStyle name="Обычный 8 2 3 4 2 10" xfId="17593"/>
    <cellStyle name="Обычный 8 2 3 4 2 10 2" xfId="47115"/>
    <cellStyle name="Обычный 8 2 3 4 2 11" xfId="60400"/>
    <cellStyle name="Обычный 8 2 3 4 2 12" xfId="30878"/>
    <cellStyle name="Обычный 8 2 3 4 2 2" xfId="2808"/>
    <cellStyle name="Обычный 8 2 3 4 2 2 2" xfId="13162"/>
    <cellStyle name="Обычный 8 2 3 4 2 2 2 2" xfId="29401"/>
    <cellStyle name="Обычный 8 2 3 4 2 2 2 2 2" xfId="58923"/>
    <cellStyle name="Обычный 8 2 3 4 2 2 2 3" xfId="42686"/>
    <cellStyle name="Обычный 8 2 3 4 2 2 3" xfId="16117"/>
    <cellStyle name="Обычный 8 2 3 4 2 2 3 2" xfId="45639"/>
    <cellStyle name="Обычный 8 2 3 4 2 2 4" xfId="19069"/>
    <cellStyle name="Обычный 8 2 3 4 2 2 4 2" xfId="48591"/>
    <cellStyle name="Обычный 8 2 3 4 2 2 5" xfId="61876"/>
    <cellStyle name="Обычный 8 2 3 4 2 2 6" xfId="32354"/>
    <cellStyle name="Обычный 8 2 3 4 2 3" xfId="4284"/>
    <cellStyle name="Обычный 8 2 3 4 2 3 2" xfId="20545"/>
    <cellStyle name="Обычный 8 2 3 4 2 3 2 2" xfId="50067"/>
    <cellStyle name="Обычный 8 2 3 4 2 3 3" xfId="33830"/>
    <cellStyle name="Обычный 8 2 3 4 2 4" xfId="5760"/>
    <cellStyle name="Обычный 8 2 3 4 2 4 2" xfId="22021"/>
    <cellStyle name="Обычный 8 2 3 4 2 4 2 2" xfId="51543"/>
    <cellStyle name="Обычный 8 2 3 4 2 4 3" xfId="35306"/>
    <cellStyle name="Обычный 8 2 3 4 2 5" xfId="7236"/>
    <cellStyle name="Обычный 8 2 3 4 2 5 2" xfId="23497"/>
    <cellStyle name="Обычный 8 2 3 4 2 5 2 2" xfId="53019"/>
    <cellStyle name="Обычный 8 2 3 4 2 5 3" xfId="36782"/>
    <cellStyle name="Обычный 8 2 3 4 2 6" xfId="8712"/>
    <cellStyle name="Обычный 8 2 3 4 2 6 2" xfId="24973"/>
    <cellStyle name="Обычный 8 2 3 4 2 6 2 2" xfId="54495"/>
    <cellStyle name="Обычный 8 2 3 4 2 6 3" xfId="38258"/>
    <cellStyle name="Обычный 8 2 3 4 2 7" xfId="10188"/>
    <cellStyle name="Обычный 8 2 3 4 2 7 2" xfId="26449"/>
    <cellStyle name="Обычный 8 2 3 4 2 7 2 2" xfId="55971"/>
    <cellStyle name="Обычный 8 2 3 4 2 7 3" xfId="39734"/>
    <cellStyle name="Обычный 8 2 3 4 2 8" xfId="11686"/>
    <cellStyle name="Обычный 8 2 3 4 2 8 2" xfId="27925"/>
    <cellStyle name="Обычный 8 2 3 4 2 8 2 2" xfId="57447"/>
    <cellStyle name="Обычный 8 2 3 4 2 8 3" xfId="41210"/>
    <cellStyle name="Обычный 8 2 3 4 2 9" xfId="14640"/>
    <cellStyle name="Обычный 8 2 3 4 2 9 2" xfId="44163"/>
    <cellStyle name="Обычный 8 2 3 4 3" xfId="2021"/>
    <cellStyle name="Обычный 8 2 3 4 3 2" xfId="12375"/>
    <cellStyle name="Обычный 8 2 3 4 3 2 2" xfId="28614"/>
    <cellStyle name="Обычный 8 2 3 4 3 2 2 2" xfId="58136"/>
    <cellStyle name="Обычный 8 2 3 4 3 2 3" xfId="41899"/>
    <cellStyle name="Обычный 8 2 3 4 3 3" xfId="15330"/>
    <cellStyle name="Обычный 8 2 3 4 3 3 2" xfId="44852"/>
    <cellStyle name="Обычный 8 2 3 4 3 4" xfId="18282"/>
    <cellStyle name="Обычный 8 2 3 4 3 4 2" xfId="47804"/>
    <cellStyle name="Обычный 8 2 3 4 3 5" xfId="61089"/>
    <cellStyle name="Обычный 8 2 3 4 3 6" xfId="31567"/>
    <cellStyle name="Обычный 8 2 3 4 4" xfId="3497"/>
    <cellStyle name="Обычный 8 2 3 4 4 2" xfId="19758"/>
    <cellStyle name="Обычный 8 2 3 4 4 2 2" xfId="49280"/>
    <cellStyle name="Обычный 8 2 3 4 4 3" xfId="33043"/>
    <cellStyle name="Обычный 8 2 3 4 5" xfId="4973"/>
    <cellStyle name="Обычный 8 2 3 4 5 2" xfId="21234"/>
    <cellStyle name="Обычный 8 2 3 4 5 2 2" xfId="50756"/>
    <cellStyle name="Обычный 8 2 3 4 5 3" xfId="34519"/>
    <cellStyle name="Обычный 8 2 3 4 6" xfId="6449"/>
    <cellStyle name="Обычный 8 2 3 4 6 2" xfId="22710"/>
    <cellStyle name="Обычный 8 2 3 4 6 2 2" xfId="52232"/>
    <cellStyle name="Обычный 8 2 3 4 6 3" xfId="35995"/>
    <cellStyle name="Обычный 8 2 3 4 7" xfId="7925"/>
    <cellStyle name="Обычный 8 2 3 4 7 2" xfId="24186"/>
    <cellStyle name="Обычный 8 2 3 4 7 2 2" xfId="53708"/>
    <cellStyle name="Обычный 8 2 3 4 7 3" xfId="37471"/>
    <cellStyle name="Обычный 8 2 3 4 8" xfId="9401"/>
    <cellStyle name="Обычный 8 2 3 4 8 2" xfId="25662"/>
    <cellStyle name="Обычный 8 2 3 4 8 2 2" xfId="55184"/>
    <cellStyle name="Обычный 8 2 3 4 8 3" xfId="38947"/>
    <cellStyle name="Обычный 8 2 3 4 9" xfId="10899"/>
    <cellStyle name="Обычный 8 2 3 4 9 2" xfId="27138"/>
    <cellStyle name="Обычный 8 2 3 4 9 2 2" xfId="56660"/>
    <cellStyle name="Обычный 8 2 3 4 9 3" xfId="40423"/>
    <cellStyle name="Обычный 8 2 3 5" xfId="642"/>
    <cellStyle name="Обычный 8 2 3 5 10" xfId="13951"/>
    <cellStyle name="Обычный 8 2 3 5 10 2" xfId="43474"/>
    <cellStyle name="Обычный 8 2 3 5 11" xfId="16904"/>
    <cellStyle name="Обычный 8 2 3 5 11 2" xfId="46426"/>
    <cellStyle name="Обычный 8 2 3 5 12" xfId="59711"/>
    <cellStyle name="Обычный 8 2 3 5 13" xfId="30189"/>
    <cellStyle name="Обычный 8 2 3 5 2" xfId="1430"/>
    <cellStyle name="Обычный 8 2 3 5 2 10" xfId="17691"/>
    <cellStyle name="Обычный 8 2 3 5 2 10 2" xfId="47213"/>
    <cellStyle name="Обычный 8 2 3 5 2 11" xfId="60498"/>
    <cellStyle name="Обычный 8 2 3 5 2 12" xfId="30976"/>
    <cellStyle name="Обычный 8 2 3 5 2 2" xfId="2906"/>
    <cellStyle name="Обычный 8 2 3 5 2 2 2" xfId="13260"/>
    <cellStyle name="Обычный 8 2 3 5 2 2 2 2" xfId="29499"/>
    <cellStyle name="Обычный 8 2 3 5 2 2 2 2 2" xfId="59021"/>
    <cellStyle name="Обычный 8 2 3 5 2 2 2 3" xfId="42784"/>
    <cellStyle name="Обычный 8 2 3 5 2 2 3" xfId="16215"/>
    <cellStyle name="Обычный 8 2 3 5 2 2 3 2" xfId="45737"/>
    <cellStyle name="Обычный 8 2 3 5 2 2 4" xfId="19167"/>
    <cellStyle name="Обычный 8 2 3 5 2 2 4 2" xfId="48689"/>
    <cellStyle name="Обычный 8 2 3 5 2 2 5" xfId="61974"/>
    <cellStyle name="Обычный 8 2 3 5 2 2 6" xfId="32452"/>
    <cellStyle name="Обычный 8 2 3 5 2 3" xfId="4382"/>
    <cellStyle name="Обычный 8 2 3 5 2 3 2" xfId="20643"/>
    <cellStyle name="Обычный 8 2 3 5 2 3 2 2" xfId="50165"/>
    <cellStyle name="Обычный 8 2 3 5 2 3 3" xfId="33928"/>
    <cellStyle name="Обычный 8 2 3 5 2 4" xfId="5858"/>
    <cellStyle name="Обычный 8 2 3 5 2 4 2" xfId="22119"/>
    <cellStyle name="Обычный 8 2 3 5 2 4 2 2" xfId="51641"/>
    <cellStyle name="Обычный 8 2 3 5 2 4 3" xfId="35404"/>
    <cellStyle name="Обычный 8 2 3 5 2 5" xfId="7334"/>
    <cellStyle name="Обычный 8 2 3 5 2 5 2" xfId="23595"/>
    <cellStyle name="Обычный 8 2 3 5 2 5 2 2" xfId="53117"/>
    <cellStyle name="Обычный 8 2 3 5 2 5 3" xfId="36880"/>
    <cellStyle name="Обычный 8 2 3 5 2 6" xfId="8810"/>
    <cellStyle name="Обычный 8 2 3 5 2 6 2" xfId="25071"/>
    <cellStyle name="Обычный 8 2 3 5 2 6 2 2" xfId="54593"/>
    <cellStyle name="Обычный 8 2 3 5 2 6 3" xfId="38356"/>
    <cellStyle name="Обычный 8 2 3 5 2 7" xfId="10286"/>
    <cellStyle name="Обычный 8 2 3 5 2 7 2" xfId="26547"/>
    <cellStyle name="Обычный 8 2 3 5 2 7 2 2" xfId="56069"/>
    <cellStyle name="Обычный 8 2 3 5 2 7 3" xfId="39832"/>
    <cellStyle name="Обычный 8 2 3 5 2 8" xfId="11784"/>
    <cellStyle name="Обычный 8 2 3 5 2 8 2" xfId="28023"/>
    <cellStyle name="Обычный 8 2 3 5 2 8 2 2" xfId="57545"/>
    <cellStyle name="Обычный 8 2 3 5 2 8 3" xfId="41308"/>
    <cellStyle name="Обычный 8 2 3 5 2 9" xfId="14738"/>
    <cellStyle name="Обычный 8 2 3 5 2 9 2" xfId="44261"/>
    <cellStyle name="Обычный 8 2 3 5 3" xfId="2119"/>
    <cellStyle name="Обычный 8 2 3 5 3 2" xfId="12473"/>
    <cellStyle name="Обычный 8 2 3 5 3 2 2" xfId="28712"/>
    <cellStyle name="Обычный 8 2 3 5 3 2 2 2" xfId="58234"/>
    <cellStyle name="Обычный 8 2 3 5 3 2 3" xfId="41997"/>
    <cellStyle name="Обычный 8 2 3 5 3 3" xfId="15428"/>
    <cellStyle name="Обычный 8 2 3 5 3 3 2" xfId="44950"/>
    <cellStyle name="Обычный 8 2 3 5 3 4" xfId="18380"/>
    <cellStyle name="Обычный 8 2 3 5 3 4 2" xfId="47902"/>
    <cellStyle name="Обычный 8 2 3 5 3 5" xfId="61187"/>
    <cellStyle name="Обычный 8 2 3 5 3 6" xfId="31665"/>
    <cellStyle name="Обычный 8 2 3 5 4" xfId="3595"/>
    <cellStyle name="Обычный 8 2 3 5 4 2" xfId="19856"/>
    <cellStyle name="Обычный 8 2 3 5 4 2 2" xfId="49378"/>
    <cellStyle name="Обычный 8 2 3 5 4 3" xfId="33141"/>
    <cellStyle name="Обычный 8 2 3 5 5" xfId="5071"/>
    <cellStyle name="Обычный 8 2 3 5 5 2" xfId="21332"/>
    <cellStyle name="Обычный 8 2 3 5 5 2 2" xfId="50854"/>
    <cellStyle name="Обычный 8 2 3 5 5 3" xfId="34617"/>
    <cellStyle name="Обычный 8 2 3 5 6" xfId="6547"/>
    <cellStyle name="Обычный 8 2 3 5 6 2" xfId="22808"/>
    <cellStyle name="Обычный 8 2 3 5 6 2 2" xfId="52330"/>
    <cellStyle name="Обычный 8 2 3 5 6 3" xfId="36093"/>
    <cellStyle name="Обычный 8 2 3 5 7" xfId="8023"/>
    <cellStyle name="Обычный 8 2 3 5 7 2" xfId="24284"/>
    <cellStyle name="Обычный 8 2 3 5 7 2 2" xfId="53806"/>
    <cellStyle name="Обычный 8 2 3 5 7 3" xfId="37569"/>
    <cellStyle name="Обычный 8 2 3 5 8" xfId="9499"/>
    <cellStyle name="Обычный 8 2 3 5 8 2" xfId="25760"/>
    <cellStyle name="Обычный 8 2 3 5 8 2 2" xfId="55282"/>
    <cellStyle name="Обычный 8 2 3 5 8 3" xfId="39045"/>
    <cellStyle name="Обычный 8 2 3 5 9" xfId="10997"/>
    <cellStyle name="Обычный 8 2 3 5 9 2" xfId="27236"/>
    <cellStyle name="Обычный 8 2 3 5 9 2 2" xfId="56758"/>
    <cellStyle name="Обычный 8 2 3 5 9 3" xfId="40521"/>
    <cellStyle name="Обычный 8 2 3 6" xfId="740"/>
    <cellStyle name="Обычный 8 2 3 6 10" xfId="14049"/>
    <cellStyle name="Обычный 8 2 3 6 10 2" xfId="43572"/>
    <cellStyle name="Обычный 8 2 3 6 11" xfId="17002"/>
    <cellStyle name="Обычный 8 2 3 6 11 2" xfId="46524"/>
    <cellStyle name="Обычный 8 2 3 6 12" xfId="59809"/>
    <cellStyle name="Обычный 8 2 3 6 13" xfId="30287"/>
    <cellStyle name="Обычный 8 2 3 6 2" xfId="1528"/>
    <cellStyle name="Обычный 8 2 3 6 2 10" xfId="17789"/>
    <cellStyle name="Обычный 8 2 3 6 2 10 2" xfId="47311"/>
    <cellStyle name="Обычный 8 2 3 6 2 11" xfId="60596"/>
    <cellStyle name="Обычный 8 2 3 6 2 12" xfId="31074"/>
    <cellStyle name="Обычный 8 2 3 6 2 2" xfId="3004"/>
    <cellStyle name="Обычный 8 2 3 6 2 2 2" xfId="13358"/>
    <cellStyle name="Обычный 8 2 3 6 2 2 2 2" xfId="29597"/>
    <cellStyle name="Обычный 8 2 3 6 2 2 2 2 2" xfId="59119"/>
    <cellStyle name="Обычный 8 2 3 6 2 2 2 3" xfId="42882"/>
    <cellStyle name="Обычный 8 2 3 6 2 2 3" xfId="16313"/>
    <cellStyle name="Обычный 8 2 3 6 2 2 3 2" xfId="45835"/>
    <cellStyle name="Обычный 8 2 3 6 2 2 4" xfId="19265"/>
    <cellStyle name="Обычный 8 2 3 6 2 2 4 2" xfId="48787"/>
    <cellStyle name="Обычный 8 2 3 6 2 2 5" xfId="62072"/>
    <cellStyle name="Обычный 8 2 3 6 2 2 6" xfId="32550"/>
    <cellStyle name="Обычный 8 2 3 6 2 3" xfId="4480"/>
    <cellStyle name="Обычный 8 2 3 6 2 3 2" xfId="20741"/>
    <cellStyle name="Обычный 8 2 3 6 2 3 2 2" xfId="50263"/>
    <cellStyle name="Обычный 8 2 3 6 2 3 3" xfId="34026"/>
    <cellStyle name="Обычный 8 2 3 6 2 4" xfId="5956"/>
    <cellStyle name="Обычный 8 2 3 6 2 4 2" xfId="22217"/>
    <cellStyle name="Обычный 8 2 3 6 2 4 2 2" xfId="51739"/>
    <cellStyle name="Обычный 8 2 3 6 2 4 3" xfId="35502"/>
    <cellStyle name="Обычный 8 2 3 6 2 5" xfId="7432"/>
    <cellStyle name="Обычный 8 2 3 6 2 5 2" xfId="23693"/>
    <cellStyle name="Обычный 8 2 3 6 2 5 2 2" xfId="53215"/>
    <cellStyle name="Обычный 8 2 3 6 2 5 3" xfId="36978"/>
    <cellStyle name="Обычный 8 2 3 6 2 6" xfId="8908"/>
    <cellStyle name="Обычный 8 2 3 6 2 6 2" xfId="25169"/>
    <cellStyle name="Обычный 8 2 3 6 2 6 2 2" xfId="54691"/>
    <cellStyle name="Обычный 8 2 3 6 2 6 3" xfId="38454"/>
    <cellStyle name="Обычный 8 2 3 6 2 7" xfId="10384"/>
    <cellStyle name="Обычный 8 2 3 6 2 7 2" xfId="26645"/>
    <cellStyle name="Обычный 8 2 3 6 2 7 2 2" xfId="56167"/>
    <cellStyle name="Обычный 8 2 3 6 2 7 3" xfId="39930"/>
    <cellStyle name="Обычный 8 2 3 6 2 8" xfId="11882"/>
    <cellStyle name="Обычный 8 2 3 6 2 8 2" xfId="28121"/>
    <cellStyle name="Обычный 8 2 3 6 2 8 2 2" xfId="57643"/>
    <cellStyle name="Обычный 8 2 3 6 2 8 3" xfId="41406"/>
    <cellStyle name="Обычный 8 2 3 6 2 9" xfId="14836"/>
    <cellStyle name="Обычный 8 2 3 6 2 9 2" xfId="44359"/>
    <cellStyle name="Обычный 8 2 3 6 3" xfId="2217"/>
    <cellStyle name="Обычный 8 2 3 6 3 2" xfId="12571"/>
    <cellStyle name="Обычный 8 2 3 6 3 2 2" xfId="28810"/>
    <cellStyle name="Обычный 8 2 3 6 3 2 2 2" xfId="58332"/>
    <cellStyle name="Обычный 8 2 3 6 3 2 3" xfId="42095"/>
    <cellStyle name="Обычный 8 2 3 6 3 3" xfId="15526"/>
    <cellStyle name="Обычный 8 2 3 6 3 3 2" xfId="45048"/>
    <cellStyle name="Обычный 8 2 3 6 3 4" xfId="18478"/>
    <cellStyle name="Обычный 8 2 3 6 3 4 2" xfId="48000"/>
    <cellStyle name="Обычный 8 2 3 6 3 5" xfId="61285"/>
    <cellStyle name="Обычный 8 2 3 6 3 6" xfId="31763"/>
    <cellStyle name="Обычный 8 2 3 6 4" xfId="3693"/>
    <cellStyle name="Обычный 8 2 3 6 4 2" xfId="19954"/>
    <cellStyle name="Обычный 8 2 3 6 4 2 2" xfId="49476"/>
    <cellStyle name="Обычный 8 2 3 6 4 3" xfId="33239"/>
    <cellStyle name="Обычный 8 2 3 6 5" xfId="5169"/>
    <cellStyle name="Обычный 8 2 3 6 5 2" xfId="21430"/>
    <cellStyle name="Обычный 8 2 3 6 5 2 2" xfId="50952"/>
    <cellStyle name="Обычный 8 2 3 6 5 3" xfId="34715"/>
    <cellStyle name="Обычный 8 2 3 6 6" xfId="6645"/>
    <cellStyle name="Обычный 8 2 3 6 6 2" xfId="22906"/>
    <cellStyle name="Обычный 8 2 3 6 6 2 2" xfId="52428"/>
    <cellStyle name="Обычный 8 2 3 6 6 3" xfId="36191"/>
    <cellStyle name="Обычный 8 2 3 6 7" xfId="8121"/>
    <cellStyle name="Обычный 8 2 3 6 7 2" xfId="24382"/>
    <cellStyle name="Обычный 8 2 3 6 7 2 2" xfId="53904"/>
    <cellStyle name="Обычный 8 2 3 6 7 3" xfId="37667"/>
    <cellStyle name="Обычный 8 2 3 6 8" xfId="9597"/>
    <cellStyle name="Обычный 8 2 3 6 8 2" xfId="25858"/>
    <cellStyle name="Обычный 8 2 3 6 8 2 2" xfId="55380"/>
    <cellStyle name="Обычный 8 2 3 6 8 3" xfId="39143"/>
    <cellStyle name="Обычный 8 2 3 6 9" xfId="11095"/>
    <cellStyle name="Обычный 8 2 3 6 9 2" xfId="27334"/>
    <cellStyle name="Обычный 8 2 3 6 9 2 2" xfId="56856"/>
    <cellStyle name="Обычный 8 2 3 6 9 3" xfId="40619"/>
    <cellStyle name="Обычный 8 2 3 7" xfId="838"/>
    <cellStyle name="Обычный 8 2 3 7 10" xfId="14147"/>
    <cellStyle name="Обычный 8 2 3 7 10 2" xfId="43670"/>
    <cellStyle name="Обычный 8 2 3 7 11" xfId="17100"/>
    <cellStyle name="Обычный 8 2 3 7 11 2" xfId="46622"/>
    <cellStyle name="Обычный 8 2 3 7 12" xfId="59907"/>
    <cellStyle name="Обычный 8 2 3 7 13" xfId="30385"/>
    <cellStyle name="Обычный 8 2 3 7 2" xfId="1626"/>
    <cellStyle name="Обычный 8 2 3 7 2 10" xfId="17887"/>
    <cellStyle name="Обычный 8 2 3 7 2 10 2" xfId="47409"/>
    <cellStyle name="Обычный 8 2 3 7 2 11" xfId="60694"/>
    <cellStyle name="Обычный 8 2 3 7 2 12" xfId="31172"/>
    <cellStyle name="Обычный 8 2 3 7 2 2" xfId="3102"/>
    <cellStyle name="Обычный 8 2 3 7 2 2 2" xfId="13456"/>
    <cellStyle name="Обычный 8 2 3 7 2 2 2 2" xfId="29695"/>
    <cellStyle name="Обычный 8 2 3 7 2 2 2 2 2" xfId="59217"/>
    <cellStyle name="Обычный 8 2 3 7 2 2 2 3" xfId="42980"/>
    <cellStyle name="Обычный 8 2 3 7 2 2 3" xfId="16411"/>
    <cellStyle name="Обычный 8 2 3 7 2 2 3 2" xfId="45933"/>
    <cellStyle name="Обычный 8 2 3 7 2 2 4" xfId="19363"/>
    <cellStyle name="Обычный 8 2 3 7 2 2 4 2" xfId="48885"/>
    <cellStyle name="Обычный 8 2 3 7 2 2 5" xfId="62170"/>
    <cellStyle name="Обычный 8 2 3 7 2 2 6" xfId="32648"/>
    <cellStyle name="Обычный 8 2 3 7 2 3" xfId="4578"/>
    <cellStyle name="Обычный 8 2 3 7 2 3 2" xfId="20839"/>
    <cellStyle name="Обычный 8 2 3 7 2 3 2 2" xfId="50361"/>
    <cellStyle name="Обычный 8 2 3 7 2 3 3" xfId="34124"/>
    <cellStyle name="Обычный 8 2 3 7 2 4" xfId="6054"/>
    <cellStyle name="Обычный 8 2 3 7 2 4 2" xfId="22315"/>
    <cellStyle name="Обычный 8 2 3 7 2 4 2 2" xfId="51837"/>
    <cellStyle name="Обычный 8 2 3 7 2 4 3" xfId="35600"/>
    <cellStyle name="Обычный 8 2 3 7 2 5" xfId="7530"/>
    <cellStyle name="Обычный 8 2 3 7 2 5 2" xfId="23791"/>
    <cellStyle name="Обычный 8 2 3 7 2 5 2 2" xfId="53313"/>
    <cellStyle name="Обычный 8 2 3 7 2 5 3" xfId="37076"/>
    <cellStyle name="Обычный 8 2 3 7 2 6" xfId="9006"/>
    <cellStyle name="Обычный 8 2 3 7 2 6 2" xfId="25267"/>
    <cellStyle name="Обычный 8 2 3 7 2 6 2 2" xfId="54789"/>
    <cellStyle name="Обычный 8 2 3 7 2 6 3" xfId="38552"/>
    <cellStyle name="Обычный 8 2 3 7 2 7" xfId="10482"/>
    <cellStyle name="Обычный 8 2 3 7 2 7 2" xfId="26743"/>
    <cellStyle name="Обычный 8 2 3 7 2 7 2 2" xfId="56265"/>
    <cellStyle name="Обычный 8 2 3 7 2 7 3" xfId="40028"/>
    <cellStyle name="Обычный 8 2 3 7 2 8" xfId="11980"/>
    <cellStyle name="Обычный 8 2 3 7 2 8 2" xfId="28219"/>
    <cellStyle name="Обычный 8 2 3 7 2 8 2 2" xfId="57741"/>
    <cellStyle name="Обычный 8 2 3 7 2 8 3" xfId="41504"/>
    <cellStyle name="Обычный 8 2 3 7 2 9" xfId="14934"/>
    <cellStyle name="Обычный 8 2 3 7 2 9 2" xfId="44457"/>
    <cellStyle name="Обычный 8 2 3 7 3" xfId="2315"/>
    <cellStyle name="Обычный 8 2 3 7 3 2" xfId="12669"/>
    <cellStyle name="Обычный 8 2 3 7 3 2 2" xfId="28908"/>
    <cellStyle name="Обычный 8 2 3 7 3 2 2 2" xfId="58430"/>
    <cellStyle name="Обычный 8 2 3 7 3 2 3" xfId="42193"/>
    <cellStyle name="Обычный 8 2 3 7 3 3" xfId="15624"/>
    <cellStyle name="Обычный 8 2 3 7 3 3 2" xfId="45146"/>
    <cellStyle name="Обычный 8 2 3 7 3 4" xfId="18576"/>
    <cellStyle name="Обычный 8 2 3 7 3 4 2" xfId="48098"/>
    <cellStyle name="Обычный 8 2 3 7 3 5" xfId="61383"/>
    <cellStyle name="Обычный 8 2 3 7 3 6" xfId="31861"/>
    <cellStyle name="Обычный 8 2 3 7 4" xfId="3791"/>
    <cellStyle name="Обычный 8 2 3 7 4 2" xfId="20052"/>
    <cellStyle name="Обычный 8 2 3 7 4 2 2" xfId="49574"/>
    <cellStyle name="Обычный 8 2 3 7 4 3" xfId="33337"/>
    <cellStyle name="Обычный 8 2 3 7 5" xfId="5267"/>
    <cellStyle name="Обычный 8 2 3 7 5 2" xfId="21528"/>
    <cellStyle name="Обычный 8 2 3 7 5 2 2" xfId="51050"/>
    <cellStyle name="Обычный 8 2 3 7 5 3" xfId="34813"/>
    <cellStyle name="Обычный 8 2 3 7 6" xfId="6743"/>
    <cellStyle name="Обычный 8 2 3 7 6 2" xfId="23004"/>
    <cellStyle name="Обычный 8 2 3 7 6 2 2" xfId="52526"/>
    <cellStyle name="Обычный 8 2 3 7 6 3" xfId="36289"/>
    <cellStyle name="Обычный 8 2 3 7 7" xfId="8219"/>
    <cellStyle name="Обычный 8 2 3 7 7 2" xfId="24480"/>
    <cellStyle name="Обычный 8 2 3 7 7 2 2" xfId="54002"/>
    <cellStyle name="Обычный 8 2 3 7 7 3" xfId="37765"/>
    <cellStyle name="Обычный 8 2 3 7 8" xfId="9695"/>
    <cellStyle name="Обычный 8 2 3 7 8 2" xfId="25956"/>
    <cellStyle name="Обычный 8 2 3 7 8 2 2" xfId="55478"/>
    <cellStyle name="Обычный 8 2 3 7 8 3" xfId="39241"/>
    <cellStyle name="Обычный 8 2 3 7 9" xfId="11193"/>
    <cellStyle name="Обычный 8 2 3 7 9 2" xfId="27432"/>
    <cellStyle name="Обычный 8 2 3 7 9 2 2" xfId="56954"/>
    <cellStyle name="Обычный 8 2 3 7 9 3" xfId="40717"/>
    <cellStyle name="Обычный 8 2 3 8" xfId="937"/>
    <cellStyle name="Обычный 8 2 3 8 10" xfId="17198"/>
    <cellStyle name="Обычный 8 2 3 8 10 2" xfId="46720"/>
    <cellStyle name="Обычный 8 2 3 8 11" xfId="60005"/>
    <cellStyle name="Обычный 8 2 3 8 12" xfId="30483"/>
    <cellStyle name="Обычный 8 2 3 8 2" xfId="2413"/>
    <cellStyle name="Обычный 8 2 3 8 2 2" xfId="12767"/>
    <cellStyle name="Обычный 8 2 3 8 2 2 2" xfId="29006"/>
    <cellStyle name="Обычный 8 2 3 8 2 2 2 2" xfId="58528"/>
    <cellStyle name="Обычный 8 2 3 8 2 2 3" xfId="42291"/>
    <cellStyle name="Обычный 8 2 3 8 2 3" xfId="15722"/>
    <cellStyle name="Обычный 8 2 3 8 2 3 2" xfId="45244"/>
    <cellStyle name="Обычный 8 2 3 8 2 4" xfId="18674"/>
    <cellStyle name="Обычный 8 2 3 8 2 4 2" xfId="48196"/>
    <cellStyle name="Обычный 8 2 3 8 2 5" xfId="61481"/>
    <cellStyle name="Обычный 8 2 3 8 2 6" xfId="31959"/>
    <cellStyle name="Обычный 8 2 3 8 3" xfId="3889"/>
    <cellStyle name="Обычный 8 2 3 8 3 2" xfId="20150"/>
    <cellStyle name="Обычный 8 2 3 8 3 2 2" xfId="49672"/>
    <cellStyle name="Обычный 8 2 3 8 3 3" xfId="33435"/>
    <cellStyle name="Обычный 8 2 3 8 4" xfId="5365"/>
    <cellStyle name="Обычный 8 2 3 8 4 2" xfId="21626"/>
    <cellStyle name="Обычный 8 2 3 8 4 2 2" xfId="51148"/>
    <cellStyle name="Обычный 8 2 3 8 4 3" xfId="34911"/>
    <cellStyle name="Обычный 8 2 3 8 5" xfId="6841"/>
    <cellStyle name="Обычный 8 2 3 8 5 2" xfId="23102"/>
    <cellStyle name="Обычный 8 2 3 8 5 2 2" xfId="52624"/>
    <cellStyle name="Обычный 8 2 3 8 5 3" xfId="36387"/>
    <cellStyle name="Обычный 8 2 3 8 6" xfId="8317"/>
    <cellStyle name="Обычный 8 2 3 8 6 2" xfId="24578"/>
    <cellStyle name="Обычный 8 2 3 8 6 2 2" xfId="54100"/>
    <cellStyle name="Обычный 8 2 3 8 6 3" xfId="37863"/>
    <cellStyle name="Обычный 8 2 3 8 7" xfId="9793"/>
    <cellStyle name="Обычный 8 2 3 8 7 2" xfId="26054"/>
    <cellStyle name="Обычный 8 2 3 8 7 2 2" xfId="55576"/>
    <cellStyle name="Обычный 8 2 3 8 7 3" xfId="39339"/>
    <cellStyle name="Обычный 8 2 3 8 8" xfId="11291"/>
    <cellStyle name="Обычный 8 2 3 8 8 2" xfId="27530"/>
    <cellStyle name="Обычный 8 2 3 8 8 2 2" xfId="57052"/>
    <cellStyle name="Обычный 8 2 3 8 8 3" xfId="40815"/>
    <cellStyle name="Обычный 8 2 3 8 9" xfId="14245"/>
    <cellStyle name="Обычный 8 2 3 8 9 2" xfId="43768"/>
    <cellStyle name="Обычный 8 2 3 9" xfId="1035"/>
    <cellStyle name="Обычный 8 2 3 9 10" xfId="17296"/>
    <cellStyle name="Обычный 8 2 3 9 10 2" xfId="46818"/>
    <cellStyle name="Обычный 8 2 3 9 11" xfId="60103"/>
    <cellStyle name="Обычный 8 2 3 9 12" xfId="30581"/>
    <cellStyle name="Обычный 8 2 3 9 2" xfId="2511"/>
    <cellStyle name="Обычный 8 2 3 9 2 2" xfId="12865"/>
    <cellStyle name="Обычный 8 2 3 9 2 2 2" xfId="29104"/>
    <cellStyle name="Обычный 8 2 3 9 2 2 2 2" xfId="58626"/>
    <cellStyle name="Обычный 8 2 3 9 2 2 3" xfId="42389"/>
    <cellStyle name="Обычный 8 2 3 9 2 3" xfId="15820"/>
    <cellStyle name="Обычный 8 2 3 9 2 3 2" xfId="45342"/>
    <cellStyle name="Обычный 8 2 3 9 2 4" xfId="18772"/>
    <cellStyle name="Обычный 8 2 3 9 2 4 2" xfId="48294"/>
    <cellStyle name="Обычный 8 2 3 9 2 5" xfId="61579"/>
    <cellStyle name="Обычный 8 2 3 9 2 6" xfId="32057"/>
    <cellStyle name="Обычный 8 2 3 9 3" xfId="3987"/>
    <cellStyle name="Обычный 8 2 3 9 3 2" xfId="20248"/>
    <cellStyle name="Обычный 8 2 3 9 3 2 2" xfId="49770"/>
    <cellStyle name="Обычный 8 2 3 9 3 3" xfId="33533"/>
    <cellStyle name="Обычный 8 2 3 9 4" xfId="5463"/>
    <cellStyle name="Обычный 8 2 3 9 4 2" xfId="21724"/>
    <cellStyle name="Обычный 8 2 3 9 4 2 2" xfId="51246"/>
    <cellStyle name="Обычный 8 2 3 9 4 3" xfId="35009"/>
    <cellStyle name="Обычный 8 2 3 9 5" xfId="6939"/>
    <cellStyle name="Обычный 8 2 3 9 5 2" xfId="23200"/>
    <cellStyle name="Обычный 8 2 3 9 5 2 2" xfId="52722"/>
    <cellStyle name="Обычный 8 2 3 9 5 3" xfId="36485"/>
    <cellStyle name="Обычный 8 2 3 9 6" xfId="8415"/>
    <cellStyle name="Обычный 8 2 3 9 6 2" xfId="24676"/>
    <cellStyle name="Обычный 8 2 3 9 6 2 2" xfId="54198"/>
    <cellStyle name="Обычный 8 2 3 9 6 3" xfId="37961"/>
    <cellStyle name="Обычный 8 2 3 9 7" xfId="9891"/>
    <cellStyle name="Обычный 8 2 3 9 7 2" xfId="26152"/>
    <cellStyle name="Обычный 8 2 3 9 7 2 2" xfId="55674"/>
    <cellStyle name="Обычный 8 2 3 9 7 3" xfId="39437"/>
    <cellStyle name="Обычный 8 2 3 9 8" xfId="11389"/>
    <cellStyle name="Обычный 8 2 3 9 8 2" xfId="27628"/>
    <cellStyle name="Обычный 8 2 3 9 8 2 2" xfId="57150"/>
    <cellStyle name="Обычный 8 2 3 9 8 3" xfId="40913"/>
    <cellStyle name="Обычный 8 2 3 9 9" xfId="14343"/>
    <cellStyle name="Обычный 8 2 3 9 9 2" xfId="43866"/>
    <cellStyle name="Обычный 8 2 4" xfId="271"/>
    <cellStyle name="Обычный 8 2 4 10" xfId="1748"/>
    <cellStyle name="Обычный 8 2 4 10 2" xfId="12102"/>
    <cellStyle name="Обычный 8 2 4 10 2 2" xfId="28341"/>
    <cellStyle name="Обычный 8 2 4 10 2 2 2" xfId="57863"/>
    <cellStyle name="Обычный 8 2 4 10 2 3" xfId="41626"/>
    <cellStyle name="Обычный 8 2 4 10 3" xfId="15057"/>
    <cellStyle name="Обычный 8 2 4 10 3 2" xfId="44579"/>
    <cellStyle name="Обычный 8 2 4 10 4" xfId="18009"/>
    <cellStyle name="Обычный 8 2 4 10 4 2" xfId="47531"/>
    <cellStyle name="Обычный 8 2 4 10 5" xfId="60816"/>
    <cellStyle name="Обычный 8 2 4 10 6" xfId="31294"/>
    <cellStyle name="Обычный 8 2 4 11" xfId="3224"/>
    <cellStyle name="Обычный 8 2 4 11 2" xfId="19485"/>
    <cellStyle name="Обычный 8 2 4 11 2 2" xfId="49007"/>
    <cellStyle name="Обычный 8 2 4 11 3" xfId="32770"/>
    <cellStyle name="Обычный 8 2 4 12" xfId="4700"/>
    <cellStyle name="Обычный 8 2 4 12 2" xfId="20961"/>
    <cellStyle name="Обычный 8 2 4 12 2 2" xfId="50483"/>
    <cellStyle name="Обычный 8 2 4 12 3" xfId="34246"/>
    <cellStyle name="Обычный 8 2 4 13" xfId="6176"/>
    <cellStyle name="Обычный 8 2 4 13 2" xfId="22437"/>
    <cellStyle name="Обычный 8 2 4 13 2 2" xfId="51959"/>
    <cellStyle name="Обычный 8 2 4 13 3" xfId="35722"/>
    <cellStyle name="Обычный 8 2 4 14" xfId="7652"/>
    <cellStyle name="Обычный 8 2 4 14 2" xfId="23913"/>
    <cellStyle name="Обычный 8 2 4 14 2 2" xfId="53435"/>
    <cellStyle name="Обычный 8 2 4 14 3" xfId="37198"/>
    <cellStyle name="Обычный 8 2 4 15" xfId="9128"/>
    <cellStyle name="Обычный 8 2 4 15 2" xfId="25389"/>
    <cellStyle name="Обычный 8 2 4 15 2 2" xfId="54911"/>
    <cellStyle name="Обычный 8 2 4 15 3" xfId="38674"/>
    <cellStyle name="Обычный 8 2 4 16" xfId="10626"/>
    <cellStyle name="Обычный 8 2 4 16 2" xfId="26865"/>
    <cellStyle name="Обычный 8 2 4 16 2 2" xfId="56387"/>
    <cellStyle name="Обычный 8 2 4 16 3" xfId="40150"/>
    <cellStyle name="Обычный 8 2 4 17" xfId="13580"/>
    <cellStyle name="Обычный 8 2 4 17 2" xfId="43103"/>
    <cellStyle name="Обычный 8 2 4 18" xfId="16533"/>
    <cellStyle name="Обычный 8 2 4 18 2" xfId="46055"/>
    <cellStyle name="Обычный 8 2 4 19" xfId="59340"/>
    <cellStyle name="Обычный 8 2 4 2" xfId="369"/>
    <cellStyle name="Обычный 8 2 4 2 10" xfId="13678"/>
    <cellStyle name="Обычный 8 2 4 2 10 2" xfId="43201"/>
    <cellStyle name="Обычный 8 2 4 2 11" xfId="16631"/>
    <cellStyle name="Обычный 8 2 4 2 11 2" xfId="46153"/>
    <cellStyle name="Обычный 8 2 4 2 12" xfId="59438"/>
    <cellStyle name="Обычный 8 2 4 2 13" xfId="29916"/>
    <cellStyle name="Обычный 8 2 4 2 2" xfId="1157"/>
    <cellStyle name="Обычный 8 2 4 2 2 10" xfId="17418"/>
    <cellStyle name="Обычный 8 2 4 2 2 10 2" xfId="46940"/>
    <cellStyle name="Обычный 8 2 4 2 2 11" xfId="60225"/>
    <cellStyle name="Обычный 8 2 4 2 2 12" xfId="30703"/>
    <cellStyle name="Обычный 8 2 4 2 2 2" xfId="2633"/>
    <cellStyle name="Обычный 8 2 4 2 2 2 2" xfId="12987"/>
    <cellStyle name="Обычный 8 2 4 2 2 2 2 2" xfId="29226"/>
    <cellStyle name="Обычный 8 2 4 2 2 2 2 2 2" xfId="58748"/>
    <cellStyle name="Обычный 8 2 4 2 2 2 2 3" xfId="42511"/>
    <cellStyle name="Обычный 8 2 4 2 2 2 3" xfId="15942"/>
    <cellStyle name="Обычный 8 2 4 2 2 2 3 2" xfId="45464"/>
    <cellStyle name="Обычный 8 2 4 2 2 2 4" xfId="18894"/>
    <cellStyle name="Обычный 8 2 4 2 2 2 4 2" xfId="48416"/>
    <cellStyle name="Обычный 8 2 4 2 2 2 5" xfId="61701"/>
    <cellStyle name="Обычный 8 2 4 2 2 2 6" xfId="32179"/>
    <cellStyle name="Обычный 8 2 4 2 2 3" xfId="4109"/>
    <cellStyle name="Обычный 8 2 4 2 2 3 2" xfId="20370"/>
    <cellStyle name="Обычный 8 2 4 2 2 3 2 2" xfId="49892"/>
    <cellStyle name="Обычный 8 2 4 2 2 3 3" xfId="33655"/>
    <cellStyle name="Обычный 8 2 4 2 2 4" xfId="5585"/>
    <cellStyle name="Обычный 8 2 4 2 2 4 2" xfId="21846"/>
    <cellStyle name="Обычный 8 2 4 2 2 4 2 2" xfId="51368"/>
    <cellStyle name="Обычный 8 2 4 2 2 4 3" xfId="35131"/>
    <cellStyle name="Обычный 8 2 4 2 2 5" xfId="7061"/>
    <cellStyle name="Обычный 8 2 4 2 2 5 2" xfId="23322"/>
    <cellStyle name="Обычный 8 2 4 2 2 5 2 2" xfId="52844"/>
    <cellStyle name="Обычный 8 2 4 2 2 5 3" xfId="36607"/>
    <cellStyle name="Обычный 8 2 4 2 2 6" xfId="8537"/>
    <cellStyle name="Обычный 8 2 4 2 2 6 2" xfId="24798"/>
    <cellStyle name="Обычный 8 2 4 2 2 6 2 2" xfId="54320"/>
    <cellStyle name="Обычный 8 2 4 2 2 6 3" xfId="38083"/>
    <cellStyle name="Обычный 8 2 4 2 2 7" xfId="10013"/>
    <cellStyle name="Обычный 8 2 4 2 2 7 2" xfId="26274"/>
    <cellStyle name="Обычный 8 2 4 2 2 7 2 2" xfId="55796"/>
    <cellStyle name="Обычный 8 2 4 2 2 7 3" xfId="39559"/>
    <cellStyle name="Обычный 8 2 4 2 2 8" xfId="11511"/>
    <cellStyle name="Обычный 8 2 4 2 2 8 2" xfId="27750"/>
    <cellStyle name="Обычный 8 2 4 2 2 8 2 2" xfId="57272"/>
    <cellStyle name="Обычный 8 2 4 2 2 8 3" xfId="41035"/>
    <cellStyle name="Обычный 8 2 4 2 2 9" xfId="14465"/>
    <cellStyle name="Обычный 8 2 4 2 2 9 2" xfId="43988"/>
    <cellStyle name="Обычный 8 2 4 2 3" xfId="1846"/>
    <cellStyle name="Обычный 8 2 4 2 3 2" xfId="12200"/>
    <cellStyle name="Обычный 8 2 4 2 3 2 2" xfId="28439"/>
    <cellStyle name="Обычный 8 2 4 2 3 2 2 2" xfId="57961"/>
    <cellStyle name="Обычный 8 2 4 2 3 2 3" xfId="41724"/>
    <cellStyle name="Обычный 8 2 4 2 3 3" xfId="15155"/>
    <cellStyle name="Обычный 8 2 4 2 3 3 2" xfId="44677"/>
    <cellStyle name="Обычный 8 2 4 2 3 4" xfId="18107"/>
    <cellStyle name="Обычный 8 2 4 2 3 4 2" xfId="47629"/>
    <cellStyle name="Обычный 8 2 4 2 3 5" xfId="60914"/>
    <cellStyle name="Обычный 8 2 4 2 3 6" xfId="31392"/>
    <cellStyle name="Обычный 8 2 4 2 4" xfId="3322"/>
    <cellStyle name="Обычный 8 2 4 2 4 2" xfId="19583"/>
    <cellStyle name="Обычный 8 2 4 2 4 2 2" xfId="49105"/>
    <cellStyle name="Обычный 8 2 4 2 4 3" xfId="32868"/>
    <cellStyle name="Обычный 8 2 4 2 5" xfId="4798"/>
    <cellStyle name="Обычный 8 2 4 2 5 2" xfId="21059"/>
    <cellStyle name="Обычный 8 2 4 2 5 2 2" xfId="50581"/>
    <cellStyle name="Обычный 8 2 4 2 5 3" xfId="34344"/>
    <cellStyle name="Обычный 8 2 4 2 6" xfId="6274"/>
    <cellStyle name="Обычный 8 2 4 2 6 2" xfId="22535"/>
    <cellStyle name="Обычный 8 2 4 2 6 2 2" xfId="52057"/>
    <cellStyle name="Обычный 8 2 4 2 6 3" xfId="35820"/>
    <cellStyle name="Обычный 8 2 4 2 7" xfId="7750"/>
    <cellStyle name="Обычный 8 2 4 2 7 2" xfId="24011"/>
    <cellStyle name="Обычный 8 2 4 2 7 2 2" xfId="53533"/>
    <cellStyle name="Обычный 8 2 4 2 7 3" xfId="37296"/>
    <cellStyle name="Обычный 8 2 4 2 8" xfId="9226"/>
    <cellStyle name="Обычный 8 2 4 2 8 2" xfId="25487"/>
    <cellStyle name="Обычный 8 2 4 2 8 2 2" xfId="55009"/>
    <cellStyle name="Обычный 8 2 4 2 8 3" xfId="38772"/>
    <cellStyle name="Обычный 8 2 4 2 9" xfId="10724"/>
    <cellStyle name="Обычный 8 2 4 2 9 2" xfId="26963"/>
    <cellStyle name="Обычный 8 2 4 2 9 2 2" xfId="56485"/>
    <cellStyle name="Обычный 8 2 4 2 9 3" xfId="40248"/>
    <cellStyle name="Обычный 8 2 4 20" xfId="29818"/>
    <cellStyle name="Обычный 8 2 4 3" xfId="469"/>
    <cellStyle name="Обычный 8 2 4 3 10" xfId="13778"/>
    <cellStyle name="Обычный 8 2 4 3 10 2" xfId="43301"/>
    <cellStyle name="Обычный 8 2 4 3 11" xfId="16731"/>
    <cellStyle name="Обычный 8 2 4 3 11 2" xfId="46253"/>
    <cellStyle name="Обычный 8 2 4 3 12" xfId="59538"/>
    <cellStyle name="Обычный 8 2 4 3 13" xfId="30016"/>
    <cellStyle name="Обычный 8 2 4 3 2" xfId="1257"/>
    <cellStyle name="Обычный 8 2 4 3 2 10" xfId="17518"/>
    <cellStyle name="Обычный 8 2 4 3 2 10 2" xfId="47040"/>
    <cellStyle name="Обычный 8 2 4 3 2 11" xfId="60325"/>
    <cellStyle name="Обычный 8 2 4 3 2 12" xfId="30803"/>
    <cellStyle name="Обычный 8 2 4 3 2 2" xfId="2733"/>
    <cellStyle name="Обычный 8 2 4 3 2 2 2" xfId="13087"/>
    <cellStyle name="Обычный 8 2 4 3 2 2 2 2" xfId="29326"/>
    <cellStyle name="Обычный 8 2 4 3 2 2 2 2 2" xfId="58848"/>
    <cellStyle name="Обычный 8 2 4 3 2 2 2 3" xfId="42611"/>
    <cellStyle name="Обычный 8 2 4 3 2 2 3" xfId="16042"/>
    <cellStyle name="Обычный 8 2 4 3 2 2 3 2" xfId="45564"/>
    <cellStyle name="Обычный 8 2 4 3 2 2 4" xfId="18994"/>
    <cellStyle name="Обычный 8 2 4 3 2 2 4 2" xfId="48516"/>
    <cellStyle name="Обычный 8 2 4 3 2 2 5" xfId="61801"/>
    <cellStyle name="Обычный 8 2 4 3 2 2 6" xfId="32279"/>
    <cellStyle name="Обычный 8 2 4 3 2 3" xfId="4209"/>
    <cellStyle name="Обычный 8 2 4 3 2 3 2" xfId="20470"/>
    <cellStyle name="Обычный 8 2 4 3 2 3 2 2" xfId="49992"/>
    <cellStyle name="Обычный 8 2 4 3 2 3 3" xfId="33755"/>
    <cellStyle name="Обычный 8 2 4 3 2 4" xfId="5685"/>
    <cellStyle name="Обычный 8 2 4 3 2 4 2" xfId="21946"/>
    <cellStyle name="Обычный 8 2 4 3 2 4 2 2" xfId="51468"/>
    <cellStyle name="Обычный 8 2 4 3 2 4 3" xfId="35231"/>
    <cellStyle name="Обычный 8 2 4 3 2 5" xfId="7161"/>
    <cellStyle name="Обычный 8 2 4 3 2 5 2" xfId="23422"/>
    <cellStyle name="Обычный 8 2 4 3 2 5 2 2" xfId="52944"/>
    <cellStyle name="Обычный 8 2 4 3 2 5 3" xfId="36707"/>
    <cellStyle name="Обычный 8 2 4 3 2 6" xfId="8637"/>
    <cellStyle name="Обычный 8 2 4 3 2 6 2" xfId="24898"/>
    <cellStyle name="Обычный 8 2 4 3 2 6 2 2" xfId="54420"/>
    <cellStyle name="Обычный 8 2 4 3 2 6 3" xfId="38183"/>
    <cellStyle name="Обычный 8 2 4 3 2 7" xfId="10113"/>
    <cellStyle name="Обычный 8 2 4 3 2 7 2" xfId="26374"/>
    <cellStyle name="Обычный 8 2 4 3 2 7 2 2" xfId="55896"/>
    <cellStyle name="Обычный 8 2 4 3 2 7 3" xfId="39659"/>
    <cellStyle name="Обычный 8 2 4 3 2 8" xfId="11611"/>
    <cellStyle name="Обычный 8 2 4 3 2 8 2" xfId="27850"/>
    <cellStyle name="Обычный 8 2 4 3 2 8 2 2" xfId="57372"/>
    <cellStyle name="Обычный 8 2 4 3 2 8 3" xfId="41135"/>
    <cellStyle name="Обычный 8 2 4 3 2 9" xfId="14565"/>
    <cellStyle name="Обычный 8 2 4 3 2 9 2" xfId="44088"/>
    <cellStyle name="Обычный 8 2 4 3 3" xfId="1946"/>
    <cellStyle name="Обычный 8 2 4 3 3 2" xfId="12300"/>
    <cellStyle name="Обычный 8 2 4 3 3 2 2" xfId="28539"/>
    <cellStyle name="Обычный 8 2 4 3 3 2 2 2" xfId="58061"/>
    <cellStyle name="Обычный 8 2 4 3 3 2 3" xfId="41824"/>
    <cellStyle name="Обычный 8 2 4 3 3 3" xfId="15255"/>
    <cellStyle name="Обычный 8 2 4 3 3 3 2" xfId="44777"/>
    <cellStyle name="Обычный 8 2 4 3 3 4" xfId="18207"/>
    <cellStyle name="Обычный 8 2 4 3 3 4 2" xfId="47729"/>
    <cellStyle name="Обычный 8 2 4 3 3 5" xfId="61014"/>
    <cellStyle name="Обычный 8 2 4 3 3 6" xfId="31492"/>
    <cellStyle name="Обычный 8 2 4 3 4" xfId="3422"/>
    <cellStyle name="Обычный 8 2 4 3 4 2" xfId="19683"/>
    <cellStyle name="Обычный 8 2 4 3 4 2 2" xfId="49205"/>
    <cellStyle name="Обычный 8 2 4 3 4 3" xfId="32968"/>
    <cellStyle name="Обычный 8 2 4 3 5" xfId="4898"/>
    <cellStyle name="Обычный 8 2 4 3 5 2" xfId="21159"/>
    <cellStyle name="Обычный 8 2 4 3 5 2 2" xfId="50681"/>
    <cellStyle name="Обычный 8 2 4 3 5 3" xfId="34444"/>
    <cellStyle name="Обычный 8 2 4 3 6" xfId="6374"/>
    <cellStyle name="Обычный 8 2 4 3 6 2" xfId="22635"/>
    <cellStyle name="Обычный 8 2 4 3 6 2 2" xfId="52157"/>
    <cellStyle name="Обычный 8 2 4 3 6 3" xfId="35920"/>
    <cellStyle name="Обычный 8 2 4 3 7" xfId="7850"/>
    <cellStyle name="Обычный 8 2 4 3 7 2" xfId="24111"/>
    <cellStyle name="Обычный 8 2 4 3 7 2 2" xfId="53633"/>
    <cellStyle name="Обычный 8 2 4 3 7 3" xfId="37396"/>
    <cellStyle name="Обычный 8 2 4 3 8" xfId="9326"/>
    <cellStyle name="Обычный 8 2 4 3 8 2" xfId="25587"/>
    <cellStyle name="Обычный 8 2 4 3 8 2 2" xfId="55109"/>
    <cellStyle name="Обычный 8 2 4 3 8 3" xfId="38872"/>
    <cellStyle name="Обычный 8 2 4 3 9" xfId="10824"/>
    <cellStyle name="Обычный 8 2 4 3 9 2" xfId="27063"/>
    <cellStyle name="Обычный 8 2 4 3 9 2 2" xfId="56585"/>
    <cellStyle name="Обычный 8 2 4 3 9 3" xfId="40348"/>
    <cellStyle name="Обычный 8 2 4 4" xfId="568"/>
    <cellStyle name="Обычный 8 2 4 4 10" xfId="13877"/>
    <cellStyle name="Обычный 8 2 4 4 10 2" xfId="43400"/>
    <cellStyle name="Обычный 8 2 4 4 11" xfId="16830"/>
    <cellStyle name="Обычный 8 2 4 4 11 2" xfId="46352"/>
    <cellStyle name="Обычный 8 2 4 4 12" xfId="59637"/>
    <cellStyle name="Обычный 8 2 4 4 13" xfId="30115"/>
    <cellStyle name="Обычный 8 2 4 4 2" xfId="1356"/>
    <cellStyle name="Обычный 8 2 4 4 2 10" xfId="17617"/>
    <cellStyle name="Обычный 8 2 4 4 2 10 2" xfId="47139"/>
    <cellStyle name="Обычный 8 2 4 4 2 11" xfId="60424"/>
    <cellStyle name="Обычный 8 2 4 4 2 12" xfId="30902"/>
    <cellStyle name="Обычный 8 2 4 4 2 2" xfId="2832"/>
    <cellStyle name="Обычный 8 2 4 4 2 2 2" xfId="13186"/>
    <cellStyle name="Обычный 8 2 4 4 2 2 2 2" xfId="29425"/>
    <cellStyle name="Обычный 8 2 4 4 2 2 2 2 2" xfId="58947"/>
    <cellStyle name="Обычный 8 2 4 4 2 2 2 3" xfId="42710"/>
    <cellStyle name="Обычный 8 2 4 4 2 2 3" xfId="16141"/>
    <cellStyle name="Обычный 8 2 4 4 2 2 3 2" xfId="45663"/>
    <cellStyle name="Обычный 8 2 4 4 2 2 4" xfId="19093"/>
    <cellStyle name="Обычный 8 2 4 4 2 2 4 2" xfId="48615"/>
    <cellStyle name="Обычный 8 2 4 4 2 2 5" xfId="61900"/>
    <cellStyle name="Обычный 8 2 4 4 2 2 6" xfId="32378"/>
    <cellStyle name="Обычный 8 2 4 4 2 3" xfId="4308"/>
    <cellStyle name="Обычный 8 2 4 4 2 3 2" xfId="20569"/>
    <cellStyle name="Обычный 8 2 4 4 2 3 2 2" xfId="50091"/>
    <cellStyle name="Обычный 8 2 4 4 2 3 3" xfId="33854"/>
    <cellStyle name="Обычный 8 2 4 4 2 4" xfId="5784"/>
    <cellStyle name="Обычный 8 2 4 4 2 4 2" xfId="22045"/>
    <cellStyle name="Обычный 8 2 4 4 2 4 2 2" xfId="51567"/>
    <cellStyle name="Обычный 8 2 4 4 2 4 3" xfId="35330"/>
    <cellStyle name="Обычный 8 2 4 4 2 5" xfId="7260"/>
    <cellStyle name="Обычный 8 2 4 4 2 5 2" xfId="23521"/>
    <cellStyle name="Обычный 8 2 4 4 2 5 2 2" xfId="53043"/>
    <cellStyle name="Обычный 8 2 4 4 2 5 3" xfId="36806"/>
    <cellStyle name="Обычный 8 2 4 4 2 6" xfId="8736"/>
    <cellStyle name="Обычный 8 2 4 4 2 6 2" xfId="24997"/>
    <cellStyle name="Обычный 8 2 4 4 2 6 2 2" xfId="54519"/>
    <cellStyle name="Обычный 8 2 4 4 2 6 3" xfId="38282"/>
    <cellStyle name="Обычный 8 2 4 4 2 7" xfId="10212"/>
    <cellStyle name="Обычный 8 2 4 4 2 7 2" xfId="26473"/>
    <cellStyle name="Обычный 8 2 4 4 2 7 2 2" xfId="55995"/>
    <cellStyle name="Обычный 8 2 4 4 2 7 3" xfId="39758"/>
    <cellStyle name="Обычный 8 2 4 4 2 8" xfId="11710"/>
    <cellStyle name="Обычный 8 2 4 4 2 8 2" xfId="27949"/>
    <cellStyle name="Обычный 8 2 4 4 2 8 2 2" xfId="57471"/>
    <cellStyle name="Обычный 8 2 4 4 2 8 3" xfId="41234"/>
    <cellStyle name="Обычный 8 2 4 4 2 9" xfId="14664"/>
    <cellStyle name="Обычный 8 2 4 4 2 9 2" xfId="44187"/>
    <cellStyle name="Обычный 8 2 4 4 3" xfId="2045"/>
    <cellStyle name="Обычный 8 2 4 4 3 2" xfId="12399"/>
    <cellStyle name="Обычный 8 2 4 4 3 2 2" xfId="28638"/>
    <cellStyle name="Обычный 8 2 4 4 3 2 2 2" xfId="58160"/>
    <cellStyle name="Обычный 8 2 4 4 3 2 3" xfId="41923"/>
    <cellStyle name="Обычный 8 2 4 4 3 3" xfId="15354"/>
    <cellStyle name="Обычный 8 2 4 4 3 3 2" xfId="44876"/>
    <cellStyle name="Обычный 8 2 4 4 3 4" xfId="18306"/>
    <cellStyle name="Обычный 8 2 4 4 3 4 2" xfId="47828"/>
    <cellStyle name="Обычный 8 2 4 4 3 5" xfId="61113"/>
    <cellStyle name="Обычный 8 2 4 4 3 6" xfId="31591"/>
    <cellStyle name="Обычный 8 2 4 4 4" xfId="3521"/>
    <cellStyle name="Обычный 8 2 4 4 4 2" xfId="19782"/>
    <cellStyle name="Обычный 8 2 4 4 4 2 2" xfId="49304"/>
    <cellStyle name="Обычный 8 2 4 4 4 3" xfId="33067"/>
    <cellStyle name="Обычный 8 2 4 4 5" xfId="4997"/>
    <cellStyle name="Обычный 8 2 4 4 5 2" xfId="21258"/>
    <cellStyle name="Обычный 8 2 4 4 5 2 2" xfId="50780"/>
    <cellStyle name="Обычный 8 2 4 4 5 3" xfId="34543"/>
    <cellStyle name="Обычный 8 2 4 4 6" xfId="6473"/>
    <cellStyle name="Обычный 8 2 4 4 6 2" xfId="22734"/>
    <cellStyle name="Обычный 8 2 4 4 6 2 2" xfId="52256"/>
    <cellStyle name="Обычный 8 2 4 4 6 3" xfId="36019"/>
    <cellStyle name="Обычный 8 2 4 4 7" xfId="7949"/>
    <cellStyle name="Обычный 8 2 4 4 7 2" xfId="24210"/>
    <cellStyle name="Обычный 8 2 4 4 7 2 2" xfId="53732"/>
    <cellStyle name="Обычный 8 2 4 4 7 3" xfId="37495"/>
    <cellStyle name="Обычный 8 2 4 4 8" xfId="9425"/>
    <cellStyle name="Обычный 8 2 4 4 8 2" xfId="25686"/>
    <cellStyle name="Обычный 8 2 4 4 8 2 2" xfId="55208"/>
    <cellStyle name="Обычный 8 2 4 4 8 3" xfId="38971"/>
    <cellStyle name="Обычный 8 2 4 4 9" xfId="10923"/>
    <cellStyle name="Обычный 8 2 4 4 9 2" xfId="27162"/>
    <cellStyle name="Обычный 8 2 4 4 9 2 2" xfId="56684"/>
    <cellStyle name="Обычный 8 2 4 4 9 3" xfId="40447"/>
    <cellStyle name="Обычный 8 2 4 5" xfId="666"/>
    <cellStyle name="Обычный 8 2 4 5 10" xfId="13975"/>
    <cellStyle name="Обычный 8 2 4 5 10 2" xfId="43498"/>
    <cellStyle name="Обычный 8 2 4 5 11" xfId="16928"/>
    <cellStyle name="Обычный 8 2 4 5 11 2" xfId="46450"/>
    <cellStyle name="Обычный 8 2 4 5 12" xfId="59735"/>
    <cellStyle name="Обычный 8 2 4 5 13" xfId="30213"/>
    <cellStyle name="Обычный 8 2 4 5 2" xfId="1454"/>
    <cellStyle name="Обычный 8 2 4 5 2 10" xfId="17715"/>
    <cellStyle name="Обычный 8 2 4 5 2 10 2" xfId="47237"/>
    <cellStyle name="Обычный 8 2 4 5 2 11" xfId="60522"/>
    <cellStyle name="Обычный 8 2 4 5 2 12" xfId="31000"/>
    <cellStyle name="Обычный 8 2 4 5 2 2" xfId="2930"/>
    <cellStyle name="Обычный 8 2 4 5 2 2 2" xfId="13284"/>
    <cellStyle name="Обычный 8 2 4 5 2 2 2 2" xfId="29523"/>
    <cellStyle name="Обычный 8 2 4 5 2 2 2 2 2" xfId="59045"/>
    <cellStyle name="Обычный 8 2 4 5 2 2 2 3" xfId="42808"/>
    <cellStyle name="Обычный 8 2 4 5 2 2 3" xfId="16239"/>
    <cellStyle name="Обычный 8 2 4 5 2 2 3 2" xfId="45761"/>
    <cellStyle name="Обычный 8 2 4 5 2 2 4" xfId="19191"/>
    <cellStyle name="Обычный 8 2 4 5 2 2 4 2" xfId="48713"/>
    <cellStyle name="Обычный 8 2 4 5 2 2 5" xfId="61998"/>
    <cellStyle name="Обычный 8 2 4 5 2 2 6" xfId="32476"/>
    <cellStyle name="Обычный 8 2 4 5 2 3" xfId="4406"/>
    <cellStyle name="Обычный 8 2 4 5 2 3 2" xfId="20667"/>
    <cellStyle name="Обычный 8 2 4 5 2 3 2 2" xfId="50189"/>
    <cellStyle name="Обычный 8 2 4 5 2 3 3" xfId="33952"/>
    <cellStyle name="Обычный 8 2 4 5 2 4" xfId="5882"/>
    <cellStyle name="Обычный 8 2 4 5 2 4 2" xfId="22143"/>
    <cellStyle name="Обычный 8 2 4 5 2 4 2 2" xfId="51665"/>
    <cellStyle name="Обычный 8 2 4 5 2 4 3" xfId="35428"/>
    <cellStyle name="Обычный 8 2 4 5 2 5" xfId="7358"/>
    <cellStyle name="Обычный 8 2 4 5 2 5 2" xfId="23619"/>
    <cellStyle name="Обычный 8 2 4 5 2 5 2 2" xfId="53141"/>
    <cellStyle name="Обычный 8 2 4 5 2 5 3" xfId="36904"/>
    <cellStyle name="Обычный 8 2 4 5 2 6" xfId="8834"/>
    <cellStyle name="Обычный 8 2 4 5 2 6 2" xfId="25095"/>
    <cellStyle name="Обычный 8 2 4 5 2 6 2 2" xfId="54617"/>
    <cellStyle name="Обычный 8 2 4 5 2 6 3" xfId="38380"/>
    <cellStyle name="Обычный 8 2 4 5 2 7" xfId="10310"/>
    <cellStyle name="Обычный 8 2 4 5 2 7 2" xfId="26571"/>
    <cellStyle name="Обычный 8 2 4 5 2 7 2 2" xfId="56093"/>
    <cellStyle name="Обычный 8 2 4 5 2 7 3" xfId="39856"/>
    <cellStyle name="Обычный 8 2 4 5 2 8" xfId="11808"/>
    <cellStyle name="Обычный 8 2 4 5 2 8 2" xfId="28047"/>
    <cellStyle name="Обычный 8 2 4 5 2 8 2 2" xfId="57569"/>
    <cellStyle name="Обычный 8 2 4 5 2 8 3" xfId="41332"/>
    <cellStyle name="Обычный 8 2 4 5 2 9" xfId="14762"/>
    <cellStyle name="Обычный 8 2 4 5 2 9 2" xfId="44285"/>
    <cellStyle name="Обычный 8 2 4 5 3" xfId="2143"/>
    <cellStyle name="Обычный 8 2 4 5 3 2" xfId="12497"/>
    <cellStyle name="Обычный 8 2 4 5 3 2 2" xfId="28736"/>
    <cellStyle name="Обычный 8 2 4 5 3 2 2 2" xfId="58258"/>
    <cellStyle name="Обычный 8 2 4 5 3 2 3" xfId="42021"/>
    <cellStyle name="Обычный 8 2 4 5 3 3" xfId="15452"/>
    <cellStyle name="Обычный 8 2 4 5 3 3 2" xfId="44974"/>
    <cellStyle name="Обычный 8 2 4 5 3 4" xfId="18404"/>
    <cellStyle name="Обычный 8 2 4 5 3 4 2" xfId="47926"/>
    <cellStyle name="Обычный 8 2 4 5 3 5" xfId="61211"/>
    <cellStyle name="Обычный 8 2 4 5 3 6" xfId="31689"/>
    <cellStyle name="Обычный 8 2 4 5 4" xfId="3619"/>
    <cellStyle name="Обычный 8 2 4 5 4 2" xfId="19880"/>
    <cellStyle name="Обычный 8 2 4 5 4 2 2" xfId="49402"/>
    <cellStyle name="Обычный 8 2 4 5 4 3" xfId="33165"/>
    <cellStyle name="Обычный 8 2 4 5 5" xfId="5095"/>
    <cellStyle name="Обычный 8 2 4 5 5 2" xfId="21356"/>
    <cellStyle name="Обычный 8 2 4 5 5 2 2" xfId="50878"/>
    <cellStyle name="Обычный 8 2 4 5 5 3" xfId="34641"/>
    <cellStyle name="Обычный 8 2 4 5 6" xfId="6571"/>
    <cellStyle name="Обычный 8 2 4 5 6 2" xfId="22832"/>
    <cellStyle name="Обычный 8 2 4 5 6 2 2" xfId="52354"/>
    <cellStyle name="Обычный 8 2 4 5 6 3" xfId="36117"/>
    <cellStyle name="Обычный 8 2 4 5 7" xfId="8047"/>
    <cellStyle name="Обычный 8 2 4 5 7 2" xfId="24308"/>
    <cellStyle name="Обычный 8 2 4 5 7 2 2" xfId="53830"/>
    <cellStyle name="Обычный 8 2 4 5 7 3" xfId="37593"/>
    <cellStyle name="Обычный 8 2 4 5 8" xfId="9523"/>
    <cellStyle name="Обычный 8 2 4 5 8 2" xfId="25784"/>
    <cellStyle name="Обычный 8 2 4 5 8 2 2" xfId="55306"/>
    <cellStyle name="Обычный 8 2 4 5 8 3" xfId="39069"/>
    <cellStyle name="Обычный 8 2 4 5 9" xfId="11021"/>
    <cellStyle name="Обычный 8 2 4 5 9 2" xfId="27260"/>
    <cellStyle name="Обычный 8 2 4 5 9 2 2" xfId="56782"/>
    <cellStyle name="Обычный 8 2 4 5 9 3" xfId="40545"/>
    <cellStyle name="Обычный 8 2 4 6" xfId="764"/>
    <cellStyle name="Обычный 8 2 4 6 10" xfId="14073"/>
    <cellStyle name="Обычный 8 2 4 6 10 2" xfId="43596"/>
    <cellStyle name="Обычный 8 2 4 6 11" xfId="17026"/>
    <cellStyle name="Обычный 8 2 4 6 11 2" xfId="46548"/>
    <cellStyle name="Обычный 8 2 4 6 12" xfId="59833"/>
    <cellStyle name="Обычный 8 2 4 6 13" xfId="30311"/>
    <cellStyle name="Обычный 8 2 4 6 2" xfId="1552"/>
    <cellStyle name="Обычный 8 2 4 6 2 10" xfId="17813"/>
    <cellStyle name="Обычный 8 2 4 6 2 10 2" xfId="47335"/>
    <cellStyle name="Обычный 8 2 4 6 2 11" xfId="60620"/>
    <cellStyle name="Обычный 8 2 4 6 2 12" xfId="31098"/>
    <cellStyle name="Обычный 8 2 4 6 2 2" xfId="3028"/>
    <cellStyle name="Обычный 8 2 4 6 2 2 2" xfId="13382"/>
    <cellStyle name="Обычный 8 2 4 6 2 2 2 2" xfId="29621"/>
    <cellStyle name="Обычный 8 2 4 6 2 2 2 2 2" xfId="59143"/>
    <cellStyle name="Обычный 8 2 4 6 2 2 2 3" xfId="42906"/>
    <cellStyle name="Обычный 8 2 4 6 2 2 3" xfId="16337"/>
    <cellStyle name="Обычный 8 2 4 6 2 2 3 2" xfId="45859"/>
    <cellStyle name="Обычный 8 2 4 6 2 2 4" xfId="19289"/>
    <cellStyle name="Обычный 8 2 4 6 2 2 4 2" xfId="48811"/>
    <cellStyle name="Обычный 8 2 4 6 2 2 5" xfId="62096"/>
    <cellStyle name="Обычный 8 2 4 6 2 2 6" xfId="32574"/>
    <cellStyle name="Обычный 8 2 4 6 2 3" xfId="4504"/>
    <cellStyle name="Обычный 8 2 4 6 2 3 2" xfId="20765"/>
    <cellStyle name="Обычный 8 2 4 6 2 3 2 2" xfId="50287"/>
    <cellStyle name="Обычный 8 2 4 6 2 3 3" xfId="34050"/>
    <cellStyle name="Обычный 8 2 4 6 2 4" xfId="5980"/>
    <cellStyle name="Обычный 8 2 4 6 2 4 2" xfId="22241"/>
    <cellStyle name="Обычный 8 2 4 6 2 4 2 2" xfId="51763"/>
    <cellStyle name="Обычный 8 2 4 6 2 4 3" xfId="35526"/>
    <cellStyle name="Обычный 8 2 4 6 2 5" xfId="7456"/>
    <cellStyle name="Обычный 8 2 4 6 2 5 2" xfId="23717"/>
    <cellStyle name="Обычный 8 2 4 6 2 5 2 2" xfId="53239"/>
    <cellStyle name="Обычный 8 2 4 6 2 5 3" xfId="37002"/>
    <cellStyle name="Обычный 8 2 4 6 2 6" xfId="8932"/>
    <cellStyle name="Обычный 8 2 4 6 2 6 2" xfId="25193"/>
    <cellStyle name="Обычный 8 2 4 6 2 6 2 2" xfId="54715"/>
    <cellStyle name="Обычный 8 2 4 6 2 6 3" xfId="38478"/>
    <cellStyle name="Обычный 8 2 4 6 2 7" xfId="10408"/>
    <cellStyle name="Обычный 8 2 4 6 2 7 2" xfId="26669"/>
    <cellStyle name="Обычный 8 2 4 6 2 7 2 2" xfId="56191"/>
    <cellStyle name="Обычный 8 2 4 6 2 7 3" xfId="39954"/>
    <cellStyle name="Обычный 8 2 4 6 2 8" xfId="11906"/>
    <cellStyle name="Обычный 8 2 4 6 2 8 2" xfId="28145"/>
    <cellStyle name="Обычный 8 2 4 6 2 8 2 2" xfId="57667"/>
    <cellStyle name="Обычный 8 2 4 6 2 8 3" xfId="41430"/>
    <cellStyle name="Обычный 8 2 4 6 2 9" xfId="14860"/>
    <cellStyle name="Обычный 8 2 4 6 2 9 2" xfId="44383"/>
    <cellStyle name="Обычный 8 2 4 6 3" xfId="2241"/>
    <cellStyle name="Обычный 8 2 4 6 3 2" xfId="12595"/>
    <cellStyle name="Обычный 8 2 4 6 3 2 2" xfId="28834"/>
    <cellStyle name="Обычный 8 2 4 6 3 2 2 2" xfId="58356"/>
    <cellStyle name="Обычный 8 2 4 6 3 2 3" xfId="42119"/>
    <cellStyle name="Обычный 8 2 4 6 3 3" xfId="15550"/>
    <cellStyle name="Обычный 8 2 4 6 3 3 2" xfId="45072"/>
    <cellStyle name="Обычный 8 2 4 6 3 4" xfId="18502"/>
    <cellStyle name="Обычный 8 2 4 6 3 4 2" xfId="48024"/>
    <cellStyle name="Обычный 8 2 4 6 3 5" xfId="61309"/>
    <cellStyle name="Обычный 8 2 4 6 3 6" xfId="31787"/>
    <cellStyle name="Обычный 8 2 4 6 4" xfId="3717"/>
    <cellStyle name="Обычный 8 2 4 6 4 2" xfId="19978"/>
    <cellStyle name="Обычный 8 2 4 6 4 2 2" xfId="49500"/>
    <cellStyle name="Обычный 8 2 4 6 4 3" xfId="33263"/>
    <cellStyle name="Обычный 8 2 4 6 5" xfId="5193"/>
    <cellStyle name="Обычный 8 2 4 6 5 2" xfId="21454"/>
    <cellStyle name="Обычный 8 2 4 6 5 2 2" xfId="50976"/>
    <cellStyle name="Обычный 8 2 4 6 5 3" xfId="34739"/>
    <cellStyle name="Обычный 8 2 4 6 6" xfId="6669"/>
    <cellStyle name="Обычный 8 2 4 6 6 2" xfId="22930"/>
    <cellStyle name="Обычный 8 2 4 6 6 2 2" xfId="52452"/>
    <cellStyle name="Обычный 8 2 4 6 6 3" xfId="36215"/>
    <cellStyle name="Обычный 8 2 4 6 7" xfId="8145"/>
    <cellStyle name="Обычный 8 2 4 6 7 2" xfId="24406"/>
    <cellStyle name="Обычный 8 2 4 6 7 2 2" xfId="53928"/>
    <cellStyle name="Обычный 8 2 4 6 7 3" xfId="37691"/>
    <cellStyle name="Обычный 8 2 4 6 8" xfId="9621"/>
    <cellStyle name="Обычный 8 2 4 6 8 2" xfId="25882"/>
    <cellStyle name="Обычный 8 2 4 6 8 2 2" xfId="55404"/>
    <cellStyle name="Обычный 8 2 4 6 8 3" xfId="39167"/>
    <cellStyle name="Обычный 8 2 4 6 9" xfId="11119"/>
    <cellStyle name="Обычный 8 2 4 6 9 2" xfId="27358"/>
    <cellStyle name="Обычный 8 2 4 6 9 2 2" xfId="56880"/>
    <cellStyle name="Обычный 8 2 4 6 9 3" xfId="40643"/>
    <cellStyle name="Обычный 8 2 4 7" xfId="862"/>
    <cellStyle name="Обычный 8 2 4 7 10" xfId="14171"/>
    <cellStyle name="Обычный 8 2 4 7 10 2" xfId="43694"/>
    <cellStyle name="Обычный 8 2 4 7 11" xfId="17124"/>
    <cellStyle name="Обычный 8 2 4 7 11 2" xfId="46646"/>
    <cellStyle name="Обычный 8 2 4 7 12" xfId="59931"/>
    <cellStyle name="Обычный 8 2 4 7 13" xfId="30409"/>
    <cellStyle name="Обычный 8 2 4 7 2" xfId="1650"/>
    <cellStyle name="Обычный 8 2 4 7 2 10" xfId="17911"/>
    <cellStyle name="Обычный 8 2 4 7 2 10 2" xfId="47433"/>
    <cellStyle name="Обычный 8 2 4 7 2 11" xfId="60718"/>
    <cellStyle name="Обычный 8 2 4 7 2 12" xfId="31196"/>
    <cellStyle name="Обычный 8 2 4 7 2 2" xfId="3126"/>
    <cellStyle name="Обычный 8 2 4 7 2 2 2" xfId="13480"/>
    <cellStyle name="Обычный 8 2 4 7 2 2 2 2" xfId="29719"/>
    <cellStyle name="Обычный 8 2 4 7 2 2 2 2 2" xfId="59241"/>
    <cellStyle name="Обычный 8 2 4 7 2 2 2 3" xfId="43004"/>
    <cellStyle name="Обычный 8 2 4 7 2 2 3" xfId="16435"/>
    <cellStyle name="Обычный 8 2 4 7 2 2 3 2" xfId="45957"/>
    <cellStyle name="Обычный 8 2 4 7 2 2 4" xfId="19387"/>
    <cellStyle name="Обычный 8 2 4 7 2 2 4 2" xfId="48909"/>
    <cellStyle name="Обычный 8 2 4 7 2 2 5" xfId="62194"/>
    <cellStyle name="Обычный 8 2 4 7 2 2 6" xfId="32672"/>
    <cellStyle name="Обычный 8 2 4 7 2 3" xfId="4602"/>
    <cellStyle name="Обычный 8 2 4 7 2 3 2" xfId="20863"/>
    <cellStyle name="Обычный 8 2 4 7 2 3 2 2" xfId="50385"/>
    <cellStyle name="Обычный 8 2 4 7 2 3 3" xfId="34148"/>
    <cellStyle name="Обычный 8 2 4 7 2 4" xfId="6078"/>
    <cellStyle name="Обычный 8 2 4 7 2 4 2" xfId="22339"/>
    <cellStyle name="Обычный 8 2 4 7 2 4 2 2" xfId="51861"/>
    <cellStyle name="Обычный 8 2 4 7 2 4 3" xfId="35624"/>
    <cellStyle name="Обычный 8 2 4 7 2 5" xfId="7554"/>
    <cellStyle name="Обычный 8 2 4 7 2 5 2" xfId="23815"/>
    <cellStyle name="Обычный 8 2 4 7 2 5 2 2" xfId="53337"/>
    <cellStyle name="Обычный 8 2 4 7 2 5 3" xfId="37100"/>
    <cellStyle name="Обычный 8 2 4 7 2 6" xfId="9030"/>
    <cellStyle name="Обычный 8 2 4 7 2 6 2" xfId="25291"/>
    <cellStyle name="Обычный 8 2 4 7 2 6 2 2" xfId="54813"/>
    <cellStyle name="Обычный 8 2 4 7 2 6 3" xfId="38576"/>
    <cellStyle name="Обычный 8 2 4 7 2 7" xfId="10506"/>
    <cellStyle name="Обычный 8 2 4 7 2 7 2" xfId="26767"/>
    <cellStyle name="Обычный 8 2 4 7 2 7 2 2" xfId="56289"/>
    <cellStyle name="Обычный 8 2 4 7 2 7 3" xfId="40052"/>
    <cellStyle name="Обычный 8 2 4 7 2 8" xfId="12004"/>
    <cellStyle name="Обычный 8 2 4 7 2 8 2" xfId="28243"/>
    <cellStyle name="Обычный 8 2 4 7 2 8 2 2" xfId="57765"/>
    <cellStyle name="Обычный 8 2 4 7 2 8 3" xfId="41528"/>
    <cellStyle name="Обычный 8 2 4 7 2 9" xfId="14958"/>
    <cellStyle name="Обычный 8 2 4 7 2 9 2" xfId="44481"/>
    <cellStyle name="Обычный 8 2 4 7 3" xfId="2339"/>
    <cellStyle name="Обычный 8 2 4 7 3 2" xfId="12693"/>
    <cellStyle name="Обычный 8 2 4 7 3 2 2" xfId="28932"/>
    <cellStyle name="Обычный 8 2 4 7 3 2 2 2" xfId="58454"/>
    <cellStyle name="Обычный 8 2 4 7 3 2 3" xfId="42217"/>
    <cellStyle name="Обычный 8 2 4 7 3 3" xfId="15648"/>
    <cellStyle name="Обычный 8 2 4 7 3 3 2" xfId="45170"/>
    <cellStyle name="Обычный 8 2 4 7 3 4" xfId="18600"/>
    <cellStyle name="Обычный 8 2 4 7 3 4 2" xfId="48122"/>
    <cellStyle name="Обычный 8 2 4 7 3 5" xfId="61407"/>
    <cellStyle name="Обычный 8 2 4 7 3 6" xfId="31885"/>
    <cellStyle name="Обычный 8 2 4 7 4" xfId="3815"/>
    <cellStyle name="Обычный 8 2 4 7 4 2" xfId="20076"/>
    <cellStyle name="Обычный 8 2 4 7 4 2 2" xfId="49598"/>
    <cellStyle name="Обычный 8 2 4 7 4 3" xfId="33361"/>
    <cellStyle name="Обычный 8 2 4 7 5" xfId="5291"/>
    <cellStyle name="Обычный 8 2 4 7 5 2" xfId="21552"/>
    <cellStyle name="Обычный 8 2 4 7 5 2 2" xfId="51074"/>
    <cellStyle name="Обычный 8 2 4 7 5 3" xfId="34837"/>
    <cellStyle name="Обычный 8 2 4 7 6" xfId="6767"/>
    <cellStyle name="Обычный 8 2 4 7 6 2" xfId="23028"/>
    <cellStyle name="Обычный 8 2 4 7 6 2 2" xfId="52550"/>
    <cellStyle name="Обычный 8 2 4 7 6 3" xfId="36313"/>
    <cellStyle name="Обычный 8 2 4 7 7" xfId="8243"/>
    <cellStyle name="Обычный 8 2 4 7 7 2" xfId="24504"/>
    <cellStyle name="Обычный 8 2 4 7 7 2 2" xfId="54026"/>
    <cellStyle name="Обычный 8 2 4 7 7 3" xfId="37789"/>
    <cellStyle name="Обычный 8 2 4 7 8" xfId="9719"/>
    <cellStyle name="Обычный 8 2 4 7 8 2" xfId="25980"/>
    <cellStyle name="Обычный 8 2 4 7 8 2 2" xfId="55502"/>
    <cellStyle name="Обычный 8 2 4 7 8 3" xfId="39265"/>
    <cellStyle name="Обычный 8 2 4 7 9" xfId="11217"/>
    <cellStyle name="Обычный 8 2 4 7 9 2" xfId="27456"/>
    <cellStyle name="Обычный 8 2 4 7 9 2 2" xfId="56978"/>
    <cellStyle name="Обычный 8 2 4 7 9 3" xfId="40741"/>
    <cellStyle name="Обычный 8 2 4 8" xfId="961"/>
    <cellStyle name="Обычный 8 2 4 8 10" xfId="17222"/>
    <cellStyle name="Обычный 8 2 4 8 10 2" xfId="46744"/>
    <cellStyle name="Обычный 8 2 4 8 11" xfId="60029"/>
    <cellStyle name="Обычный 8 2 4 8 12" xfId="30507"/>
    <cellStyle name="Обычный 8 2 4 8 2" xfId="2437"/>
    <cellStyle name="Обычный 8 2 4 8 2 2" xfId="12791"/>
    <cellStyle name="Обычный 8 2 4 8 2 2 2" xfId="29030"/>
    <cellStyle name="Обычный 8 2 4 8 2 2 2 2" xfId="58552"/>
    <cellStyle name="Обычный 8 2 4 8 2 2 3" xfId="42315"/>
    <cellStyle name="Обычный 8 2 4 8 2 3" xfId="15746"/>
    <cellStyle name="Обычный 8 2 4 8 2 3 2" xfId="45268"/>
    <cellStyle name="Обычный 8 2 4 8 2 4" xfId="18698"/>
    <cellStyle name="Обычный 8 2 4 8 2 4 2" xfId="48220"/>
    <cellStyle name="Обычный 8 2 4 8 2 5" xfId="61505"/>
    <cellStyle name="Обычный 8 2 4 8 2 6" xfId="31983"/>
    <cellStyle name="Обычный 8 2 4 8 3" xfId="3913"/>
    <cellStyle name="Обычный 8 2 4 8 3 2" xfId="20174"/>
    <cellStyle name="Обычный 8 2 4 8 3 2 2" xfId="49696"/>
    <cellStyle name="Обычный 8 2 4 8 3 3" xfId="33459"/>
    <cellStyle name="Обычный 8 2 4 8 4" xfId="5389"/>
    <cellStyle name="Обычный 8 2 4 8 4 2" xfId="21650"/>
    <cellStyle name="Обычный 8 2 4 8 4 2 2" xfId="51172"/>
    <cellStyle name="Обычный 8 2 4 8 4 3" xfId="34935"/>
    <cellStyle name="Обычный 8 2 4 8 5" xfId="6865"/>
    <cellStyle name="Обычный 8 2 4 8 5 2" xfId="23126"/>
    <cellStyle name="Обычный 8 2 4 8 5 2 2" xfId="52648"/>
    <cellStyle name="Обычный 8 2 4 8 5 3" xfId="36411"/>
    <cellStyle name="Обычный 8 2 4 8 6" xfId="8341"/>
    <cellStyle name="Обычный 8 2 4 8 6 2" xfId="24602"/>
    <cellStyle name="Обычный 8 2 4 8 6 2 2" xfId="54124"/>
    <cellStyle name="Обычный 8 2 4 8 6 3" xfId="37887"/>
    <cellStyle name="Обычный 8 2 4 8 7" xfId="9817"/>
    <cellStyle name="Обычный 8 2 4 8 7 2" xfId="26078"/>
    <cellStyle name="Обычный 8 2 4 8 7 2 2" xfId="55600"/>
    <cellStyle name="Обычный 8 2 4 8 7 3" xfId="39363"/>
    <cellStyle name="Обычный 8 2 4 8 8" xfId="11315"/>
    <cellStyle name="Обычный 8 2 4 8 8 2" xfId="27554"/>
    <cellStyle name="Обычный 8 2 4 8 8 2 2" xfId="57076"/>
    <cellStyle name="Обычный 8 2 4 8 8 3" xfId="40839"/>
    <cellStyle name="Обычный 8 2 4 8 9" xfId="14269"/>
    <cellStyle name="Обычный 8 2 4 8 9 2" xfId="43792"/>
    <cellStyle name="Обычный 8 2 4 9" xfId="1059"/>
    <cellStyle name="Обычный 8 2 4 9 10" xfId="17320"/>
    <cellStyle name="Обычный 8 2 4 9 10 2" xfId="46842"/>
    <cellStyle name="Обычный 8 2 4 9 11" xfId="60127"/>
    <cellStyle name="Обычный 8 2 4 9 12" xfId="30605"/>
    <cellStyle name="Обычный 8 2 4 9 2" xfId="2535"/>
    <cellStyle name="Обычный 8 2 4 9 2 2" xfId="12889"/>
    <cellStyle name="Обычный 8 2 4 9 2 2 2" xfId="29128"/>
    <cellStyle name="Обычный 8 2 4 9 2 2 2 2" xfId="58650"/>
    <cellStyle name="Обычный 8 2 4 9 2 2 3" xfId="42413"/>
    <cellStyle name="Обычный 8 2 4 9 2 3" xfId="15844"/>
    <cellStyle name="Обычный 8 2 4 9 2 3 2" xfId="45366"/>
    <cellStyle name="Обычный 8 2 4 9 2 4" xfId="18796"/>
    <cellStyle name="Обычный 8 2 4 9 2 4 2" xfId="48318"/>
    <cellStyle name="Обычный 8 2 4 9 2 5" xfId="61603"/>
    <cellStyle name="Обычный 8 2 4 9 2 6" xfId="32081"/>
    <cellStyle name="Обычный 8 2 4 9 3" xfId="4011"/>
    <cellStyle name="Обычный 8 2 4 9 3 2" xfId="20272"/>
    <cellStyle name="Обычный 8 2 4 9 3 2 2" xfId="49794"/>
    <cellStyle name="Обычный 8 2 4 9 3 3" xfId="33557"/>
    <cellStyle name="Обычный 8 2 4 9 4" xfId="5487"/>
    <cellStyle name="Обычный 8 2 4 9 4 2" xfId="21748"/>
    <cellStyle name="Обычный 8 2 4 9 4 2 2" xfId="51270"/>
    <cellStyle name="Обычный 8 2 4 9 4 3" xfId="35033"/>
    <cellStyle name="Обычный 8 2 4 9 5" xfId="6963"/>
    <cellStyle name="Обычный 8 2 4 9 5 2" xfId="23224"/>
    <cellStyle name="Обычный 8 2 4 9 5 2 2" xfId="52746"/>
    <cellStyle name="Обычный 8 2 4 9 5 3" xfId="36509"/>
    <cellStyle name="Обычный 8 2 4 9 6" xfId="8439"/>
    <cellStyle name="Обычный 8 2 4 9 6 2" xfId="24700"/>
    <cellStyle name="Обычный 8 2 4 9 6 2 2" xfId="54222"/>
    <cellStyle name="Обычный 8 2 4 9 6 3" xfId="37985"/>
    <cellStyle name="Обычный 8 2 4 9 7" xfId="9915"/>
    <cellStyle name="Обычный 8 2 4 9 7 2" xfId="26176"/>
    <cellStyle name="Обычный 8 2 4 9 7 2 2" xfId="55698"/>
    <cellStyle name="Обычный 8 2 4 9 7 3" xfId="39461"/>
    <cellStyle name="Обычный 8 2 4 9 8" xfId="11413"/>
    <cellStyle name="Обычный 8 2 4 9 8 2" xfId="27652"/>
    <cellStyle name="Обычный 8 2 4 9 8 2 2" xfId="57174"/>
    <cellStyle name="Обычный 8 2 4 9 8 3" xfId="40937"/>
    <cellStyle name="Обычный 8 2 4 9 9" xfId="14367"/>
    <cellStyle name="Обычный 8 2 4 9 9 2" xfId="43890"/>
    <cellStyle name="Обычный 8 2 5" xfId="223"/>
    <cellStyle name="Обычный 8 2 5 10" xfId="1700"/>
    <cellStyle name="Обычный 8 2 5 10 2" xfId="12054"/>
    <cellStyle name="Обычный 8 2 5 10 2 2" xfId="28293"/>
    <cellStyle name="Обычный 8 2 5 10 2 2 2" xfId="57815"/>
    <cellStyle name="Обычный 8 2 5 10 2 3" xfId="41578"/>
    <cellStyle name="Обычный 8 2 5 10 3" xfId="15009"/>
    <cellStyle name="Обычный 8 2 5 10 3 2" xfId="44531"/>
    <cellStyle name="Обычный 8 2 5 10 4" xfId="17961"/>
    <cellStyle name="Обычный 8 2 5 10 4 2" xfId="47483"/>
    <cellStyle name="Обычный 8 2 5 10 5" xfId="60768"/>
    <cellStyle name="Обычный 8 2 5 10 6" xfId="31246"/>
    <cellStyle name="Обычный 8 2 5 11" xfId="3176"/>
    <cellStyle name="Обычный 8 2 5 11 2" xfId="19437"/>
    <cellStyle name="Обычный 8 2 5 11 2 2" xfId="48959"/>
    <cellStyle name="Обычный 8 2 5 11 3" xfId="32722"/>
    <cellStyle name="Обычный 8 2 5 12" xfId="4652"/>
    <cellStyle name="Обычный 8 2 5 12 2" xfId="20913"/>
    <cellStyle name="Обычный 8 2 5 12 2 2" xfId="50435"/>
    <cellStyle name="Обычный 8 2 5 12 3" xfId="34198"/>
    <cellStyle name="Обычный 8 2 5 13" xfId="6128"/>
    <cellStyle name="Обычный 8 2 5 13 2" xfId="22389"/>
    <cellStyle name="Обычный 8 2 5 13 2 2" xfId="51911"/>
    <cellStyle name="Обычный 8 2 5 13 3" xfId="35674"/>
    <cellStyle name="Обычный 8 2 5 14" xfId="7604"/>
    <cellStyle name="Обычный 8 2 5 14 2" xfId="23865"/>
    <cellStyle name="Обычный 8 2 5 14 2 2" xfId="53387"/>
    <cellStyle name="Обычный 8 2 5 14 3" xfId="37150"/>
    <cellStyle name="Обычный 8 2 5 15" xfId="9080"/>
    <cellStyle name="Обычный 8 2 5 15 2" xfId="25341"/>
    <cellStyle name="Обычный 8 2 5 15 2 2" xfId="54863"/>
    <cellStyle name="Обычный 8 2 5 15 3" xfId="38626"/>
    <cellStyle name="Обычный 8 2 5 16" xfId="10578"/>
    <cellStyle name="Обычный 8 2 5 16 2" xfId="26817"/>
    <cellStyle name="Обычный 8 2 5 16 2 2" xfId="56339"/>
    <cellStyle name="Обычный 8 2 5 16 3" xfId="40102"/>
    <cellStyle name="Обычный 8 2 5 17" xfId="13532"/>
    <cellStyle name="Обычный 8 2 5 17 2" xfId="43055"/>
    <cellStyle name="Обычный 8 2 5 18" xfId="16485"/>
    <cellStyle name="Обычный 8 2 5 18 2" xfId="46007"/>
    <cellStyle name="Обычный 8 2 5 19" xfId="59292"/>
    <cellStyle name="Обычный 8 2 5 2" xfId="321"/>
    <cellStyle name="Обычный 8 2 5 2 10" xfId="13630"/>
    <cellStyle name="Обычный 8 2 5 2 10 2" xfId="43153"/>
    <cellStyle name="Обычный 8 2 5 2 11" xfId="16583"/>
    <cellStyle name="Обычный 8 2 5 2 11 2" xfId="46105"/>
    <cellStyle name="Обычный 8 2 5 2 12" xfId="59390"/>
    <cellStyle name="Обычный 8 2 5 2 13" xfId="29868"/>
    <cellStyle name="Обычный 8 2 5 2 2" xfId="1109"/>
    <cellStyle name="Обычный 8 2 5 2 2 10" xfId="17370"/>
    <cellStyle name="Обычный 8 2 5 2 2 10 2" xfId="46892"/>
    <cellStyle name="Обычный 8 2 5 2 2 11" xfId="60177"/>
    <cellStyle name="Обычный 8 2 5 2 2 12" xfId="30655"/>
    <cellStyle name="Обычный 8 2 5 2 2 2" xfId="2585"/>
    <cellStyle name="Обычный 8 2 5 2 2 2 2" xfId="12939"/>
    <cellStyle name="Обычный 8 2 5 2 2 2 2 2" xfId="29178"/>
    <cellStyle name="Обычный 8 2 5 2 2 2 2 2 2" xfId="58700"/>
    <cellStyle name="Обычный 8 2 5 2 2 2 2 3" xfId="42463"/>
    <cellStyle name="Обычный 8 2 5 2 2 2 3" xfId="15894"/>
    <cellStyle name="Обычный 8 2 5 2 2 2 3 2" xfId="45416"/>
    <cellStyle name="Обычный 8 2 5 2 2 2 4" xfId="18846"/>
    <cellStyle name="Обычный 8 2 5 2 2 2 4 2" xfId="48368"/>
    <cellStyle name="Обычный 8 2 5 2 2 2 5" xfId="61653"/>
    <cellStyle name="Обычный 8 2 5 2 2 2 6" xfId="32131"/>
    <cellStyle name="Обычный 8 2 5 2 2 3" xfId="4061"/>
    <cellStyle name="Обычный 8 2 5 2 2 3 2" xfId="20322"/>
    <cellStyle name="Обычный 8 2 5 2 2 3 2 2" xfId="49844"/>
    <cellStyle name="Обычный 8 2 5 2 2 3 3" xfId="33607"/>
    <cellStyle name="Обычный 8 2 5 2 2 4" xfId="5537"/>
    <cellStyle name="Обычный 8 2 5 2 2 4 2" xfId="21798"/>
    <cellStyle name="Обычный 8 2 5 2 2 4 2 2" xfId="51320"/>
    <cellStyle name="Обычный 8 2 5 2 2 4 3" xfId="35083"/>
    <cellStyle name="Обычный 8 2 5 2 2 5" xfId="7013"/>
    <cellStyle name="Обычный 8 2 5 2 2 5 2" xfId="23274"/>
    <cellStyle name="Обычный 8 2 5 2 2 5 2 2" xfId="52796"/>
    <cellStyle name="Обычный 8 2 5 2 2 5 3" xfId="36559"/>
    <cellStyle name="Обычный 8 2 5 2 2 6" xfId="8489"/>
    <cellStyle name="Обычный 8 2 5 2 2 6 2" xfId="24750"/>
    <cellStyle name="Обычный 8 2 5 2 2 6 2 2" xfId="54272"/>
    <cellStyle name="Обычный 8 2 5 2 2 6 3" xfId="38035"/>
    <cellStyle name="Обычный 8 2 5 2 2 7" xfId="9965"/>
    <cellStyle name="Обычный 8 2 5 2 2 7 2" xfId="26226"/>
    <cellStyle name="Обычный 8 2 5 2 2 7 2 2" xfId="55748"/>
    <cellStyle name="Обычный 8 2 5 2 2 7 3" xfId="39511"/>
    <cellStyle name="Обычный 8 2 5 2 2 8" xfId="11463"/>
    <cellStyle name="Обычный 8 2 5 2 2 8 2" xfId="27702"/>
    <cellStyle name="Обычный 8 2 5 2 2 8 2 2" xfId="57224"/>
    <cellStyle name="Обычный 8 2 5 2 2 8 3" xfId="40987"/>
    <cellStyle name="Обычный 8 2 5 2 2 9" xfId="14417"/>
    <cellStyle name="Обычный 8 2 5 2 2 9 2" xfId="43940"/>
    <cellStyle name="Обычный 8 2 5 2 3" xfId="1798"/>
    <cellStyle name="Обычный 8 2 5 2 3 2" xfId="12152"/>
    <cellStyle name="Обычный 8 2 5 2 3 2 2" xfId="28391"/>
    <cellStyle name="Обычный 8 2 5 2 3 2 2 2" xfId="57913"/>
    <cellStyle name="Обычный 8 2 5 2 3 2 3" xfId="41676"/>
    <cellStyle name="Обычный 8 2 5 2 3 3" xfId="15107"/>
    <cellStyle name="Обычный 8 2 5 2 3 3 2" xfId="44629"/>
    <cellStyle name="Обычный 8 2 5 2 3 4" xfId="18059"/>
    <cellStyle name="Обычный 8 2 5 2 3 4 2" xfId="47581"/>
    <cellStyle name="Обычный 8 2 5 2 3 5" xfId="60866"/>
    <cellStyle name="Обычный 8 2 5 2 3 6" xfId="31344"/>
    <cellStyle name="Обычный 8 2 5 2 4" xfId="3274"/>
    <cellStyle name="Обычный 8 2 5 2 4 2" xfId="19535"/>
    <cellStyle name="Обычный 8 2 5 2 4 2 2" xfId="49057"/>
    <cellStyle name="Обычный 8 2 5 2 4 3" xfId="32820"/>
    <cellStyle name="Обычный 8 2 5 2 5" xfId="4750"/>
    <cellStyle name="Обычный 8 2 5 2 5 2" xfId="21011"/>
    <cellStyle name="Обычный 8 2 5 2 5 2 2" xfId="50533"/>
    <cellStyle name="Обычный 8 2 5 2 5 3" xfId="34296"/>
    <cellStyle name="Обычный 8 2 5 2 6" xfId="6226"/>
    <cellStyle name="Обычный 8 2 5 2 6 2" xfId="22487"/>
    <cellStyle name="Обычный 8 2 5 2 6 2 2" xfId="52009"/>
    <cellStyle name="Обычный 8 2 5 2 6 3" xfId="35772"/>
    <cellStyle name="Обычный 8 2 5 2 7" xfId="7702"/>
    <cellStyle name="Обычный 8 2 5 2 7 2" xfId="23963"/>
    <cellStyle name="Обычный 8 2 5 2 7 2 2" xfId="53485"/>
    <cellStyle name="Обычный 8 2 5 2 7 3" xfId="37248"/>
    <cellStyle name="Обычный 8 2 5 2 8" xfId="9178"/>
    <cellStyle name="Обычный 8 2 5 2 8 2" xfId="25439"/>
    <cellStyle name="Обычный 8 2 5 2 8 2 2" xfId="54961"/>
    <cellStyle name="Обычный 8 2 5 2 8 3" xfId="38724"/>
    <cellStyle name="Обычный 8 2 5 2 9" xfId="10676"/>
    <cellStyle name="Обычный 8 2 5 2 9 2" xfId="26915"/>
    <cellStyle name="Обычный 8 2 5 2 9 2 2" xfId="56437"/>
    <cellStyle name="Обычный 8 2 5 2 9 3" xfId="40200"/>
    <cellStyle name="Обычный 8 2 5 20" xfId="29770"/>
    <cellStyle name="Обычный 8 2 5 3" xfId="421"/>
    <cellStyle name="Обычный 8 2 5 3 10" xfId="13730"/>
    <cellStyle name="Обычный 8 2 5 3 10 2" xfId="43253"/>
    <cellStyle name="Обычный 8 2 5 3 11" xfId="16683"/>
    <cellStyle name="Обычный 8 2 5 3 11 2" xfId="46205"/>
    <cellStyle name="Обычный 8 2 5 3 12" xfId="59490"/>
    <cellStyle name="Обычный 8 2 5 3 13" xfId="29968"/>
    <cellStyle name="Обычный 8 2 5 3 2" xfId="1209"/>
    <cellStyle name="Обычный 8 2 5 3 2 10" xfId="17470"/>
    <cellStyle name="Обычный 8 2 5 3 2 10 2" xfId="46992"/>
    <cellStyle name="Обычный 8 2 5 3 2 11" xfId="60277"/>
    <cellStyle name="Обычный 8 2 5 3 2 12" xfId="30755"/>
    <cellStyle name="Обычный 8 2 5 3 2 2" xfId="2685"/>
    <cellStyle name="Обычный 8 2 5 3 2 2 2" xfId="13039"/>
    <cellStyle name="Обычный 8 2 5 3 2 2 2 2" xfId="29278"/>
    <cellStyle name="Обычный 8 2 5 3 2 2 2 2 2" xfId="58800"/>
    <cellStyle name="Обычный 8 2 5 3 2 2 2 3" xfId="42563"/>
    <cellStyle name="Обычный 8 2 5 3 2 2 3" xfId="15994"/>
    <cellStyle name="Обычный 8 2 5 3 2 2 3 2" xfId="45516"/>
    <cellStyle name="Обычный 8 2 5 3 2 2 4" xfId="18946"/>
    <cellStyle name="Обычный 8 2 5 3 2 2 4 2" xfId="48468"/>
    <cellStyle name="Обычный 8 2 5 3 2 2 5" xfId="61753"/>
    <cellStyle name="Обычный 8 2 5 3 2 2 6" xfId="32231"/>
    <cellStyle name="Обычный 8 2 5 3 2 3" xfId="4161"/>
    <cellStyle name="Обычный 8 2 5 3 2 3 2" xfId="20422"/>
    <cellStyle name="Обычный 8 2 5 3 2 3 2 2" xfId="49944"/>
    <cellStyle name="Обычный 8 2 5 3 2 3 3" xfId="33707"/>
    <cellStyle name="Обычный 8 2 5 3 2 4" xfId="5637"/>
    <cellStyle name="Обычный 8 2 5 3 2 4 2" xfId="21898"/>
    <cellStyle name="Обычный 8 2 5 3 2 4 2 2" xfId="51420"/>
    <cellStyle name="Обычный 8 2 5 3 2 4 3" xfId="35183"/>
    <cellStyle name="Обычный 8 2 5 3 2 5" xfId="7113"/>
    <cellStyle name="Обычный 8 2 5 3 2 5 2" xfId="23374"/>
    <cellStyle name="Обычный 8 2 5 3 2 5 2 2" xfId="52896"/>
    <cellStyle name="Обычный 8 2 5 3 2 5 3" xfId="36659"/>
    <cellStyle name="Обычный 8 2 5 3 2 6" xfId="8589"/>
    <cellStyle name="Обычный 8 2 5 3 2 6 2" xfId="24850"/>
    <cellStyle name="Обычный 8 2 5 3 2 6 2 2" xfId="54372"/>
    <cellStyle name="Обычный 8 2 5 3 2 6 3" xfId="38135"/>
    <cellStyle name="Обычный 8 2 5 3 2 7" xfId="10065"/>
    <cellStyle name="Обычный 8 2 5 3 2 7 2" xfId="26326"/>
    <cellStyle name="Обычный 8 2 5 3 2 7 2 2" xfId="55848"/>
    <cellStyle name="Обычный 8 2 5 3 2 7 3" xfId="39611"/>
    <cellStyle name="Обычный 8 2 5 3 2 8" xfId="11563"/>
    <cellStyle name="Обычный 8 2 5 3 2 8 2" xfId="27802"/>
    <cellStyle name="Обычный 8 2 5 3 2 8 2 2" xfId="57324"/>
    <cellStyle name="Обычный 8 2 5 3 2 8 3" xfId="41087"/>
    <cellStyle name="Обычный 8 2 5 3 2 9" xfId="14517"/>
    <cellStyle name="Обычный 8 2 5 3 2 9 2" xfId="44040"/>
    <cellStyle name="Обычный 8 2 5 3 3" xfId="1898"/>
    <cellStyle name="Обычный 8 2 5 3 3 2" xfId="12252"/>
    <cellStyle name="Обычный 8 2 5 3 3 2 2" xfId="28491"/>
    <cellStyle name="Обычный 8 2 5 3 3 2 2 2" xfId="58013"/>
    <cellStyle name="Обычный 8 2 5 3 3 2 3" xfId="41776"/>
    <cellStyle name="Обычный 8 2 5 3 3 3" xfId="15207"/>
    <cellStyle name="Обычный 8 2 5 3 3 3 2" xfId="44729"/>
    <cellStyle name="Обычный 8 2 5 3 3 4" xfId="18159"/>
    <cellStyle name="Обычный 8 2 5 3 3 4 2" xfId="47681"/>
    <cellStyle name="Обычный 8 2 5 3 3 5" xfId="60966"/>
    <cellStyle name="Обычный 8 2 5 3 3 6" xfId="31444"/>
    <cellStyle name="Обычный 8 2 5 3 4" xfId="3374"/>
    <cellStyle name="Обычный 8 2 5 3 4 2" xfId="19635"/>
    <cellStyle name="Обычный 8 2 5 3 4 2 2" xfId="49157"/>
    <cellStyle name="Обычный 8 2 5 3 4 3" xfId="32920"/>
    <cellStyle name="Обычный 8 2 5 3 5" xfId="4850"/>
    <cellStyle name="Обычный 8 2 5 3 5 2" xfId="21111"/>
    <cellStyle name="Обычный 8 2 5 3 5 2 2" xfId="50633"/>
    <cellStyle name="Обычный 8 2 5 3 5 3" xfId="34396"/>
    <cellStyle name="Обычный 8 2 5 3 6" xfId="6326"/>
    <cellStyle name="Обычный 8 2 5 3 6 2" xfId="22587"/>
    <cellStyle name="Обычный 8 2 5 3 6 2 2" xfId="52109"/>
    <cellStyle name="Обычный 8 2 5 3 6 3" xfId="35872"/>
    <cellStyle name="Обычный 8 2 5 3 7" xfId="7802"/>
    <cellStyle name="Обычный 8 2 5 3 7 2" xfId="24063"/>
    <cellStyle name="Обычный 8 2 5 3 7 2 2" xfId="53585"/>
    <cellStyle name="Обычный 8 2 5 3 7 3" xfId="37348"/>
    <cellStyle name="Обычный 8 2 5 3 8" xfId="9278"/>
    <cellStyle name="Обычный 8 2 5 3 8 2" xfId="25539"/>
    <cellStyle name="Обычный 8 2 5 3 8 2 2" xfId="55061"/>
    <cellStyle name="Обычный 8 2 5 3 8 3" xfId="38824"/>
    <cellStyle name="Обычный 8 2 5 3 9" xfId="10776"/>
    <cellStyle name="Обычный 8 2 5 3 9 2" xfId="27015"/>
    <cellStyle name="Обычный 8 2 5 3 9 2 2" xfId="56537"/>
    <cellStyle name="Обычный 8 2 5 3 9 3" xfId="40300"/>
    <cellStyle name="Обычный 8 2 5 4" xfId="520"/>
    <cellStyle name="Обычный 8 2 5 4 10" xfId="13829"/>
    <cellStyle name="Обычный 8 2 5 4 10 2" xfId="43352"/>
    <cellStyle name="Обычный 8 2 5 4 11" xfId="16782"/>
    <cellStyle name="Обычный 8 2 5 4 11 2" xfId="46304"/>
    <cellStyle name="Обычный 8 2 5 4 12" xfId="59589"/>
    <cellStyle name="Обычный 8 2 5 4 13" xfId="30067"/>
    <cellStyle name="Обычный 8 2 5 4 2" xfId="1308"/>
    <cellStyle name="Обычный 8 2 5 4 2 10" xfId="17569"/>
    <cellStyle name="Обычный 8 2 5 4 2 10 2" xfId="47091"/>
    <cellStyle name="Обычный 8 2 5 4 2 11" xfId="60376"/>
    <cellStyle name="Обычный 8 2 5 4 2 12" xfId="30854"/>
    <cellStyle name="Обычный 8 2 5 4 2 2" xfId="2784"/>
    <cellStyle name="Обычный 8 2 5 4 2 2 2" xfId="13138"/>
    <cellStyle name="Обычный 8 2 5 4 2 2 2 2" xfId="29377"/>
    <cellStyle name="Обычный 8 2 5 4 2 2 2 2 2" xfId="58899"/>
    <cellStyle name="Обычный 8 2 5 4 2 2 2 3" xfId="42662"/>
    <cellStyle name="Обычный 8 2 5 4 2 2 3" xfId="16093"/>
    <cellStyle name="Обычный 8 2 5 4 2 2 3 2" xfId="45615"/>
    <cellStyle name="Обычный 8 2 5 4 2 2 4" xfId="19045"/>
    <cellStyle name="Обычный 8 2 5 4 2 2 4 2" xfId="48567"/>
    <cellStyle name="Обычный 8 2 5 4 2 2 5" xfId="61852"/>
    <cellStyle name="Обычный 8 2 5 4 2 2 6" xfId="32330"/>
    <cellStyle name="Обычный 8 2 5 4 2 3" xfId="4260"/>
    <cellStyle name="Обычный 8 2 5 4 2 3 2" xfId="20521"/>
    <cellStyle name="Обычный 8 2 5 4 2 3 2 2" xfId="50043"/>
    <cellStyle name="Обычный 8 2 5 4 2 3 3" xfId="33806"/>
    <cellStyle name="Обычный 8 2 5 4 2 4" xfId="5736"/>
    <cellStyle name="Обычный 8 2 5 4 2 4 2" xfId="21997"/>
    <cellStyle name="Обычный 8 2 5 4 2 4 2 2" xfId="51519"/>
    <cellStyle name="Обычный 8 2 5 4 2 4 3" xfId="35282"/>
    <cellStyle name="Обычный 8 2 5 4 2 5" xfId="7212"/>
    <cellStyle name="Обычный 8 2 5 4 2 5 2" xfId="23473"/>
    <cellStyle name="Обычный 8 2 5 4 2 5 2 2" xfId="52995"/>
    <cellStyle name="Обычный 8 2 5 4 2 5 3" xfId="36758"/>
    <cellStyle name="Обычный 8 2 5 4 2 6" xfId="8688"/>
    <cellStyle name="Обычный 8 2 5 4 2 6 2" xfId="24949"/>
    <cellStyle name="Обычный 8 2 5 4 2 6 2 2" xfId="54471"/>
    <cellStyle name="Обычный 8 2 5 4 2 6 3" xfId="38234"/>
    <cellStyle name="Обычный 8 2 5 4 2 7" xfId="10164"/>
    <cellStyle name="Обычный 8 2 5 4 2 7 2" xfId="26425"/>
    <cellStyle name="Обычный 8 2 5 4 2 7 2 2" xfId="55947"/>
    <cellStyle name="Обычный 8 2 5 4 2 7 3" xfId="39710"/>
    <cellStyle name="Обычный 8 2 5 4 2 8" xfId="11662"/>
    <cellStyle name="Обычный 8 2 5 4 2 8 2" xfId="27901"/>
    <cellStyle name="Обычный 8 2 5 4 2 8 2 2" xfId="57423"/>
    <cellStyle name="Обычный 8 2 5 4 2 8 3" xfId="41186"/>
    <cellStyle name="Обычный 8 2 5 4 2 9" xfId="14616"/>
    <cellStyle name="Обычный 8 2 5 4 2 9 2" xfId="44139"/>
    <cellStyle name="Обычный 8 2 5 4 3" xfId="1997"/>
    <cellStyle name="Обычный 8 2 5 4 3 2" xfId="12351"/>
    <cellStyle name="Обычный 8 2 5 4 3 2 2" xfId="28590"/>
    <cellStyle name="Обычный 8 2 5 4 3 2 2 2" xfId="58112"/>
    <cellStyle name="Обычный 8 2 5 4 3 2 3" xfId="41875"/>
    <cellStyle name="Обычный 8 2 5 4 3 3" xfId="15306"/>
    <cellStyle name="Обычный 8 2 5 4 3 3 2" xfId="44828"/>
    <cellStyle name="Обычный 8 2 5 4 3 4" xfId="18258"/>
    <cellStyle name="Обычный 8 2 5 4 3 4 2" xfId="47780"/>
    <cellStyle name="Обычный 8 2 5 4 3 5" xfId="61065"/>
    <cellStyle name="Обычный 8 2 5 4 3 6" xfId="31543"/>
    <cellStyle name="Обычный 8 2 5 4 4" xfId="3473"/>
    <cellStyle name="Обычный 8 2 5 4 4 2" xfId="19734"/>
    <cellStyle name="Обычный 8 2 5 4 4 2 2" xfId="49256"/>
    <cellStyle name="Обычный 8 2 5 4 4 3" xfId="33019"/>
    <cellStyle name="Обычный 8 2 5 4 5" xfId="4949"/>
    <cellStyle name="Обычный 8 2 5 4 5 2" xfId="21210"/>
    <cellStyle name="Обычный 8 2 5 4 5 2 2" xfId="50732"/>
    <cellStyle name="Обычный 8 2 5 4 5 3" xfId="34495"/>
    <cellStyle name="Обычный 8 2 5 4 6" xfId="6425"/>
    <cellStyle name="Обычный 8 2 5 4 6 2" xfId="22686"/>
    <cellStyle name="Обычный 8 2 5 4 6 2 2" xfId="52208"/>
    <cellStyle name="Обычный 8 2 5 4 6 3" xfId="35971"/>
    <cellStyle name="Обычный 8 2 5 4 7" xfId="7901"/>
    <cellStyle name="Обычный 8 2 5 4 7 2" xfId="24162"/>
    <cellStyle name="Обычный 8 2 5 4 7 2 2" xfId="53684"/>
    <cellStyle name="Обычный 8 2 5 4 7 3" xfId="37447"/>
    <cellStyle name="Обычный 8 2 5 4 8" xfId="9377"/>
    <cellStyle name="Обычный 8 2 5 4 8 2" xfId="25638"/>
    <cellStyle name="Обычный 8 2 5 4 8 2 2" xfId="55160"/>
    <cellStyle name="Обычный 8 2 5 4 8 3" xfId="38923"/>
    <cellStyle name="Обычный 8 2 5 4 9" xfId="10875"/>
    <cellStyle name="Обычный 8 2 5 4 9 2" xfId="27114"/>
    <cellStyle name="Обычный 8 2 5 4 9 2 2" xfId="56636"/>
    <cellStyle name="Обычный 8 2 5 4 9 3" xfId="40399"/>
    <cellStyle name="Обычный 8 2 5 5" xfId="618"/>
    <cellStyle name="Обычный 8 2 5 5 10" xfId="13927"/>
    <cellStyle name="Обычный 8 2 5 5 10 2" xfId="43450"/>
    <cellStyle name="Обычный 8 2 5 5 11" xfId="16880"/>
    <cellStyle name="Обычный 8 2 5 5 11 2" xfId="46402"/>
    <cellStyle name="Обычный 8 2 5 5 12" xfId="59687"/>
    <cellStyle name="Обычный 8 2 5 5 13" xfId="30165"/>
    <cellStyle name="Обычный 8 2 5 5 2" xfId="1406"/>
    <cellStyle name="Обычный 8 2 5 5 2 10" xfId="17667"/>
    <cellStyle name="Обычный 8 2 5 5 2 10 2" xfId="47189"/>
    <cellStyle name="Обычный 8 2 5 5 2 11" xfId="60474"/>
    <cellStyle name="Обычный 8 2 5 5 2 12" xfId="30952"/>
    <cellStyle name="Обычный 8 2 5 5 2 2" xfId="2882"/>
    <cellStyle name="Обычный 8 2 5 5 2 2 2" xfId="13236"/>
    <cellStyle name="Обычный 8 2 5 5 2 2 2 2" xfId="29475"/>
    <cellStyle name="Обычный 8 2 5 5 2 2 2 2 2" xfId="58997"/>
    <cellStyle name="Обычный 8 2 5 5 2 2 2 3" xfId="42760"/>
    <cellStyle name="Обычный 8 2 5 5 2 2 3" xfId="16191"/>
    <cellStyle name="Обычный 8 2 5 5 2 2 3 2" xfId="45713"/>
    <cellStyle name="Обычный 8 2 5 5 2 2 4" xfId="19143"/>
    <cellStyle name="Обычный 8 2 5 5 2 2 4 2" xfId="48665"/>
    <cellStyle name="Обычный 8 2 5 5 2 2 5" xfId="61950"/>
    <cellStyle name="Обычный 8 2 5 5 2 2 6" xfId="32428"/>
    <cellStyle name="Обычный 8 2 5 5 2 3" xfId="4358"/>
    <cellStyle name="Обычный 8 2 5 5 2 3 2" xfId="20619"/>
    <cellStyle name="Обычный 8 2 5 5 2 3 2 2" xfId="50141"/>
    <cellStyle name="Обычный 8 2 5 5 2 3 3" xfId="33904"/>
    <cellStyle name="Обычный 8 2 5 5 2 4" xfId="5834"/>
    <cellStyle name="Обычный 8 2 5 5 2 4 2" xfId="22095"/>
    <cellStyle name="Обычный 8 2 5 5 2 4 2 2" xfId="51617"/>
    <cellStyle name="Обычный 8 2 5 5 2 4 3" xfId="35380"/>
    <cellStyle name="Обычный 8 2 5 5 2 5" xfId="7310"/>
    <cellStyle name="Обычный 8 2 5 5 2 5 2" xfId="23571"/>
    <cellStyle name="Обычный 8 2 5 5 2 5 2 2" xfId="53093"/>
    <cellStyle name="Обычный 8 2 5 5 2 5 3" xfId="36856"/>
    <cellStyle name="Обычный 8 2 5 5 2 6" xfId="8786"/>
    <cellStyle name="Обычный 8 2 5 5 2 6 2" xfId="25047"/>
    <cellStyle name="Обычный 8 2 5 5 2 6 2 2" xfId="54569"/>
    <cellStyle name="Обычный 8 2 5 5 2 6 3" xfId="38332"/>
    <cellStyle name="Обычный 8 2 5 5 2 7" xfId="10262"/>
    <cellStyle name="Обычный 8 2 5 5 2 7 2" xfId="26523"/>
    <cellStyle name="Обычный 8 2 5 5 2 7 2 2" xfId="56045"/>
    <cellStyle name="Обычный 8 2 5 5 2 7 3" xfId="39808"/>
    <cellStyle name="Обычный 8 2 5 5 2 8" xfId="11760"/>
    <cellStyle name="Обычный 8 2 5 5 2 8 2" xfId="27999"/>
    <cellStyle name="Обычный 8 2 5 5 2 8 2 2" xfId="57521"/>
    <cellStyle name="Обычный 8 2 5 5 2 8 3" xfId="41284"/>
    <cellStyle name="Обычный 8 2 5 5 2 9" xfId="14714"/>
    <cellStyle name="Обычный 8 2 5 5 2 9 2" xfId="44237"/>
    <cellStyle name="Обычный 8 2 5 5 3" xfId="2095"/>
    <cellStyle name="Обычный 8 2 5 5 3 2" xfId="12449"/>
    <cellStyle name="Обычный 8 2 5 5 3 2 2" xfId="28688"/>
    <cellStyle name="Обычный 8 2 5 5 3 2 2 2" xfId="58210"/>
    <cellStyle name="Обычный 8 2 5 5 3 2 3" xfId="41973"/>
    <cellStyle name="Обычный 8 2 5 5 3 3" xfId="15404"/>
    <cellStyle name="Обычный 8 2 5 5 3 3 2" xfId="44926"/>
    <cellStyle name="Обычный 8 2 5 5 3 4" xfId="18356"/>
    <cellStyle name="Обычный 8 2 5 5 3 4 2" xfId="47878"/>
    <cellStyle name="Обычный 8 2 5 5 3 5" xfId="61163"/>
    <cellStyle name="Обычный 8 2 5 5 3 6" xfId="31641"/>
    <cellStyle name="Обычный 8 2 5 5 4" xfId="3571"/>
    <cellStyle name="Обычный 8 2 5 5 4 2" xfId="19832"/>
    <cellStyle name="Обычный 8 2 5 5 4 2 2" xfId="49354"/>
    <cellStyle name="Обычный 8 2 5 5 4 3" xfId="33117"/>
    <cellStyle name="Обычный 8 2 5 5 5" xfId="5047"/>
    <cellStyle name="Обычный 8 2 5 5 5 2" xfId="21308"/>
    <cellStyle name="Обычный 8 2 5 5 5 2 2" xfId="50830"/>
    <cellStyle name="Обычный 8 2 5 5 5 3" xfId="34593"/>
    <cellStyle name="Обычный 8 2 5 5 6" xfId="6523"/>
    <cellStyle name="Обычный 8 2 5 5 6 2" xfId="22784"/>
    <cellStyle name="Обычный 8 2 5 5 6 2 2" xfId="52306"/>
    <cellStyle name="Обычный 8 2 5 5 6 3" xfId="36069"/>
    <cellStyle name="Обычный 8 2 5 5 7" xfId="7999"/>
    <cellStyle name="Обычный 8 2 5 5 7 2" xfId="24260"/>
    <cellStyle name="Обычный 8 2 5 5 7 2 2" xfId="53782"/>
    <cellStyle name="Обычный 8 2 5 5 7 3" xfId="37545"/>
    <cellStyle name="Обычный 8 2 5 5 8" xfId="9475"/>
    <cellStyle name="Обычный 8 2 5 5 8 2" xfId="25736"/>
    <cellStyle name="Обычный 8 2 5 5 8 2 2" xfId="55258"/>
    <cellStyle name="Обычный 8 2 5 5 8 3" xfId="39021"/>
    <cellStyle name="Обычный 8 2 5 5 9" xfId="10973"/>
    <cellStyle name="Обычный 8 2 5 5 9 2" xfId="27212"/>
    <cellStyle name="Обычный 8 2 5 5 9 2 2" xfId="56734"/>
    <cellStyle name="Обычный 8 2 5 5 9 3" xfId="40497"/>
    <cellStyle name="Обычный 8 2 5 6" xfId="716"/>
    <cellStyle name="Обычный 8 2 5 6 10" xfId="14025"/>
    <cellStyle name="Обычный 8 2 5 6 10 2" xfId="43548"/>
    <cellStyle name="Обычный 8 2 5 6 11" xfId="16978"/>
    <cellStyle name="Обычный 8 2 5 6 11 2" xfId="46500"/>
    <cellStyle name="Обычный 8 2 5 6 12" xfId="59785"/>
    <cellStyle name="Обычный 8 2 5 6 13" xfId="30263"/>
    <cellStyle name="Обычный 8 2 5 6 2" xfId="1504"/>
    <cellStyle name="Обычный 8 2 5 6 2 10" xfId="17765"/>
    <cellStyle name="Обычный 8 2 5 6 2 10 2" xfId="47287"/>
    <cellStyle name="Обычный 8 2 5 6 2 11" xfId="60572"/>
    <cellStyle name="Обычный 8 2 5 6 2 12" xfId="31050"/>
    <cellStyle name="Обычный 8 2 5 6 2 2" xfId="2980"/>
    <cellStyle name="Обычный 8 2 5 6 2 2 2" xfId="13334"/>
    <cellStyle name="Обычный 8 2 5 6 2 2 2 2" xfId="29573"/>
    <cellStyle name="Обычный 8 2 5 6 2 2 2 2 2" xfId="59095"/>
    <cellStyle name="Обычный 8 2 5 6 2 2 2 3" xfId="42858"/>
    <cellStyle name="Обычный 8 2 5 6 2 2 3" xfId="16289"/>
    <cellStyle name="Обычный 8 2 5 6 2 2 3 2" xfId="45811"/>
    <cellStyle name="Обычный 8 2 5 6 2 2 4" xfId="19241"/>
    <cellStyle name="Обычный 8 2 5 6 2 2 4 2" xfId="48763"/>
    <cellStyle name="Обычный 8 2 5 6 2 2 5" xfId="62048"/>
    <cellStyle name="Обычный 8 2 5 6 2 2 6" xfId="32526"/>
    <cellStyle name="Обычный 8 2 5 6 2 3" xfId="4456"/>
    <cellStyle name="Обычный 8 2 5 6 2 3 2" xfId="20717"/>
    <cellStyle name="Обычный 8 2 5 6 2 3 2 2" xfId="50239"/>
    <cellStyle name="Обычный 8 2 5 6 2 3 3" xfId="34002"/>
    <cellStyle name="Обычный 8 2 5 6 2 4" xfId="5932"/>
    <cellStyle name="Обычный 8 2 5 6 2 4 2" xfId="22193"/>
    <cellStyle name="Обычный 8 2 5 6 2 4 2 2" xfId="51715"/>
    <cellStyle name="Обычный 8 2 5 6 2 4 3" xfId="35478"/>
    <cellStyle name="Обычный 8 2 5 6 2 5" xfId="7408"/>
    <cellStyle name="Обычный 8 2 5 6 2 5 2" xfId="23669"/>
    <cellStyle name="Обычный 8 2 5 6 2 5 2 2" xfId="53191"/>
    <cellStyle name="Обычный 8 2 5 6 2 5 3" xfId="36954"/>
    <cellStyle name="Обычный 8 2 5 6 2 6" xfId="8884"/>
    <cellStyle name="Обычный 8 2 5 6 2 6 2" xfId="25145"/>
    <cellStyle name="Обычный 8 2 5 6 2 6 2 2" xfId="54667"/>
    <cellStyle name="Обычный 8 2 5 6 2 6 3" xfId="38430"/>
    <cellStyle name="Обычный 8 2 5 6 2 7" xfId="10360"/>
    <cellStyle name="Обычный 8 2 5 6 2 7 2" xfId="26621"/>
    <cellStyle name="Обычный 8 2 5 6 2 7 2 2" xfId="56143"/>
    <cellStyle name="Обычный 8 2 5 6 2 7 3" xfId="39906"/>
    <cellStyle name="Обычный 8 2 5 6 2 8" xfId="11858"/>
    <cellStyle name="Обычный 8 2 5 6 2 8 2" xfId="28097"/>
    <cellStyle name="Обычный 8 2 5 6 2 8 2 2" xfId="57619"/>
    <cellStyle name="Обычный 8 2 5 6 2 8 3" xfId="41382"/>
    <cellStyle name="Обычный 8 2 5 6 2 9" xfId="14812"/>
    <cellStyle name="Обычный 8 2 5 6 2 9 2" xfId="44335"/>
    <cellStyle name="Обычный 8 2 5 6 3" xfId="2193"/>
    <cellStyle name="Обычный 8 2 5 6 3 2" xfId="12547"/>
    <cellStyle name="Обычный 8 2 5 6 3 2 2" xfId="28786"/>
    <cellStyle name="Обычный 8 2 5 6 3 2 2 2" xfId="58308"/>
    <cellStyle name="Обычный 8 2 5 6 3 2 3" xfId="42071"/>
    <cellStyle name="Обычный 8 2 5 6 3 3" xfId="15502"/>
    <cellStyle name="Обычный 8 2 5 6 3 3 2" xfId="45024"/>
    <cellStyle name="Обычный 8 2 5 6 3 4" xfId="18454"/>
    <cellStyle name="Обычный 8 2 5 6 3 4 2" xfId="47976"/>
    <cellStyle name="Обычный 8 2 5 6 3 5" xfId="61261"/>
    <cellStyle name="Обычный 8 2 5 6 3 6" xfId="31739"/>
    <cellStyle name="Обычный 8 2 5 6 4" xfId="3669"/>
    <cellStyle name="Обычный 8 2 5 6 4 2" xfId="19930"/>
    <cellStyle name="Обычный 8 2 5 6 4 2 2" xfId="49452"/>
    <cellStyle name="Обычный 8 2 5 6 4 3" xfId="33215"/>
    <cellStyle name="Обычный 8 2 5 6 5" xfId="5145"/>
    <cellStyle name="Обычный 8 2 5 6 5 2" xfId="21406"/>
    <cellStyle name="Обычный 8 2 5 6 5 2 2" xfId="50928"/>
    <cellStyle name="Обычный 8 2 5 6 5 3" xfId="34691"/>
    <cellStyle name="Обычный 8 2 5 6 6" xfId="6621"/>
    <cellStyle name="Обычный 8 2 5 6 6 2" xfId="22882"/>
    <cellStyle name="Обычный 8 2 5 6 6 2 2" xfId="52404"/>
    <cellStyle name="Обычный 8 2 5 6 6 3" xfId="36167"/>
    <cellStyle name="Обычный 8 2 5 6 7" xfId="8097"/>
    <cellStyle name="Обычный 8 2 5 6 7 2" xfId="24358"/>
    <cellStyle name="Обычный 8 2 5 6 7 2 2" xfId="53880"/>
    <cellStyle name="Обычный 8 2 5 6 7 3" xfId="37643"/>
    <cellStyle name="Обычный 8 2 5 6 8" xfId="9573"/>
    <cellStyle name="Обычный 8 2 5 6 8 2" xfId="25834"/>
    <cellStyle name="Обычный 8 2 5 6 8 2 2" xfId="55356"/>
    <cellStyle name="Обычный 8 2 5 6 8 3" xfId="39119"/>
    <cellStyle name="Обычный 8 2 5 6 9" xfId="11071"/>
    <cellStyle name="Обычный 8 2 5 6 9 2" xfId="27310"/>
    <cellStyle name="Обычный 8 2 5 6 9 2 2" xfId="56832"/>
    <cellStyle name="Обычный 8 2 5 6 9 3" xfId="40595"/>
    <cellStyle name="Обычный 8 2 5 7" xfId="814"/>
    <cellStyle name="Обычный 8 2 5 7 10" xfId="14123"/>
    <cellStyle name="Обычный 8 2 5 7 10 2" xfId="43646"/>
    <cellStyle name="Обычный 8 2 5 7 11" xfId="17076"/>
    <cellStyle name="Обычный 8 2 5 7 11 2" xfId="46598"/>
    <cellStyle name="Обычный 8 2 5 7 12" xfId="59883"/>
    <cellStyle name="Обычный 8 2 5 7 13" xfId="30361"/>
    <cellStyle name="Обычный 8 2 5 7 2" xfId="1602"/>
    <cellStyle name="Обычный 8 2 5 7 2 10" xfId="17863"/>
    <cellStyle name="Обычный 8 2 5 7 2 10 2" xfId="47385"/>
    <cellStyle name="Обычный 8 2 5 7 2 11" xfId="60670"/>
    <cellStyle name="Обычный 8 2 5 7 2 12" xfId="31148"/>
    <cellStyle name="Обычный 8 2 5 7 2 2" xfId="3078"/>
    <cellStyle name="Обычный 8 2 5 7 2 2 2" xfId="13432"/>
    <cellStyle name="Обычный 8 2 5 7 2 2 2 2" xfId="29671"/>
    <cellStyle name="Обычный 8 2 5 7 2 2 2 2 2" xfId="59193"/>
    <cellStyle name="Обычный 8 2 5 7 2 2 2 3" xfId="42956"/>
    <cellStyle name="Обычный 8 2 5 7 2 2 3" xfId="16387"/>
    <cellStyle name="Обычный 8 2 5 7 2 2 3 2" xfId="45909"/>
    <cellStyle name="Обычный 8 2 5 7 2 2 4" xfId="19339"/>
    <cellStyle name="Обычный 8 2 5 7 2 2 4 2" xfId="48861"/>
    <cellStyle name="Обычный 8 2 5 7 2 2 5" xfId="62146"/>
    <cellStyle name="Обычный 8 2 5 7 2 2 6" xfId="32624"/>
    <cellStyle name="Обычный 8 2 5 7 2 3" xfId="4554"/>
    <cellStyle name="Обычный 8 2 5 7 2 3 2" xfId="20815"/>
    <cellStyle name="Обычный 8 2 5 7 2 3 2 2" xfId="50337"/>
    <cellStyle name="Обычный 8 2 5 7 2 3 3" xfId="34100"/>
    <cellStyle name="Обычный 8 2 5 7 2 4" xfId="6030"/>
    <cellStyle name="Обычный 8 2 5 7 2 4 2" xfId="22291"/>
    <cellStyle name="Обычный 8 2 5 7 2 4 2 2" xfId="51813"/>
    <cellStyle name="Обычный 8 2 5 7 2 4 3" xfId="35576"/>
    <cellStyle name="Обычный 8 2 5 7 2 5" xfId="7506"/>
    <cellStyle name="Обычный 8 2 5 7 2 5 2" xfId="23767"/>
    <cellStyle name="Обычный 8 2 5 7 2 5 2 2" xfId="53289"/>
    <cellStyle name="Обычный 8 2 5 7 2 5 3" xfId="37052"/>
    <cellStyle name="Обычный 8 2 5 7 2 6" xfId="8982"/>
    <cellStyle name="Обычный 8 2 5 7 2 6 2" xfId="25243"/>
    <cellStyle name="Обычный 8 2 5 7 2 6 2 2" xfId="54765"/>
    <cellStyle name="Обычный 8 2 5 7 2 6 3" xfId="38528"/>
    <cellStyle name="Обычный 8 2 5 7 2 7" xfId="10458"/>
    <cellStyle name="Обычный 8 2 5 7 2 7 2" xfId="26719"/>
    <cellStyle name="Обычный 8 2 5 7 2 7 2 2" xfId="56241"/>
    <cellStyle name="Обычный 8 2 5 7 2 7 3" xfId="40004"/>
    <cellStyle name="Обычный 8 2 5 7 2 8" xfId="11956"/>
    <cellStyle name="Обычный 8 2 5 7 2 8 2" xfId="28195"/>
    <cellStyle name="Обычный 8 2 5 7 2 8 2 2" xfId="57717"/>
    <cellStyle name="Обычный 8 2 5 7 2 8 3" xfId="41480"/>
    <cellStyle name="Обычный 8 2 5 7 2 9" xfId="14910"/>
    <cellStyle name="Обычный 8 2 5 7 2 9 2" xfId="44433"/>
    <cellStyle name="Обычный 8 2 5 7 3" xfId="2291"/>
    <cellStyle name="Обычный 8 2 5 7 3 2" xfId="12645"/>
    <cellStyle name="Обычный 8 2 5 7 3 2 2" xfId="28884"/>
    <cellStyle name="Обычный 8 2 5 7 3 2 2 2" xfId="58406"/>
    <cellStyle name="Обычный 8 2 5 7 3 2 3" xfId="42169"/>
    <cellStyle name="Обычный 8 2 5 7 3 3" xfId="15600"/>
    <cellStyle name="Обычный 8 2 5 7 3 3 2" xfId="45122"/>
    <cellStyle name="Обычный 8 2 5 7 3 4" xfId="18552"/>
    <cellStyle name="Обычный 8 2 5 7 3 4 2" xfId="48074"/>
    <cellStyle name="Обычный 8 2 5 7 3 5" xfId="61359"/>
    <cellStyle name="Обычный 8 2 5 7 3 6" xfId="31837"/>
    <cellStyle name="Обычный 8 2 5 7 4" xfId="3767"/>
    <cellStyle name="Обычный 8 2 5 7 4 2" xfId="20028"/>
    <cellStyle name="Обычный 8 2 5 7 4 2 2" xfId="49550"/>
    <cellStyle name="Обычный 8 2 5 7 4 3" xfId="33313"/>
    <cellStyle name="Обычный 8 2 5 7 5" xfId="5243"/>
    <cellStyle name="Обычный 8 2 5 7 5 2" xfId="21504"/>
    <cellStyle name="Обычный 8 2 5 7 5 2 2" xfId="51026"/>
    <cellStyle name="Обычный 8 2 5 7 5 3" xfId="34789"/>
    <cellStyle name="Обычный 8 2 5 7 6" xfId="6719"/>
    <cellStyle name="Обычный 8 2 5 7 6 2" xfId="22980"/>
    <cellStyle name="Обычный 8 2 5 7 6 2 2" xfId="52502"/>
    <cellStyle name="Обычный 8 2 5 7 6 3" xfId="36265"/>
    <cellStyle name="Обычный 8 2 5 7 7" xfId="8195"/>
    <cellStyle name="Обычный 8 2 5 7 7 2" xfId="24456"/>
    <cellStyle name="Обычный 8 2 5 7 7 2 2" xfId="53978"/>
    <cellStyle name="Обычный 8 2 5 7 7 3" xfId="37741"/>
    <cellStyle name="Обычный 8 2 5 7 8" xfId="9671"/>
    <cellStyle name="Обычный 8 2 5 7 8 2" xfId="25932"/>
    <cellStyle name="Обычный 8 2 5 7 8 2 2" xfId="55454"/>
    <cellStyle name="Обычный 8 2 5 7 8 3" xfId="39217"/>
    <cellStyle name="Обычный 8 2 5 7 9" xfId="11169"/>
    <cellStyle name="Обычный 8 2 5 7 9 2" xfId="27408"/>
    <cellStyle name="Обычный 8 2 5 7 9 2 2" xfId="56930"/>
    <cellStyle name="Обычный 8 2 5 7 9 3" xfId="40693"/>
    <cellStyle name="Обычный 8 2 5 8" xfId="913"/>
    <cellStyle name="Обычный 8 2 5 8 10" xfId="17174"/>
    <cellStyle name="Обычный 8 2 5 8 10 2" xfId="46696"/>
    <cellStyle name="Обычный 8 2 5 8 11" xfId="59981"/>
    <cellStyle name="Обычный 8 2 5 8 12" xfId="30459"/>
    <cellStyle name="Обычный 8 2 5 8 2" xfId="2389"/>
    <cellStyle name="Обычный 8 2 5 8 2 2" xfId="12743"/>
    <cellStyle name="Обычный 8 2 5 8 2 2 2" xfId="28982"/>
    <cellStyle name="Обычный 8 2 5 8 2 2 2 2" xfId="58504"/>
    <cellStyle name="Обычный 8 2 5 8 2 2 3" xfId="42267"/>
    <cellStyle name="Обычный 8 2 5 8 2 3" xfId="15698"/>
    <cellStyle name="Обычный 8 2 5 8 2 3 2" xfId="45220"/>
    <cellStyle name="Обычный 8 2 5 8 2 4" xfId="18650"/>
    <cellStyle name="Обычный 8 2 5 8 2 4 2" xfId="48172"/>
    <cellStyle name="Обычный 8 2 5 8 2 5" xfId="61457"/>
    <cellStyle name="Обычный 8 2 5 8 2 6" xfId="31935"/>
    <cellStyle name="Обычный 8 2 5 8 3" xfId="3865"/>
    <cellStyle name="Обычный 8 2 5 8 3 2" xfId="20126"/>
    <cellStyle name="Обычный 8 2 5 8 3 2 2" xfId="49648"/>
    <cellStyle name="Обычный 8 2 5 8 3 3" xfId="33411"/>
    <cellStyle name="Обычный 8 2 5 8 4" xfId="5341"/>
    <cellStyle name="Обычный 8 2 5 8 4 2" xfId="21602"/>
    <cellStyle name="Обычный 8 2 5 8 4 2 2" xfId="51124"/>
    <cellStyle name="Обычный 8 2 5 8 4 3" xfId="34887"/>
    <cellStyle name="Обычный 8 2 5 8 5" xfId="6817"/>
    <cellStyle name="Обычный 8 2 5 8 5 2" xfId="23078"/>
    <cellStyle name="Обычный 8 2 5 8 5 2 2" xfId="52600"/>
    <cellStyle name="Обычный 8 2 5 8 5 3" xfId="36363"/>
    <cellStyle name="Обычный 8 2 5 8 6" xfId="8293"/>
    <cellStyle name="Обычный 8 2 5 8 6 2" xfId="24554"/>
    <cellStyle name="Обычный 8 2 5 8 6 2 2" xfId="54076"/>
    <cellStyle name="Обычный 8 2 5 8 6 3" xfId="37839"/>
    <cellStyle name="Обычный 8 2 5 8 7" xfId="9769"/>
    <cellStyle name="Обычный 8 2 5 8 7 2" xfId="26030"/>
    <cellStyle name="Обычный 8 2 5 8 7 2 2" xfId="55552"/>
    <cellStyle name="Обычный 8 2 5 8 7 3" xfId="39315"/>
    <cellStyle name="Обычный 8 2 5 8 8" xfId="11267"/>
    <cellStyle name="Обычный 8 2 5 8 8 2" xfId="27506"/>
    <cellStyle name="Обычный 8 2 5 8 8 2 2" xfId="57028"/>
    <cellStyle name="Обычный 8 2 5 8 8 3" xfId="40791"/>
    <cellStyle name="Обычный 8 2 5 8 9" xfId="14221"/>
    <cellStyle name="Обычный 8 2 5 8 9 2" xfId="43744"/>
    <cellStyle name="Обычный 8 2 5 9" xfId="1011"/>
    <cellStyle name="Обычный 8 2 5 9 10" xfId="17272"/>
    <cellStyle name="Обычный 8 2 5 9 10 2" xfId="46794"/>
    <cellStyle name="Обычный 8 2 5 9 11" xfId="60079"/>
    <cellStyle name="Обычный 8 2 5 9 12" xfId="30557"/>
    <cellStyle name="Обычный 8 2 5 9 2" xfId="2487"/>
    <cellStyle name="Обычный 8 2 5 9 2 2" xfId="12841"/>
    <cellStyle name="Обычный 8 2 5 9 2 2 2" xfId="29080"/>
    <cellStyle name="Обычный 8 2 5 9 2 2 2 2" xfId="58602"/>
    <cellStyle name="Обычный 8 2 5 9 2 2 3" xfId="42365"/>
    <cellStyle name="Обычный 8 2 5 9 2 3" xfId="15796"/>
    <cellStyle name="Обычный 8 2 5 9 2 3 2" xfId="45318"/>
    <cellStyle name="Обычный 8 2 5 9 2 4" xfId="18748"/>
    <cellStyle name="Обычный 8 2 5 9 2 4 2" xfId="48270"/>
    <cellStyle name="Обычный 8 2 5 9 2 5" xfId="61555"/>
    <cellStyle name="Обычный 8 2 5 9 2 6" xfId="32033"/>
    <cellStyle name="Обычный 8 2 5 9 3" xfId="3963"/>
    <cellStyle name="Обычный 8 2 5 9 3 2" xfId="20224"/>
    <cellStyle name="Обычный 8 2 5 9 3 2 2" xfId="49746"/>
    <cellStyle name="Обычный 8 2 5 9 3 3" xfId="33509"/>
    <cellStyle name="Обычный 8 2 5 9 4" xfId="5439"/>
    <cellStyle name="Обычный 8 2 5 9 4 2" xfId="21700"/>
    <cellStyle name="Обычный 8 2 5 9 4 2 2" xfId="51222"/>
    <cellStyle name="Обычный 8 2 5 9 4 3" xfId="34985"/>
    <cellStyle name="Обычный 8 2 5 9 5" xfId="6915"/>
    <cellStyle name="Обычный 8 2 5 9 5 2" xfId="23176"/>
    <cellStyle name="Обычный 8 2 5 9 5 2 2" xfId="52698"/>
    <cellStyle name="Обычный 8 2 5 9 5 3" xfId="36461"/>
    <cellStyle name="Обычный 8 2 5 9 6" xfId="8391"/>
    <cellStyle name="Обычный 8 2 5 9 6 2" xfId="24652"/>
    <cellStyle name="Обычный 8 2 5 9 6 2 2" xfId="54174"/>
    <cellStyle name="Обычный 8 2 5 9 6 3" xfId="37937"/>
    <cellStyle name="Обычный 8 2 5 9 7" xfId="9867"/>
    <cellStyle name="Обычный 8 2 5 9 7 2" xfId="26128"/>
    <cellStyle name="Обычный 8 2 5 9 7 2 2" xfId="55650"/>
    <cellStyle name="Обычный 8 2 5 9 7 3" xfId="39413"/>
    <cellStyle name="Обычный 8 2 5 9 8" xfId="11365"/>
    <cellStyle name="Обычный 8 2 5 9 8 2" xfId="27604"/>
    <cellStyle name="Обычный 8 2 5 9 8 2 2" xfId="57126"/>
    <cellStyle name="Обычный 8 2 5 9 8 3" xfId="40889"/>
    <cellStyle name="Обычный 8 2 5 9 9" xfId="14319"/>
    <cellStyle name="Обычный 8 2 5 9 9 2" xfId="43842"/>
    <cellStyle name="Обычный 8 2 6" xfId="297"/>
    <cellStyle name="Обычный 8 2 6 10" xfId="13606"/>
    <cellStyle name="Обычный 8 2 6 10 2" xfId="43129"/>
    <cellStyle name="Обычный 8 2 6 11" xfId="16559"/>
    <cellStyle name="Обычный 8 2 6 11 2" xfId="46081"/>
    <cellStyle name="Обычный 8 2 6 12" xfId="59366"/>
    <cellStyle name="Обычный 8 2 6 13" xfId="29844"/>
    <cellStyle name="Обычный 8 2 6 2" xfId="1085"/>
    <cellStyle name="Обычный 8 2 6 2 10" xfId="17346"/>
    <cellStyle name="Обычный 8 2 6 2 10 2" xfId="46868"/>
    <cellStyle name="Обычный 8 2 6 2 11" xfId="60153"/>
    <cellStyle name="Обычный 8 2 6 2 12" xfId="30631"/>
    <cellStyle name="Обычный 8 2 6 2 2" xfId="2561"/>
    <cellStyle name="Обычный 8 2 6 2 2 2" xfId="12915"/>
    <cellStyle name="Обычный 8 2 6 2 2 2 2" xfId="29154"/>
    <cellStyle name="Обычный 8 2 6 2 2 2 2 2" xfId="58676"/>
    <cellStyle name="Обычный 8 2 6 2 2 2 3" xfId="42439"/>
    <cellStyle name="Обычный 8 2 6 2 2 3" xfId="15870"/>
    <cellStyle name="Обычный 8 2 6 2 2 3 2" xfId="45392"/>
    <cellStyle name="Обычный 8 2 6 2 2 4" xfId="18822"/>
    <cellStyle name="Обычный 8 2 6 2 2 4 2" xfId="48344"/>
    <cellStyle name="Обычный 8 2 6 2 2 5" xfId="61629"/>
    <cellStyle name="Обычный 8 2 6 2 2 6" xfId="32107"/>
    <cellStyle name="Обычный 8 2 6 2 3" xfId="4037"/>
    <cellStyle name="Обычный 8 2 6 2 3 2" xfId="20298"/>
    <cellStyle name="Обычный 8 2 6 2 3 2 2" xfId="49820"/>
    <cellStyle name="Обычный 8 2 6 2 3 3" xfId="33583"/>
    <cellStyle name="Обычный 8 2 6 2 4" xfId="5513"/>
    <cellStyle name="Обычный 8 2 6 2 4 2" xfId="21774"/>
    <cellStyle name="Обычный 8 2 6 2 4 2 2" xfId="51296"/>
    <cellStyle name="Обычный 8 2 6 2 4 3" xfId="35059"/>
    <cellStyle name="Обычный 8 2 6 2 5" xfId="6989"/>
    <cellStyle name="Обычный 8 2 6 2 5 2" xfId="23250"/>
    <cellStyle name="Обычный 8 2 6 2 5 2 2" xfId="52772"/>
    <cellStyle name="Обычный 8 2 6 2 5 3" xfId="36535"/>
    <cellStyle name="Обычный 8 2 6 2 6" xfId="8465"/>
    <cellStyle name="Обычный 8 2 6 2 6 2" xfId="24726"/>
    <cellStyle name="Обычный 8 2 6 2 6 2 2" xfId="54248"/>
    <cellStyle name="Обычный 8 2 6 2 6 3" xfId="38011"/>
    <cellStyle name="Обычный 8 2 6 2 7" xfId="9941"/>
    <cellStyle name="Обычный 8 2 6 2 7 2" xfId="26202"/>
    <cellStyle name="Обычный 8 2 6 2 7 2 2" xfId="55724"/>
    <cellStyle name="Обычный 8 2 6 2 7 3" xfId="39487"/>
    <cellStyle name="Обычный 8 2 6 2 8" xfId="11439"/>
    <cellStyle name="Обычный 8 2 6 2 8 2" xfId="27678"/>
    <cellStyle name="Обычный 8 2 6 2 8 2 2" xfId="57200"/>
    <cellStyle name="Обычный 8 2 6 2 8 3" xfId="40963"/>
    <cellStyle name="Обычный 8 2 6 2 9" xfId="14393"/>
    <cellStyle name="Обычный 8 2 6 2 9 2" xfId="43916"/>
    <cellStyle name="Обычный 8 2 6 3" xfId="1774"/>
    <cellStyle name="Обычный 8 2 6 3 2" xfId="12128"/>
    <cellStyle name="Обычный 8 2 6 3 2 2" xfId="28367"/>
    <cellStyle name="Обычный 8 2 6 3 2 2 2" xfId="57889"/>
    <cellStyle name="Обычный 8 2 6 3 2 3" xfId="41652"/>
    <cellStyle name="Обычный 8 2 6 3 3" xfId="15083"/>
    <cellStyle name="Обычный 8 2 6 3 3 2" xfId="44605"/>
    <cellStyle name="Обычный 8 2 6 3 4" xfId="18035"/>
    <cellStyle name="Обычный 8 2 6 3 4 2" xfId="47557"/>
    <cellStyle name="Обычный 8 2 6 3 5" xfId="60842"/>
    <cellStyle name="Обычный 8 2 6 3 6" xfId="31320"/>
    <cellStyle name="Обычный 8 2 6 4" xfId="3250"/>
    <cellStyle name="Обычный 8 2 6 4 2" xfId="19511"/>
    <cellStyle name="Обычный 8 2 6 4 2 2" xfId="49033"/>
    <cellStyle name="Обычный 8 2 6 4 3" xfId="32796"/>
    <cellStyle name="Обычный 8 2 6 5" xfId="4726"/>
    <cellStyle name="Обычный 8 2 6 5 2" xfId="20987"/>
    <cellStyle name="Обычный 8 2 6 5 2 2" xfId="50509"/>
    <cellStyle name="Обычный 8 2 6 5 3" xfId="34272"/>
    <cellStyle name="Обычный 8 2 6 6" xfId="6202"/>
    <cellStyle name="Обычный 8 2 6 6 2" xfId="22463"/>
    <cellStyle name="Обычный 8 2 6 6 2 2" xfId="51985"/>
    <cellStyle name="Обычный 8 2 6 6 3" xfId="35748"/>
    <cellStyle name="Обычный 8 2 6 7" xfId="7678"/>
    <cellStyle name="Обычный 8 2 6 7 2" xfId="23939"/>
    <cellStyle name="Обычный 8 2 6 7 2 2" xfId="53461"/>
    <cellStyle name="Обычный 8 2 6 7 3" xfId="37224"/>
    <cellStyle name="Обычный 8 2 6 8" xfId="9154"/>
    <cellStyle name="Обычный 8 2 6 8 2" xfId="25415"/>
    <cellStyle name="Обычный 8 2 6 8 2 2" xfId="54937"/>
    <cellStyle name="Обычный 8 2 6 8 3" xfId="38700"/>
    <cellStyle name="Обычный 8 2 6 9" xfId="10652"/>
    <cellStyle name="Обычный 8 2 6 9 2" xfId="26891"/>
    <cellStyle name="Обычный 8 2 6 9 2 2" xfId="56413"/>
    <cellStyle name="Обычный 8 2 6 9 3" xfId="40176"/>
    <cellStyle name="Обычный 8 2 7" xfId="395"/>
    <cellStyle name="Обычный 8 2 7 10" xfId="13704"/>
    <cellStyle name="Обычный 8 2 7 10 2" xfId="43227"/>
    <cellStyle name="Обычный 8 2 7 11" xfId="16657"/>
    <cellStyle name="Обычный 8 2 7 11 2" xfId="46179"/>
    <cellStyle name="Обычный 8 2 7 12" xfId="59464"/>
    <cellStyle name="Обычный 8 2 7 13" xfId="29942"/>
    <cellStyle name="Обычный 8 2 7 2" xfId="1183"/>
    <cellStyle name="Обычный 8 2 7 2 10" xfId="17444"/>
    <cellStyle name="Обычный 8 2 7 2 10 2" xfId="46966"/>
    <cellStyle name="Обычный 8 2 7 2 11" xfId="60251"/>
    <cellStyle name="Обычный 8 2 7 2 12" xfId="30729"/>
    <cellStyle name="Обычный 8 2 7 2 2" xfId="2659"/>
    <cellStyle name="Обычный 8 2 7 2 2 2" xfId="13013"/>
    <cellStyle name="Обычный 8 2 7 2 2 2 2" xfId="29252"/>
    <cellStyle name="Обычный 8 2 7 2 2 2 2 2" xfId="58774"/>
    <cellStyle name="Обычный 8 2 7 2 2 2 3" xfId="42537"/>
    <cellStyle name="Обычный 8 2 7 2 2 3" xfId="15968"/>
    <cellStyle name="Обычный 8 2 7 2 2 3 2" xfId="45490"/>
    <cellStyle name="Обычный 8 2 7 2 2 4" xfId="18920"/>
    <cellStyle name="Обычный 8 2 7 2 2 4 2" xfId="48442"/>
    <cellStyle name="Обычный 8 2 7 2 2 5" xfId="61727"/>
    <cellStyle name="Обычный 8 2 7 2 2 6" xfId="32205"/>
    <cellStyle name="Обычный 8 2 7 2 3" xfId="4135"/>
    <cellStyle name="Обычный 8 2 7 2 3 2" xfId="20396"/>
    <cellStyle name="Обычный 8 2 7 2 3 2 2" xfId="49918"/>
    <cellStyle name="Обычный 8 2 7 2 3 3" xfId="33681"/>
    <cellStyle name="Обычный 8 2 7 2 4" xfId="5611"/>
    <cellStyle name="Обычный 8 2 7 2 4 2" xfId="21872"/>
    <cellStyle name="Обычный 8 2 7 2 4 2 2" xfId="51394"/>
    <cellStyle name="Обычный 8 2 7 2 4 3" xfId="35157"/>
    <cellStyle name="Обычный 8 2 7 2 5" xfId="7087"/>
    <cellStyle name="Обычный 8 2 7 2 5 2" xfId="23348"/>
    <cellStyle name="Обычный 8 2 7 2 5 2 2" xfId="52870"/>
    <cellStyle name="Обычный 8 2 7 2 5 3" xfId="36633"/>
    <cellStyle name="Обычный 8 2 7 2 6" xfId="8563"/>
    <cellStyle name="Обычный 8 2 7 2 6 2" xfId="24824"/>
    <cellStyle name="Обычный 8 2 7 2 6 2 2" xfId="54346"/>
    <cellStyle name="Обычный 8 2 7 2 6 3" xfId="38109"/>
    <cellStyle name="Обычный 8 2 7 2 7" xfId="10039"/>
    <cellStyle name="Обычный 8 2 7 2 7 2" xfId="26300"/>
    <cellStyle name="Обычный 8 2 7 2 7 2 2" xfId="55822"/>
    <cellStyle name="Обычный 8 2 7 2 7 3" xfId="39585"/>
    <cellStyle name="Обычный 8 2 7 2 8" xfId="11537"/>
    <cellStyle name="Обычный 8 2 7 2 8 2" xfId="27776"/>
    <cellStyle name="Обычный 8 2 7 2 8 2 2" xfId="57298"/>
    <cellStyle name="Обычный 8 2 7 2 8 3" xfId="41061"/>
    <cellStyle name="Обычный 8 2 7 2 9" xfId="14491"/>
    <cellStyle name="Обычный 8 2 7 2 9 2" xfId="44014"/>
    <cellStyle name="Обычный 8 2 7 3" xfId="1872"/>
    <cellStyle name="Обычный 8 2 7 3 2" xfId="12226"/>
    <cellStyle name="Обычный 8 2 7 3 2 2" xfId="28465"/>
    <cellStyle name="Обычный 8 2 7 3 2 2 2" xfId="57987"/>
    <cellStyle name="Обычный 8 2 7 3 2 3" xfId="41750"/>
    <cellStyle name="Обычный 8 2 7 3 3" xfId="15181"/>
    <cellStyle name="Обычный 8 2 7 3 3 2" xfId="44703"/>
    <cellStyle name="Обычный 8 2 7 3 4" xfId="18133"/>
    <cellStyle name="Обычный 8 2 7 3 4 2" xfId="47655"/>
    <cellStyle name="Обычный 8 2 7 3 5" xfId="60940"/>
    <cellStyle name="Обычный 8 2 7 3 6" xfId="31418"/>
    <cellStyle name="Обычный 8 2 7 4" xfId="3348"/>
    <cellStyle name="Обычный 8 2 7 4 2" xfId="19609"/>
    <cellStyle name="Обычный 8 2 7 4 2 2" xfId="49131"/>
    <cellStyle name="Обычный 8 2 7 4 3" xfId="32894"/>
    <cellStyle name="Обычный 8 2 7 5" xfId="4824"/>
    <cellStyle name="Обычный 8 2 7 5 2" xfId="21085"/>
    <cellStyle name="Обычный 8 2 7 5 2 2" xfId="50607"/>
    <cellStyle name="Обычный 8 2 7 5 3" xfId="34370"/>
    <cellStyle name="Обычный 8 2 7 6" xfId="6300"/>
    <cellStyle name="Обычный 8 2 7 6 2" xfId="22561"/>
    <cellStyle name="Обычный 8 2 7 6 2 2" xfId="52083"/>
    <cellStyle name="Обычный 8 2 7 6 3" xfId="35846"/>
    <cellStyle name="Обычный 8 2 7 7" xfId="7776"/>
    <cellStyle name="Обычный 8 2 7 7 2" xfId="24037"/>
    <cellStyle name="Обычный 8 2 7 7 2 2" xfId="53559"/>
    <cellStyle name="Обычный 8 2 7 7 3" xfId="37322"/>
    <cellStyle name="Обычный 8 2 7 8" xfId="9252"/>
    <cellStyle name="Обычный 8 2 7 8 2" xfId="25513"/>
    <cellStyle name="Обычный 8 2 7 8 2 2" xfId="55035"/>
    <cellStyle name="Обычный 8 2 7 8 3" xfId="38798"/>
    <cellStyle name="Обычный 8 2 7 9" xfId="10750"/>
    <cellStyle name="Обычный 8 2 7 9 2" xfId="26989"/>
    <cellStyle name="Обычный 8 2 7 9 2 2" xfId="56511"/>
    <cellStyle name="Обычный 8 2 7 9 3" xfId="40274"/>
    <cellStyle name="Обычный 8 2 8" xfId="496"/>
    <cellStyle name="Обычный 8 2 8 10" xfId="13805"/>
    <cellStyle name="Обычный 8 2 8 10 2" xfId="43328"/>
    <cellStyle name="Обычный 8 2 8 11" xfId="16758"/>
    <cellStyle name="Обычный 8 2 8 11 2" xfId="46280"/>
    <cellStyle name="Обычный 8 2 8 12" xfId="59565"/>
    <cellStyle name="Обычный 8 2 8 13" xfId="30043"/>
    <cellStyle name="Обычный 8 2 8 2" xfId="1284"/>
    <cellStyle name="Обычный 8 2 8 2 10" xfId="17545"/>
    <cellStyle name="Обычный 8 2 8 2 10 2" xfId="47067"/>
    <cellStyle name="Обычный 8 2 8 2 11" xfId="60352"/>
    <cellStyle name="Обычный 8 2 8 2 12" xfId="30830"/>
    <cellStyle name="Обычный 8 2 8 2 2" xfId="2760"/>
    <cellStyle name="Обычный 8 2 8 2 2 2" xfId="13114"/>
    <cellStyle name="Обычный 8 2 8 2 2 2 2" xfId="29353"/>
    <cellStyle name="Обычный 8 2 8 2 2 2 2 2" xfId="58875"/>
    <cellStyle name="Обычный 8 2 8 2 2 2 3" xfId="42638"/>
    <cellStyle name="Обычный 8 2 8 2 2 3" xfId="16069"/>
    <cellStyle name="Обычный 8 2 8 2 2 3 2" xfId="45591"/>
    <cellStyle name="Обычный 8 2 8 2 2 4" xfId="19021"/>
    <cellStyle name="Обычный 8 2 8 2 2 4 2" xfId="48543"/>
    <cellStyle name="Обычный 8 2 8 2 2 5" xfId="61828"/>
    <cellStyle name="Обычный 8 2 8 2 2 6" xfId="32306"/>
    <cellStyle name="Обычный 8 2 8 2 3" xfId="4236"/>
    <cellStyle name="Обычный 8 2 8 2 3 2" xfId="20497"/>
    <cellStyle name="Обычный 8 2 8 2 3 2 2" xfId="50019"/>
    <cellStyle name="Обычный 8 2 8 2 3 3" xfId="33782"/>
    <cellStyle name="Обычный 8 2 8 2 4" xfId="5712"/>
    <cellStyle name="Обычный 8 2 8 2 4 2" xfId="21973"/>
    <cellStyle name="Обычный 8 2 8 2 4 2 2" xfId="51495"/>
    <cellStyle name="Обычный 8 2 8 2 4 3" xfId="35258"/>
    <cellStyle name="Обычный 8 2 8 2 5" xfId="7188"/>
    <cellStyle name="Обычный 8 2 8 2 5 2" xfId="23449"/>
    <cellStyle name="Обычный 8 2 8 2 5 2 2" xfId="52971"/>
    <cellStyle name="Обычный 8 2 8 2 5 3" xfId="36734"/>
    <cellStyle name="Обычный 8 2 8 2 6" xfId="8664"/>
    <cellStyle name="Обычный 8 2 8 2 6 2" xfId="24925"/>
    <cellStyle name="Обычный 8 2 8 2 6 2 2" xfId="54447"/>
    <cellStyle name="Обычный 8 2 8 2 6 3" xfId="38210"/>
    <cellStyle name="Обычный 8 2 8 2 7" xfId="10140"/>
    <cellStyle name="Обычный 8 2 8 2 7 2" xfId="26401"/>
    <cellStyle name="Обычный 8 2 8 2 7 2 2" xfId="55923"/>
    <cellStyle name="Обычный 8 2 8 2 7 3" xfId="39686"/>
    <cellStyle name="Обычный 8 2 8 2 8" xfId="11638"/>
    <cellStyle name="Обычный 8 2 8 2 8 2" xfId="27877"/>
    <cellStyle name="Обычный 8 2 8 2 8 2 2" xfId="57399"/>
    <cellStyle name="Обычный 8 2 8 2 8 3" xfId="41162"/>
    <cellStyle name="Обычный 8 2 8 2 9" xfId="14592"/>
    <cellStyle name="Обычный 8 2 8 2 9 2" xfId="44115"/>
    <cellStyle name="Обычный 8 2 8 3" xfId="1973"/>
    <cellStyle name="Обычный 8 2 8 3 2" xfId="12327"/>
    <cellStyle name="Обычный 8 2 8 3 2 2" xfId="28566"/>
    <cellStyle name="Обычный 8 2 8 3 2 2 2" xfId="58088"/>
    <cellStyle name="Обычный 8 2 8 3 2 3" xfId="41851"/>
    <cellStyle name="Обычный 8 2 8 3 3" xfId="15282"/>
    <cellStyle name="Обычный 8 2 8 3 3 2" xfId="44804"/>
    <cellStyle name="Обычный 8 2 8 3 4" xfId="18234"/>
    <cellStyle name="Обычный 8 2 8 3 4 2" xfId="47756"/>
    <cellStyle name="Обычный 8 2 8 3 5" xfId="61041"/>
    <cellStyle name="Обычный 8 2 8 3 6" xfId="31519"/>
    <cellStyle name="Обычный 8 2 8 4" xfId="3449"/>
    <cellStyle name="Обычный 8 2 8 4 2" xfId="19710"/>
    <cellStyle name="Обычный 8 2 8 4 2 2" xfId="49232"/>
    <cellStyle name="Обычный 8 2 8 4 3" xfId="32995"/>
    <cellStyle name="Обычный 8 2 8 5" xfId="4925"/>
    <cellStyle name="Обычный 8 2 8 5 2" xfId="21186"/>
    <cellStyle name="Обычный 8 2 8 5 2 2" xfId="50708"/>
    <cellStyle name="Обычный 8 2 8 5 3" xfId="34471"/>
    <cellStyle name="Обычный 8 2 8 6" xfId="6401"/>
    <cellStyle name="Обычный 8 2 8 6 2" xfId="22662"/>
    <cellStyle name="Обычный 8 2 8 6 2 2" xfId="52184"/>
    <cellStyle name="Обычный 8 2 8 6 3" xfId="35947"/>
    <cellStyle name="Обычный 8 2 8 7" xfId="7877"/>
    <cellStyle name="Обычный 8 2 8 7 2" xfId="24138"/>
    <cellStyle name="Обычный 8 2 8 7 2 2" xfId="53660"/>
    <cellStyle name="Обычный 8 2 8 7 3" xfId="37423"/>
    <cellStyle name="Обычный 8 2 8 8" xfId="9353"/>
    <cellStyle name="Обычный 8 2 8 8 2" xfId="25614"/>
    <cellStyle name="Обычный 8 2 8 8 2 2" xfId="55136"/>
    <cellStyle name="Обычный 8 2 8 8 3" xfId="38899"/>
    <cellStyle name="Обычный 8 2 8 9" xfId="10851"/>
    <cellStyle name="Обычный 8 2 8 9 2" xfId="27090"/>
    <cellStyle name="Обычный 8 2 8 9 2 2" xfId="56612"/>
    <cellStyle name="Обычный 8 2 8 9 3" xfId="40375"/>
    <cellStyle name="Обычный 8 2 9" xfId="594"/>
    <cellStyle name="Обычный 8 2 9 10" xfId="13903"/>
    <cellStyle name="Обычный 8 2 9 10 2" xfId="43426"/>
    <cellStyle name="Обычный 8 2 9 11" xfId="16856"/>
    <cellStyle name="Обычный 8 2 9 11 2" xfId="46378"/>
    <cellStyle name="Обычный 8 2 9 12" xfId="59663"/>
    <cellStyle name="Обычный 8 2 9 13" xfId="30141"/>
    <cellStyle name="Обычный 8 2 9 2" xfId="1382"/>
    <cellStyle name="Обычный 8 2 9 2 10" xfId="17643"/>
    <cellStyle name="Обычный 8 2 9 2 10 2" xfId="47165"/>
    <cellStyle name="Обычный 8 2 9 2 11" xfId="60450"/>
    <cellStyle name="Обычный 8 2 9 2 12" xfId="30928"/>
    <cellStyle name="Обычный 8 2 9 2 2" xfId="2858"/>
    <cellStyle name="Обычный 8 2 9 2 2 2" xfId="13212"/>
    <cellStyle name="Обычный 8 2 9 2 2 2 2" xfId="29451"/>
    <cellStyle name="Обычный 8 2 9 2 2 2 2 2" xfId="58973"/>
    <cellStyle name="Обычный 8 2 9 2 2 2 3" xfId="42736"/>
    <cellStyle name="Обычный 8 2 9 2 2 3" xfId="16167"/>
    <cellStyle name="Обычный 8 2 9 2 2 3 2" xfId="45689"/>
    <cellStyle name="Обычный 8 2 9 2 2 4" xfId="19119"/>
    <cellStyle name="Обычный 8 2 9 2 2 4 2" xfId="48641"/>
    <cellStyle name="Обычный 8 2 9 2 2 5" xfId="61926"/>
    <cellStyle name="Обычный 8 2 9 2 2 6" xfId="32404"/>
    <cellStyle name="Обычный 8 2 9 2 3" xfId="4334"/>
    <cellStyle name="Обычный 8 2 9 2 3 2" xfId="20595"/>
    <cellStyle name="Обычный 8 2 9 2 3 2 2" xfId="50117"/>
    <cellStyle name="Обычный 8 2 9 2 3 3" xfId="33880"/>
    <cellStyle name="Обычный 8 2 9 2 4" xfId="5810"/>
    <cellStyle name="Обычный 8 2 9 2 4 2" xfId="22071"/>
    <cellStyle name="Обычный 8 2 9 2 4 2 2" xfId="51593"/>
    <cellStyle name="Обычный 8 2 9 2 4 3" xfId="35356"/>
    <cellStyle name="Обычный 8 2 9 2 5" xfId="7286"/>
    <cellStyle name="Обычный 8 2 9 2 5 2" xfId="23547"/>
    <cellStyle name="Обычный 8 2 9 2 5 2 2" xfId="53069"/>
    <cellStyle name="Обычный 8 2 9 2 5 3" xfId="36832"/>
    <cellStyle name="Обычный 8 2 9 2 6" xfId="8762"/>
    <cellStyle name="Обычный 8 2 9 2 6 2" xfId="25023"/>
    <cellStyle name="Обычный 8 2 9 2 6 2 2" xfId="54545"/>
    <cellStyle name="Обычный 8 2 9 2 6 3" xfId="38308"/>
    <cellStyle name="Обычный 8 2 9 2 7" xfId="10238"/>
    <cellStyle name="Обычный 8 2 9 2 7 2" xfId="26499"/>
    <cellStyle name="Обычный 8 2 9 2 7 2 2" xfId="56021"/>
    <cellStyle name="Обычный 8 2 9 2 7 3" xfId="39784"/>
    <cellStyle name="Обычный 8 2 9 2 8" xfId="11736"/>
    <cellStyle name="Обычный 8 2 9 2 8 2" xfId="27975"/>
    <cellStyle name="Обычный 8 2 9 2 8 2 2" xfId="57497"/>
    <cellStyle name="Обычный 8 2 9 2 8 3" xfId="41260"/>
    <cellStyle name="Обычный 8 2 9 2 9" xfId="14690"/>
    <cellStyle name="Обычный 8 2 9 2 9 2" xfId="44213"/>
    <cellStyle name="Обычный 8 2 9 3" xfId="2071"/>
    <cellStyle name="Обычный 8 2 9 3 2" xfId="12425"/>
    <cellStyle name="Обычный 8 2 9 3 2 2" xfId="28664"/>
    <cellStyle name="Обычный 8 2 9 3 2 2 2" xfId="58186"/>
    <cellStyle name="Обычный 8 2 9 3 2 3" xfId="41949"/>
    <cellStyle name="Обычный 8 2 9 3 3" xfId="15380"/>
    <cellStyle name="Обычный 8 2 9 3 3 2" xfId="44902"/>
    <cellStyle name="Обычный 8 2 9 3 4" xfId="18332"/>
    <cellStyle name="Обычный 8 2 9 3 4 2" xfId="47854"/>
    <cellStyle name="Обычный 8 2 9 3 5" xfId="61139"/>
    <cellStyle name="Обычный 8 2 9 3 6" xfId="31617"/>
    <cellStyle name="Обычный 8 2 9 4" xfId="3547"/>
    <cellStyle name="Обычный 8 2 9 4 2" xfId="19808"/>
    <cellStyle name="Обычный 8 2 9 4 2 2" xfId="49330"/>
    <cellStyle name="Обычный 8 2 9 4 3" xfId="33093"/>
    <cellStyle name="Обычный 8 2 9 5" xfId="5023"/>
    <cellStyle name="Обычный 8 2 9 5 2" xfId="21284"/>
    <cellStyle name="Обычный 8 2 9 5 2 2" xfId="50806"/>
    <cellStyle name="Обычный 8 2 9 5 3" xfId="34569"/>
    <cellStyle name="Обычный 8 2 9 6" xfId="6499"/>
    <cellStyle name="Обычный 8 2 9 6 2" xfId="22760"/>
    <cellStyle name="Обычный 8 2 9 6 2 2" xfId="52282"/>
    <cellStyle name="Обычный 8 2 9 6 3" xfId="36045"/>
    <cellStyle name="Обычный 8 2 9 7" xfId="7975"/>
    <cellStyle name="Обычный 8 2 9 7 2" xfId="24236"/>
    <cellStyle name="Обычный 8 2 9 7 2 2" xfId="53758"/>
    <cellStyle name="Обычный 8 2 9 7 3" xfId="37521"/>
    <cellStyle name="Обычный 8 2 9 8" xfId="9451"/>
    <cellStyle name="Обычный 8 2 9 8 2" xfId="25712"/>
    <cellStyle name="Обычный 8 2 9 8 2 2" xfId="55234"/>
    <cellStyle name="Обычный 8 2 9 8 3" xfId="38997"/>
    <cellStyle name="Обычный 8 2 9 9" xfId="10949"/>
    <cellStyle name="Обычный 8 2 9 9 2" xfId="27188"/>
    <cellStyle name="Обычный 8 2 9 9 2 2" xfId="56710"/>
    <cellStyle name="Обычный 8 2 9 9 3" xfId="40473"/>
    <cellStyle name="Обычный 8 20" xfId="6100"/>
    <cellStyle name="Обычный 8 20 2" xfId="22361"/>
    <cellStyle name="Обычный 8 20 2 2" xfId="51883"/>
    <cellStyle name="Обычный 8 20 3" xfId="35646"/>
    <cellStyle name="Обычный 8 21" xfId="7576"/>
    <cellStyle name="Обычный 8 21 2" xfId="23837"/>
    <cellStyle name="Обычный 8 21 2 2" xfId="53359"/>
    <cellStyle name="Обычный 8 21 3" xfId="37122"/>
    <cellStyle name="Обычный 8 22" xfId="9052"/>
    <cellStyle name="Обычный 8 22 2" xfId="25313"/>
    <cellStyle name="Обычный 8 22 2 2" xfId="54835"/>
    <cellStyle name="Обычный 8 22 3" xfId="38598"/>
    <cellStyle name="Обычный 8 23" xfId="10550"/>
    <cellStyle name="Обычный 8 23 2" xfId="26789"/>
    <cellStyle name="Обычный 8 23 2 2" xfId="56311"/>
    <cellStyle name="Обычный 8 23 3" xfId="40074"/>
    <cellStyle name="Обычный 8 24" xfId="13504"/>
    <cellStyle name="Обычный 8 24 2" xfId="43027"/>
    <cellStyle name="Обычный 8 25" xfId="16457"/>
    <cellStyle name="Обычный 8 25 2" xfId="45979"/>
    <cellStyle name="Обычный 8 26" xfId="59264"/>
    <cellStyle name="Обычный 8 27" xfId="29742"/>
    <cellStyle name="Обычный 8 3" xfId="28"/>
    <cellStyle name="Обычный 8 3 10" xfId="696"/>
    <cellStyle name="Обычный 8 3 10 10" xfId="14005"/>
    <cellStyle name="Обычный 8 3 10 10 2" xfId="43528"/>
    <cellStyle name="Обычный 8 3 10 11" xfId="16958"/>
    <cellStyle name="Обычный 8 3 10 11 2" xfId="46480"/>
    <cellStyle name="Обычный 8 3 10 12" xfId="59765"/>
    <cellStyle name="Обычный 8 3 10 13" xfId="30243"/>
    <cellStyle name="Обычный 8 3 10 2" xfId="1484"/>
    <cellStyle name="Обычный 8 3 10 2 10" xfId="17745"/>
    <cellStyle name="Обычный 8 3 10 2 10 2" xfId="47267"/>
    <cellStyle name="Обычный 8 3 10 2 11" xfId="60552"/>
    <cellStyle name="Обычный 8 3 10 2 12" xfId="31030"/>
    <cellStyle name="Обычный 8 3 10 2 2" xfId="2960"/>
    <cellStyle name="Обычный 8 3 10 2 2 2" xfId="13314"/>
    <cellStyle name="Обычный 8 3 10 2 2 2 2" xfId="29553"/>
    <cellStyle name="Обычный 8 3 10 2 2 2 2 2" xfId="59075"/>
    <cellStyle name="Обычный 8 3 10 2 2 2 3" xfId="42838"/>
    <cellStyle name="Обычный 8 3 10 2 2 3" xfId="16269"/>
    <cellStyle name="Обычный 8 3 10 2 2 3 2" xfId="45791"/>
    <cellStyle name="Обычный 8 3 10 2 2 4" xfId="19221"/>
    <cellStyle name="Обычный 8 3 10 2 2 4 2" xfId="48743"/>
    <cellStyle name="Обычный 8 3 10 2 2 5" xfId="62028"/>
    <cellStyle name="Обычный 8 3 10 2 2 6" xfId="32506"/>
    <cellStyle name="Обычный 8 3 10 2 3" xfId="4436"/>
    <cellStyle name="Обычный 8 3 10 2 3 2" xfId="20697"/>
    <cellStyle name="Обычный 8 3 10 2 3 2 2" xfId="50219"/>
    <cellStyle name="Обычный 8 3 10 2 3 3" xfId="33982"/>
    <cellStyle name="Обычный 8 3 10 2 4" xfId="5912"/>
    <cellStyle name="Обычный 8 3 10 2 4 2" xfId="22173"/>
    <cellStyle name="Обычный 8 3 10 2 4 2 2" xfId="51695"/>
    <cellStyle name="Обычный 8 3 10 2 4 3" xfId="35458"/>
    <cellStyle name="Обычный 8 3 10 2 5" xfId="7388"/>
    <cellStyle name="Обычный 8 3 10 2 5 2" xfId="23649"/>
    <cellStyle name="Обычный 8 3 10 2 5 2 2" xfId="53171"/>
    <cellStyle name="Обычный 8 3 10 2 5 3" xfId="36934"/>
    <cellStyle name="Обычный 8 3 10 2 6" xfId="8864"/>
    <cellStyle name="Обычный 8 3 10 2 6 2" xfId="25125"/>
    <cellStyle name="Обычный 8 3 10 2 6 2 2" xfId="54647"/>
    <cellStyle name="Обычный 8 3 10 2 6 3" xfId="38410"/>
    <cellStyle name="Обычный 8 3 10 2 7" xfId="10340"/>
    <cellStyle name="Обычный 8 3 10 2 7 2" xfId="26601"/>
    <cellStyle name="Обычный 8 3 10 2 7 2 2" xfId="56123"/>
    <cellStyle name="Обычный 8 3 10 2 7 3" xfId="39886"/>
    <cellStyle name="Обычный 8 3 10 2 8" xfId="11838"/>
    <cellStyle name="Обычный 8 3 10 2 8 2" xfId="28077"/>
    <cellStyle name="Обычный 8 3 10 2 8 2 2" xfId="57599"/>
    <cellStyle name="Обычный 8 3 10 2 8 3" xfId="41362"/>
    <cellStyle name="Обычный 8 3 10 2 9" xfId="14792"/>
    <cellStyle name="Обычный 8 3 10 2 9 2" xfId="44315"/>
    <cellStyle name="Обычный 8 3 10 3" xfId="2173"/>
    <cellStyle name="Обычный 8 3 10 3 2" xfId="12527"/>
    <cellStyle name="Обычный 8 3 10 3 2 2" xfId="28766"/>
    <cellStyle name="Обычный 8 3 10 3 2 2 2" xfId="58288"/>
    <cellStyle name="Обычный 8 3 10 3 2 3" xfId="42051"/>
    <cellStyle name="Обычный 8 3 10 3 3" xfId="15482"/>
    <cellStyle name="Обычный 8 3 10 3 3 2" xfId="45004"/>
    <cellStyle name="Обычный 8 3 10 3 4" xfId="18434"/>
    <cellStyle name="Обычный 8 3 10 3 4 2" xfId="47956"/>
    <cellStyle name="Обычный 8 3 10 3 5" xfId="61241"/>
    <cellStyle name="Обычный 8 3 10 3 6" xfId="31719"/>
    <cellStyle name="Обычный 8 3 10 4" xfId="3649"/>
    <cellStyle name="Обычный 8 3 10 4 2" xfId="19910"/>
    <cellStyle name="Обычный 8 3 10 4 2 2" xfId="49432"/>
    <cellStyle name="Обычный 8 3 10 4 3" xfId="33195"/>
    <cellStyle name="Обычный 8 3 10 5" xfId="5125"/>
    <cellStyle name="Обычный 8 3 10 5 2" xfId="21386"/>
    <cellStyle name="Обычный 8 3 10 5 2 2" xfId="50908"/>
    <cellStyle name="Обычный 8 3 10 5 3" xfId="34671"/>
    <cellStyle name="Обычный 8 3 10 6" xfId="6601"/>
    <cellStyle name="Обычный 8 3 10 6 2" xfId="22862"/>
    <cellStyle name="Обычный 8 3 10 6 2 2" xfId="52384"/>
    <cellStyle name="Обычный 8 3 10 6 3" xfId="36147"/>
    <cellStyle name="Обычный 8 3 10 7" xfId="8077"/>
    <cellStyle name="Обычный 8 3 10 7 2" xfId="24338"/>
    <cellStyle name="Обычный 8 3 10 7 2 2" xfId="53860"/>
    <cellStyle name="Обычный 8 3 10 7 3" xfId="37623"/>
    <cellStyle name="Обычный 8 3 10 8" xfId="9553"/>
    <cellStyle name="Обычный 8 3 10 8 2" xfId="25814"/>
    <cellStyle name="Обычный 8 3 10 8 2 2" xfId="55336"/>
    <cellStyle name="Обычный 8 3 10 8 3" xfId="39099"/>
    <cellStyle name="Обычный 8 3 10 9" xfId="11051"/>
    <cellStyle name="Обычный 8 3 10 9 2" xfId="27290"/>
    <cellStyle name="Обычный 8 3 10 9 2 2" xfId="56812"/>
    <cellStyle name="Обычный 8 3 10 9 3" xfId="40575"/>
    <cellStyle name="Обычный 8 3 11" xfId="794"/>
    <cellStyle name="Обычный 8 3 11 10" xfId="14103"/>
    <cellStyle name="Обычный 8 3 11 10 2" xfId="43626"/>
    <cellStyle name="Обычный 8 3 11 11" xfId="17056"/>
    <cellStyle name="Обычный 8 3 11 11 2" xfId="46578"/>
    <cellStyle name="Обычный 8 3 11 12" xfId="59863"/>
    <cellStyle name="Обычный 8 3 11 13" xfId="30341"/>
    <cellStyle name="Обычный 8 3 11 2" xfId="1582"/>
    <cellStyle name="Обычный 8 3 11 2 10" xfId="17843"/>
    <cellStyle name="Обычный 8 3 11 2 10 2" xfId="47365"/>
    <cellStyle name="Обычный 8 3 11 2 11" xfId="60650"/>
    <cellStyle name="Обычный 8 3 11 2 12" xfId="31128"/>
    <cellStyle name="Обычный 8 3 11 2 2" xfId="3058"/>
    <cellStyle name="Обычный 8 3 11 2 2 2" xfId="13412"/>
    <cellStyle name="Обычный 8 3 11 2 2 2 2" xfId="29651"/>
    <cellStyle name="Обычный 8 3 11 2 2 2 2 2" xfId="59173"/>
    <cellStyle name="Обычный 8 3 11 2 2 2 3" xfId="42936"/>
    <cellStyle name="Обычный 8 3 11 2 2 3" xfId="16367"/>
    <cellStyle name="Обычный 8 3 11 2 2 3 2" xfId="45889"/>
    <cellStyle name="Обычный 8 3 11 2 2 4" xfId="19319"/>
    <cellStyle name="Обычный 8 3 11 2 2 4 2" xfId="48841"/>
    <cellStyle name="Обычный 8 3 11 2 2 5" xfId="62126"/>
    <cellStyle name="Обычный 8 3 11 2 2 6" xfId="32604"/>
    <cellStyle name="Обычный 8 3 11 2 3" xfId="4534"/>
    <cellStyle name="Обычный 8 3 11 2 3 2" xfId="20795"/>
    <cellStyle name="Обычный 8 3 11 2 3 2 2" xfId="50317"/>
    <cellStyle name="Обычный 8 3 11 2 3 3" xfId="34080"/>
    <cellStyle name="Обычный 8 3 11 2 4" xfId="6010"/>
    <cellStyle name="Обычный 8 3 11 2 4 2" xfId="22271"/>
    <cellStyle name="Обычный 8 3 11 2 4 2 2" xfId="51793"/>
    <cellStyle name="Обычный 8 3 11 2 4 3" xfId="35556"/>
    <cellStyle name="Обычный 8 3 11 2 5" xfId="7486"/>
    <cellStyle name="Обычный 8 3 11 2 5 2" xfId="23747"/>
    <cellStyle name="Обычный 8 3 11 2 5 2 2" xfId="53269"/>
    <cellStyle name="Обычный 8 3 11 2 5 3" xfId="37032"/>
    <cellStyle name="Обычный 8 3 11 2 6" xfId="8962"/>
    <cellStyle name="Обычный 8 3 11 2 6 2" xfId="25223"/>
    <cellStyle name="Обычный 8 3 11 2 6 2 2" xfId="54745"/>
    <cellStyle name="Обычный 8 3 11 2 6 3" xfId="38508"/>
    <cellStyle name="Обычный 8 3 11 2 7" xfId="10438"/>
    <cellStyle name="Обычный 8 3 11 2 7 2" xfId="26699"/>
    <cellStyle name="Обычный 8 3 11 2 7 2 2" xfId="56221"/>
    <cellStyle name="Обычный 8 3 11 2 7 3" xfId="39984"/>
    <cellStyle name="Обычный 8 3 11 2 8" xfId="11936"/>
    <cellStyle name="Обычный 8 3 11 2 8 2" xfId="28175"/>
    <cellStyle name="Обычный 8 3 11 2 8 2 2" xfId="57697"/>
    <cellStyle name="Обычный 8 3 11 2 8 3" xfId="41460"/>
    <cellStyle name="Обычный 8 3 11 2 9" xfId="14890"/>
    <cellStyle name="Обычный 8 3 11 2 9 2" xfId="44413"/>
    <cellStyle name="Обычный 8 3 11 3" xfId="2271"/>
    <cellStyle name="Обычный 8 3 11 3 2" xfId="12625"/>
    <cellStyle name="Обычный 8 3 11 3 2 2" xfId="28864"/>
    <cellStyle name="Обычный 8 3 11 3 2 2 2" xfId="58386"/>
    <cellStyle name="Обычный 8 3 11 3 2 3" xfId="42149"/>
    <cellStyle name="Обычный 8 3 11 3 3" xfId="15580"/>
    <cellStyle name="Обычный 8 3 11 3 3 2" xfId="45102"/>
    <cellStyle name="Обычный 8 3 11 3 4" xfId="18532"/>
    <cellStyle name="Обычный 8 3 11 3 4 2" xfId="48054"/>
    <cellStyle name="Обычный 8 3 11 3 5" xfId="61339"/>
    <cellStyle name="Обычный 8 3 11 3 6" xfId="31817"/>
    <cellStyle name="Обычный 8 3 11 4" xfId="3747"/>
    <cellStyle name="Обычный 8 3 11 4 2" xfId="20008"/>
    <cellStyle name="Обычный 8 3 11 4 2 2" xfId="49530"/>
    <cellStyle name="Обычный 8 3 11 4 3" xfId="33293"/>
    <cellStyle name="Обычный 8 3 11 5" xfId="5223"/>
    <cellStyle name="Обычный 8 3 11 5 2" xfId="21484"/>
    <cellStyle name="Обычный 8 3 11 5 2 2" xfId="51006"/>
    <cellStyle name="Обычный 8 3 11 5 3" xfId="34769"/>
    <cellStyle name="Обычный 8 3 11 6" xfId="6699"/>
    <cellStyle name="Обычный 8 3 11 6 2" xfId="22960"/>
    <cellStyle name="Обычный 8 3 11 6 2 2" xfId="52482"/>
    <cellStyle name="Обычный 8 3 11 6 3" xfId="36245"/>
    <cellStyle name="Обычный 8 3 11 7" xfId="8175"/>
    <cellStyle name="Обычный 8 3 11 7 2" xfId="24436"/>
    <cellStyle name="Обычный 8 3 11 7 2 2" xfId="53958"/>
    <cellStyle name="Обычный 8 3 11 7 3" xfId="37721"/>
    <cellStyle name="Обычный 8 3 11 8" xfId="9651"/>
    <cellStyle name="Обычный 8 3 11 8 2" xfId="25912"/>
    <cellStyle name="Обычный 8 3 11 8 2 2" xfId="55434"/>
    <cellStyle name="Обычный 8 3 11 8 3" xfId="39197"/>
    <cellStyle name="Обычный 8 3 11 9" xfId="11149"/>
    <cellStyle name="Обычный 8 3 11 9 2" xfId="27388"/>
    <cellStyle name="Обычный 8 3 11 9 2 2" xfId="56910"/>
    <cellStyle name="Обычный 8 3 11 9 3" xfId="40673"/>
    <cellStyle name="Обычный 8 3 12" xfId="893"/>
    <cellStyle name="Обычный 8 3 12 10" xfId="17154"/>
    <cellStyle name="Обычный 8 3 12 10 2" xfId="46676"/>
    <cellStyle name="Обычный 8 3 12 11" xfId="59961"/>
    <cellStyle name="Обычный 8 3 12 12" xfId="30439"/>
    <cellStyle name="Обычный 8 3 12 2" xfId="2369"/>
    <cellStyle name="Обычный 8 3 12 2 2" xfId="12723"/>
    <cellStyle name="Обычный 8 3 12 2 2 2" xfId="28962"/>
    <cellStyle name="Обычный 8 3 12 2 2 2 2" xfId="58484"/>
    <cellStyle name="Обычный 8 3 12 2 2 3" xfId="42247"/>
    <cellStyle name="Обычный 8 3 12 2 3" xfId="15678"/>
    <cellStyle name="Обычный 8 3 12 2 3 2" xfId="45200"/>
    <cellStyle name="Обычный 8 3 12 2 4" xfId="18630"/>
    <cellStyle name="Обычный 8 3 12 2 4 2" xfId="48152"/>
    <cellStyle name="Обычный 8 3 12 2 5" xfId="61437"/>
    <cellStyle name="Обычный 8 3 12 2 6" xfId="31915"/>
    <cellStyle name="Обычный 8 3 12 3" xfId="3845"/>
    <cellStyle name="Обычный 8 3 12 3 2" xfId="20106"/>
    <cellStyle name="Обычный 8 3 12 3 2 2" xfId="49628"/>
    <cellStyle name="Обычный 8 3 12 3 3" xfId="33391"/>
    <cellStyle name="Обычный 8 3 12 4" xfId="5321"/>
    <cellStyle name="Обычный 8 3 12 4 2" xfId="21582"/>
    <cellStyle name="Обычный 8 3 12 4 2 2" xfId="51104"/>
    <cellStyle name="Обычный 8 3 12 4 3" xfId="34867"/>
    <cellStyle name="Обычный 8 3 12 5" xfId="6797"/>
    <cellStyle name="Обычный 8 3 12 5 2" xfId="23058"/>
    <cellStyle name="Обычный 8 3 12 5 2 2" xfId="52580"/>
    <cellStyle name="Обычный 8 3 12 5 3" xfId="36343"/>
    <cellStyle name="Обычный 8 3 12 6" xfId="8273"/>
    <cellStyle name="Обычный 8 3 12 6 2" xfId="24534"/>
    <cellStyle name="Обычный 8 3 12 6 2 2" xfId="54056"/>
    <cellStyle name="Обычный 8 3 12 6 3" xfId="37819"/>
    <cellStyle name="Обычный 8 3 12 7" xfId="9749"/>
    <cellStyle name="Обычный 8 3 12 7 2" xfId="26010"/>
    <cellStyle name="Обычный 8 3 12 7 2 2" xfId="55532"/>
    <cellStyle name="Обычный 8 3 12 7 3" xfId="39295"/>
    <cellStyle name="Обычный 8 3 12 8" xfId="11247"/>
    <cellStyle name="Обычный 8 3 12 8 2" xfId="27486"/>
    <cellStyle name="Обычный 8 3 12 8 2 2" xfId="57008"/>
    <cellStyle name="Обычный 8 3 12 8 3" xfId="40771"/>
    <cellStyle name="Обычный 8 3 12 9" xfId="14201"/>
    <cellStyle name="Обычный 8 3 12 9 2" xfId="43724"/>
    <cellStyle name="Обычный 8 3 13" xfId="991"/>
    <cellStyle name="Обычный 8 3 13 10" xfId="17252"/>
    <cellStyle name="Обычный 8 3 13 10 2" xfId="46774"/>
    <cellStyle name="Обычный 8 3 13 11" xfId="60059"/>
    <cellStyle name="Обычный 8 3 13 12" xfId="30537"/>
    <cellStyle name="Обычный 8 3 13 2" xfId="2467"/>
    <cellStyle name="Обычный 8 3 13 2 2" xfId="12821"/>
    <cellStyle name="Обычный 8 3 13 2 2 2" xfId="29060"/>
    <cellStyle name="Обычный 8 3 13 2 2 2 2" xfId="58582"/>
    <cellStyle name="Обычный 8 3 13 2 2 3" xfId="42345"/>
    <cellStyle name="Обычный 8 3 13 2 3" xfId="15776"/>
    <cellStyle name="Обычный 8 3 13 2 3 2" xfId="45298"/>
    <cellStyle name="Обычный 8 3 13 2 4" xfId="18728"/>
    <cellStyle name="Обычный 8 3 13 2 4 2" xfId="48250"/>
    <cellStyle name="Обычный 8 3 13 2 5" xfId="61535"/>
    <cellStyle name="Обычный 8 3 13 2 6" xfId="32013"/>
    <cellStyle name="Обычный 8 3 13 3" xfId="3943"/>
    <cellStyle name="Обычный 8 3 13 3 2" xfId="20204"/>
    <cellStyle name="Обычный 8 3 13 3 2 2" xfId="49726"/>
    <cellStyle name="Обычный 8 3 13 3 3" xfId="33489"/>
    <cellStyle name="Обычный 8 3 13 4" xfId="5419"/>
    <cellStyle name="Обычный 8 3 13 4 2" xfId="21680"/>
    <cellStyle name="Обычный 8 3 13 4 2 2" xfId="51202"/>
    <cellStyle name="Обычный 8 3 13 4 3" xfId="34965"/>
    <cellStyle name="Обычный 8 3 13 5" xfId="6895"/>
    <cellStyle name="Обычный 8 3 13 5 2" xfId="23156"/>
    <cellStyle name="Обычный 8 3 13 5 2 2" xfId="52678"/>
    <cellStyle name="Обычный 8 3 13 5 3" xfId="36441"/>
    <cellStyle name="Обычный 8 3 13 6" xfId="8371"/>
    <cellStyle name="Обычный 8 3 13 6 2" xfId="24632"/>
    <cellStyle name="Обычный 8 3 13 6 2 2" xfId="54154"/>
    <cellStyle name="Обычный 8 3 13 6 3" xfId="37917"/>
    <cellStyle name="Обычный 8 3 13 7" xfId="9847"/>
    <cellStyle name="Обычный 8 3 13 7 2" xfId="26108"/>
    <cellStyle name="Обычный 8 3 13 7 2 2" xfId="55630"/>
    <cellStyle name="Обычный 8 3 13 7 3" xfId="39393"/>
    <cellStyle name="Обычный 8 3 13 8" xfId="11345"/>
    <cellStyle name="Обычный 8 3 13 8 2" xfId="27584"/>
    <cellStyle name="Обычный 8 3 13 8 2 2" xfId="57106"/>
    <cellStyle name="Обычный 8 3 13 8 3" xfId="40869"/>
    <cellStyle name="Обычный 8 3 13 9" xfId="14299"/>
    <cellStyle name="Обычный 8 3 13 9 2" xfId="43822"/>
    <cellStyle name="Обычный 8 3 14" xfId="1680"/>
    <cellStyle name="Обычный 8 3 14 2" xfId="12034"/>
    <cellStyle name="Обычный 8 3 14 2 2" xfId="28273"/>
    <cellStyle name="Обычный 8 3 14 2 2 2" xfId="57795"/>
    <cellStyle name="Обычный 8 3 14 2 3" xfId="41558"/>
    <cellStyle name="Обычный 8 3 14 3" xfId="14989"/>
    <cellStyle name="Обычный 8 3 14 3 2" xfId="44511"/>
    <cellStyle name="Обычный 8 3 14 4" xfId="17941"/>
    <cellStyle name="Обычный 8 3 14 4 2" xfId="47463"/>
    <cellStyle name="Обычный 8 3 14 5" xfId="60748"/>
    <cellStyle name="Обычный 8 3 14 6" xfId="31226"/>
    <cellStyle name="Обычный 8 3 15" xfId="3156"/>
    <cellStyle name="Обычный 8 3 15 2" xfId="19417"/>
    <cellStyle name="Обычный 8 3 15 2 2" xfId="48939"/>
    <cellStyle name="Обычный 8 3 15 3" xfId="32702"/>
    <cellStyle name="Обычный 8 3 16" xfId="4632"/>
    <cellStyle name="Обычный 8 3 16 2" xfId="20893"/>
    <cellStyle name="Обычный 8 3 16 2 2" xfId="50415"/>
    <cellStyle name="Обычный 8 3 16 3" xfId="34178"/>
    <cellStyle name="Обычный 8 3 17" xfId="6108"/>
    <cellStyle name="Обычный 8 3 17 2" xfId="22369"/>
    <cellStyle name="Обычный 8 3 17 2 2" xfId="51891"/>
    <cellStyle name="Обычный 8 3 17 3" xfId="35654"/>
    <cellStyle name="Обычный 8 3 18" xfId="7584"/>
    <cellStyle name="Обычный 8 3 18 2" xfId="23845"/>
    <cellStyle name="Обычный 8 3 18 2 2" xfId="53367"/>
    <cellStyle name="Обычный 8 3 18 3" xfId="37130"/>
    <cellStyle name="Обычный 8 3 19" xfId="9060"/>
    <cellStyle name="Обычный 8 3 19 2" xfId="25321"/>
    <cellStyle name="Обычный 8 3 19 2 2" xfId="54843"/>
    <cellStyle name="Обычный 8 3 19 3" xfId="38606"/>
    <cellStyle name="Обычный 8 3 2" xfId="215"/>
    <cellStyle name="Обычный 8 3 2 10" xfId="806"/>
    <cellStyle name="Обычный 8 3 2 10 10" xfId="14115"/>
    <cellStyle name="Обычный 8 3 2 10 10 2" xfId="43638"/>
    <cellStyle name="Обычный 8 3 2 10 11" xfId="17068"/>
    <cellStyle name="Обычный 8 3 2 10 11 2" xfId="46590"/>
    <cellStyle name="Обычный 8 3 2 10 12" xfId="59875"/>
    <cellStyle name="Обычный 8 3 2 10 13" xfId="30353"/>
    <cellStyle name="Обычный 8 3 2 10 2" xfId="1594"/>
    <cellStyle name="Обычный 8 3 2 10 2 10" xfId="17855"/>
    <cellStyle name="Обычный 8 3 2 10 2 10 2" xfId="47377"/>
    <cellStyle name="Обычный 8 3 2 10 2 11" xfId="60662"/>
    <cellStyle name="Обычный 8 3 2 10 2 12" xfId="31140"/>
    <cellStyle name="Обычный 8 3 2 10 2 2" xfId="3070"/>
    <cellStyle name="Обычный 8 3 2 10 2 2 2" xfId="13424"/>
    <cellStyle name="Обычный 8 3 2 10 2 2 2 2" xfId="29663"/>
    <cellStyle name="Обычный 8 3 2 10 2 2 2 2 2" xfId="59185"/>
    <cellStyle name="Обычный 8 3 2 10 2 2 2 3" xfId="42948"/>
    <cellStyle name="Обычный 8 3 2 10 2 2 3" xfId="16379"/>
    <cellStyle name="Обычный 8 3 2 10 2 2 3 2" xfId="45901"/>
    <cellStyle name="Обычный 8 3 2 10 2 2 4" xfId="19331"/>
    <cellStyle name="Обычный 8 3 2 10 2 2 4 2" xfId="48853"/>
    <cellStyle name="Обычный 8 3 2 10 2 2 5" xfId="62138"/>
    <cellStyle name="Обычный 8 3 2 10 2 2 6" xfId="32616"/>
    <cellStyle name="Обычный 8 3 2 10 2 3" xfId="4546"/>
    <cellStyle name="Обычный 8 3 2 10 2 3 2" xfId="20807"/>
    <cellStyle name="Обычный 8 3 2 10 2 3 2 2" xfId="50329"/>
    <cellStyle name="Обычный 8 3 2 10 2 3 3" xfId="34092"/>
    <cellStyle name="Обычный 8 3 2 10 2 4" xfId="6022"/>
    <cellStyle name="Обычный 8 3 2 10 2 4 2" xfId="22283"/>
    <cellStyle name="Обычный 8 3 2 10 2 4 2 2" xfId="51805"/>
    <cellStyle name="Обычный 8 3 2 10 2 4 3" xfId="35568"/>
    <cellStyle name="Обычный 8 3 2 10 2 5" xfId="7498"/>
    <cellStyle name="Обычный 8 3 2 10 2 5 2" xfId="23759"/>
    <cellStyle name="Обычный 8 3 2 10 2 5 2 2" xfId="53281"/>
    <cellStyle name="Обычный 8 3 2 10 2 5 3" xfId="37044"/>
    <cellStyle name="Обычный 8 3 2 10 2 6" xfId="8974"/>
    <cellStyle name="Обычный 8 3 2 10 2 6 2" xfId="25235"/>
    <cellStyle name="Обычный 8 3 2 10 2 6 2 2" xfId="54757"/>
    <cellStyle name="Обычный 8 3 2 10 2 6 3" xfId="38520"/>
    <cellStyle name="Обычный 8 3 2 10 2 7" xfId="10450"/>
    <cellStyle name="Обычный 8 3 2 10 2 7 2" xfId="26711"/>
    <cellStyle name="Обычный 8 3 2 10 2 7 2 2" xfId="56233"/>
    <cellStyle name="Обычный 8 3 2 10 2 7 3" xfId="39996"/>
    <cellStyle name="Обычный 8 3 2 10 2 8" xfId="11948"/>
    <cellStyle name="Обычный 8 3 2 10 2 8 2" xfId="28187"/>
    <cellStyle name="Обычный 8 3 2 10 2 8 2 2" xfId="57709"/>
    <cellStyle name="Обычный 8 3 2 10 2 8 3" xfId="41472"/>
    <cellStyle name="Обычный 8 3 2 10 2 9" xfId="14902"/>
    <cellStyle name="Обычный 8 3 2 10 2 9 2" xfId="44425"/>
    <cellStyle name="Обычный 8 3 2 10 3" xfId="2283"/>
    <cellStyle name="Обычный 8 3 2 10 3 2" xfId="12637"/>
    <cellStyle name="Обычный 8 3 2 10 3 2 2" xfId="28876"/>
    <cellStyle name="Обычный 8 3 2 10 3 2 2 2" xfId="58398"/>
    <cellStyle name="Обычный 8 3 2 10 3 2 3" xfId="42161"/>
    <cellStyle name="Обычный 8 3 2 10 3 3" xfId="15592"/>
    <cellStyle name="Обычный 8 3 2 10 3 3 2" xfId="45114"/>
    <cellStyle name="Обычный 8 3 2 10 3 4" xfId="18544"/>
    <cellStyle name="Обычный 8 3 2 10 3 4 2" xfId="48066"/>
    <cellStyle name="Обычный 8 3 2 10 3 5" xfId="61351"/>
    <cellStyle name="Обычный 8 3 2 10 3 6" xfId="31829"/>
    <cellStyle name="Обычный 8 3 2 10 4" xfId="3759"/>
    <cellStyle name="Обычный 8 3 2 10 4 2" xfId="20020"/>
    <cellStyle name="Обычный 8 3 2 10 4 2 2" xfId="49542"/>
    <cellStyle name="Обычный 8 3 2 10 4 3" xfId="33305"/>
    <cellStyle name="Обычный 8 3 2 10 5" xfId="5235"/>
    <cellStyle name="Обычный 8 3 2 10 5 2" xfId="21496"/>
    <cellStyle name="Обычный 8 3 2 10 5 2 2" xfId="51018"/>
    <cellStyle name="Обычный 8 3 2 10 5 3" xfId="34781"/>
    <cellStyle name="Обычный 8 3 2 10 6" xfId="6711"/>
    <cellStyle name="Обычный 8 3 2 10 6 2" xfId="22972"/>
    <cellStyle name="Обычный 8 3 2 10 6 2 2" xfId="52494"/>
    <cellStyle name="Обычный 8 3 2 10 6 3" xfId="36257"/>
    <cellStyle name="Обычный 8 3 2 10 7" xfId="8187"/>
    <cellStyle name="Обычный 8 3 2 10 7 2" xfId="24448"/>
    <cellStyle name="Обычный 8 3 2 10 7 2 2" xfId="53970"/>
    <cellStyle name="Обычный 8 3 2 10 7 3" xfId="37733"/>
    <cellStyle name="Обычный 8 3 2 10 8" xfId="9663"/>
    <cellStyle name="Обычный 8 3 2 10 8 2" xfId="25924"/>
    <cellStyle name="Обычный 8 3 2 10 8 2 2" xfId="55446"/>
    <cellStyle name="Обычный 8 3 2 10 8 3" xfId="39209"/>
    <cellStyle name="Обычный 8 3 2 10 9" xfId="11161"/>
    <cellStyle name="Обычный 8 3 2 10 9 2" xfId="27400"/>
    <cellStyle name="Обычный 8 3 2 10 9 2 2" xfId="56922"/>
    <cellStyle name="Обычный 8 3 2 10 9 3" xfId="40685"/>
    <cellStyle name="Обычный 8 3 2 11" xfId="905"/>
    <cellStyle name="Обычный 8 3 2 11 10" xfId="17166"/>
    <cellStyle name="Обычный 8 3 2 11 10 2" xfId="46688"/>
    <cellStyle name="Обычный 8 3 2 11 11" xfId="59973"/>
    <cellStyle name="Обычный 8 3 2 11 12" xfId="30451"/>
    <cellStyle name="Обычный 8 3 2 11 2" xfId="2381"/>
    <cellStyle name="Обычный 8 3 2 11 2 2" xfId="12735"/>
    <cellStyle name="Обычный 8 3 2 11 2 2 2" xfId="28974"/>
    <cellStyle name="Обычный 8 3 2 11 2 2 2 2" xfId="58496"/>
    <cellStyle name="Обычный 8 3 2 11 2 2 3" xfId="42259"/>
    <cellStyle name="Обычный 8 3 2 11 2 3" xfId="15690"/>
    <cellStyle name="Обычный 8 3 2 11 2 3 2" xfId="45212"/>
    <cellStyle name="Обычный 8 3 2 11 2 4" xfId="18642"/>
    <cellStyle name="Обычный 8 3 2 11 2 4 2" xfId="48164"/>
    <cellStyle name="Обычный 8 3 2 11 2 5" xfId="61449"/>
    <cellStyle name="Обычный 8 3 2 11 2 6" xfId="31927"/>
    <cellStyle name="Обычный 8 3 2 11 3" xfId="3857"/>
    <cellStyle name="Обычный 8 3 2 11 3 2" xfId="20118"/>
    <cellStyle name="Обычный 8 3 2 11 3 2 2" xfId="49640"/>
    <cellStyle name="Обычный 8 3 2 11 3 3" xfId="33403"/>
    <cellStyle name="Обычный 8 3 2 11 4" xfId="5333"/>
    <cellStyle name="Обычный 8 3 2 11 4 2" xfId="21594"/>
    <cellStyle name="Обычный 8 3 2 11 4 2 2" xfId="51116"/>
    <cellStyle name="Обычный 8 3 2 11 4 3" xfId="34879"/>
    <cellStyle name="Обычный 8 3 2 11 5" xfId="6809"/>
    <cellStyle name="Обычный 8 3 2 11 5 2" xfId="23070"/>
    <cellStyle name="Обычный 8 3 2 11 5 2 2" xfId="52592"/>
    <cellStyle name="Обычный 8 3 2 11 5 3" xfId="36355"/>
    <cellStyle name="Обычный 8 3 2 11 6" xfId="8285"/>
    <cellStyle name="Обычный 8 3 2 11 6 2" xfId="24546"/>
    <cellStyle name="Обычный 8 3 2 11 6 2 2" xfId="54068"/>
    <cellStyle name="Обычный 8 3 2 11 6 3" xfId="37831"/>
    <cellStyle name="Обычный 8 3 2 11 7" xfId="9761"/>
    <cellStyle name="Обычный 8 3 2 11 7 2" xfId="26022"/>
    <cellStyle name="Обычный 8 3 2 11 7 2 2" xfId="55544"/>
    <cellStyle name="Обычный 8 3 2 11 7 3" xfId="39307"/>
    <cellStyle name="Обычный 8 3 2 11 8" xfId="11259"/>
    <cellStyle name="Обычный 8 3 2 11 8 2" xfId="27498"/>
    <cellStyle name="Обычный 8 3 2 11 8 2 2" xfId="57020"/>
    <cellStyle name="Обычный 8 3 2 11 8 3" xfId="40783"/>
    <cellStyle name="Обычный 8 3 2 11 9" xfId="14213"/>
    <cellStyle name="Обычный 8 3 2 11 9 2" xfId="43736"/>
    <cellStyle name="Обычный 8 3 2 12" xfId="1003"/>
    <cellStyle name="Обычный 8 3 2 12 10" xfId="17264"/>
    <cellStyle name="Обычный 8 3 2 12 10 2" xfId="46786"/>
    <cellStyle name="Обычный 8 3 2 12 11" xfId="60071"/>
    <cellStyle name="Обычный 8 3 2 12 12" xfId="30549"/>
    <cellStyle name="Обычный 8 3 2 12 2" xfId="2479"/>
    <cellStyle name="Обычный 8 3 2 12 2 2" xfId="12833"/>
    <cellStyle name="Обычный 8 3 2 12 2 2 2" xfId="29072"/>
    <cellStyle name="Обычный 8 3 2 12 2 2 2 2" xfId="58594"/>
    <cellStyle name="Обычный 8 3 2 12 2 2 3" xfId="42357"/>
    <cellStyle name="Обычный 8 3 2 12 2 3" xfId="15788"/>
    <cellStyle name="Обычный 8 3 2 12 2 3 2" xfId="45310"/>
    <cellStyle name="Обычный 8 3 2 12 2 4" xfId="18740"/>
    <cellStyle name="Обычный 8 3 2 12 2 4 2" xfId="48262"/>
    <cellStyle name="Обычный 8 3 2 12 2 5" xfId="61547"/>
    <cellStyle name="Обычный 8 3 2 12 2 6" xfId="32025"/>
    <cellStyle name="Обычный 8 3 2 12 3" xfId="3955"/>
    <cellStyle name="Обычный 8 3 2 12 3 2" xfId="20216"/>
    <cellStyle name="Обычный 8 3 2 12 3 2 2" xfId="49738"/>
    <cellStyle name="Обычный 8 3 2 12 3 3" xfId="33501"/>
    <cellStyle name="Обычный 8 3 2 12 4" xfId="5431"/>
    <cellStyle name="Обычный 8 3 2 12 4 2" xfId="21692"/>
    <cellStyle name="Обычный 8 3 2 12 4 2 2" xfId="51214"/>
    <cellStyle name="Обычный 8 3 2 12 4 3" xfId="34977"/>
    <cellStyle name="Обычный 8 3 2 12 5" xfId="6907"/>
    <cellStyle name="Обычный 8 3 2 12 5 2" xfId="23168"/>
    <cellStyle name="Обычный 8 3 2 12 5 2 2" xfId="52690"/>
    <cellStyle name="Обычный 8 3 2 12 5 3" xfId="36453"/>
    <cellStyle name="Обычный 8 3 2 12 6" xfId="8383"/>
    <cellStyle name="Обычный 8 3 2 12 6 2" xfId="24644"/>
    <cellStyle name="Обычный 8 3 2 12 6 2 2" xfId="54166"/>
    <cellStyle name="Обычный 8 3 2 12 6 3" xfId="37929"/>
    <cellStyle name="Обычный 8 3 2 12 7" xfId="9859"/>
    <cellStyle name="Обычный 8 3 2 12 7 2" xfId="26120"/>
    <cellStyle name="Обычный 8 3 2 12 7 2 2" xfId="55642"/>
    <cellStyle name="Обычный 8 3 2 12 7 3" xfId="39405"/>
    <cellStyle name="Обычный 8 3 2 12 8" xfId="11357"/>
    <cellStyle name="Обычный 8 3 2 12 8 2" xfId="27596"/>
    <cellStyle name="Обычный 8 3 2 12 8 2 2" xfId="57118"/>
    <cellStyle name="Обычный 8 3 2 12 8 3" xfId="40881"/>
    <cellStyle name="Обычный 8 3 2 12 9" xfId="14311"/>
    <cellStyle name="Обычный 8 3 2 12 9 2" xfId="43834"/>
    <cellStyle name="Обычный 8 3 2 13" xfId="1692"/>
    <cellStyle name="Обычный 8 3 2 13 2" xfId="12046"/>
    <cellStyle name="Обычный 8 3 2 13 2 2" xfId="28285"/>
    <cellStyle name="Обычный 8 3 2 13 2 2 2" xfId="57807"/>
    <cellStyle name="Обычный 8 3 2 13 2 3" xfId="41570"/>
    <cellStyle name="Обычный 8 3 2 13 3" xfId="15001"/>
    <cellStyle name="Обычный 8 3 2 13 3 2" xfId="44523"/>
    <cellStyle name="Обычный 8 3 2 13 4" xfId="17953"/>
    <cellStyle name="Обычный 8 3 2 13 4 2" xfId="47475"/>
    <cellStyle name="Обычный 8 3 2 13 5" xfId="60760"/>
    <cellStyle name="Обычный 8 3 2 13 6" xfId="31238"/>
    <cellStyle name="Обычный 8 3 2 14" xfId="3168"/>
    <cellStyle name="Обычный 8 3 2 14 2" xfId="19429"/>
    <cellStyle name="Обычный 8 3 2 14 2 2" xfId="48951"/>
    <cellStyle name="Обычный 8 3 2 14 3" xfId="32714"/>
    <cellStyle name="Обычный 8 3 2 15" xfId="4644"/>
    <cellStyle name="Обычный 8 3 2 15 2" xfId="20905"/>
    <cellStyle name="Обычный 8 3 2 15 2 2" xfId="50427"/>
    <cellStyle name="Обычный 8 3 2 15 3" xfId="34190"/>
    <cellStyle name="Обычный 8 3 2 16" xfId="6120"/>
    <cellStyle name="Обычный 8 3 2 16 2" xfId="22381"/>
    <cellStyle name="Обычный 8 3 2 16 2 2" xfId="51903"/>
    <cellStyle name="Обычный 8 3 2 16 3" xfId="35666"/>
    <cellStyle name="Обычный 8 3 2 17" xfId="7596"/>
    <cellStyle name="Обычный 8 3 2 17 2" xfId="23857"/>
    <cellStyle name="Обычный 8 3 2 17 2 2" xfId="53379"/>
    <cellStyle name="Обычный 8 3 2 17 3" xfId="37142"/>
    <cellStyle name="Обычный 8 3 2 18" xfId="9072"/>
    <cellStyle name="Обычный 8 3 2 18 2" xfId="25333"/>
    <cellStyle name="Обычный 8 3 2 18 2 2" xfId="54855"/>
    <cellStyle name="Обычный 8 3 2 18 3" xfId="38618"/>
    <cellStyle name="Обычный 8 3 2 19" xfId="10570"/>
    <cellStyle name="Обычный 8 3 2 19 2" xfId="26809"/>
    <cellStyle name="Обычный 8 3 2 19 2 2" xfId="56331"/>
    <cellStyle name="Обычный 8 3 2 19 3" xfId="40094"/>
    <cellStyle name="Обычный 8 3 2 2" xfId="263"/>
    <cellStyle name="Обычный 8 3 2 2 10" xfId="1740"/>
    <cellStyle name="Обычный 8 3 2 2 10 2" xfId="12094"/>
    <cellStyle name="Обычный 8 3 2 2 10 2 2" xfId="28333"/>
    <cellStyle name="Обычный 8 3 2 2 10 2 2 2" xfId="57855"/>
    <cellStyle name="Обычный 8 3 2 2 10 2 3" xfId="41618"/>
    <cellStyle name="Обычный 8 3 2 2 10 3" xfId="15049"/>
    <cellStyle name="Обычный 8 3 2 2 10 3 2" xfId="44571"/>
    <cellStyle name="Обычный 8 3 2 2 10 4" xfId="18001"/>
    <cellStyle name="Обычный 8 3 2 2 10 4 2" xfId="47523"/>
    <cellStyle name="Обычный 8 3 2 2 10 5" xfId="60808"/>
    <cellStyle name="Обычный 8 3 2 2 10 6" xfId="31286"/>
    <cellStyle name="Обычный 8 3 2 2 11" xfId="3216"/>
    <cellStyle name="Обычный 8 3 2 2 11 2" xfId="19477"/>
    <cellStyle name="Обычный 8 3 2 2 11 2 2" xfId="48999"/>
    <cellStyle name="Обычный 8 3 2 2 11 3" xfId="32762"/>
    <cellStyle name="Обычный 8 3 2 2 12" xfId="4692"/>
    <cellStyle name="Обычный 8 3 2 2 12 2" xfId="20953"/>
    <cellStyle name="Обычный 8 3 2 2 12 2 2" xfId="50475"/>
    <cellStyle name="Обычный 8 3 2 2 12 3" xfId="34238"/>
    <cellStyle name="Обычный 8 3 2 2 13" xfId="6168"/>
    <cellStyle name="Обычный 8 3 2 2 13 2" xfId="22429"/>
    <cellStyle name="Обычный 8 3 2 2 13 2 2" xfId="51951"/>
    <cellStyle name="Обычный 8 3 2 2 13 3" xfId="35714"/>
    <cellStyle name="Обычный 8 3 2 2 14" xfId="7644"/>
    <cellStyle name="Обычный 8 3 2 2 14 2" xfId="23905"/>
    <cellStyle name="Обычный 8 3 2 2 14 2 2" xfId="53427"/>
    <cellStyle name="Обычный 8 3 2 2 14 3" xfId="37190"/>
    <cellStyle name="Обычный 8 3 2 2 15" xfId="9120"/>
    <cellStyle name="Обычный 8 3 2 2 15 2" xfId="25381"/>
    <cellStyle name="Обычный 8 3 2 2 15 2 2" xfId="54903"/>
    <cellStyle name="Обычный 8 3 2 2 15 3" xfId="38666"/>
    <cellStyle name="Обычный 8 3 2 2 16" xfId="10618"/>
    <cellStyle name="Обычный 8 3 2 2 16 2" xfId="26857"/>
    <cellStyle name="Обычный 8 3 2 2 16 2 2" xfId="56379"/>
    <cellStyle name="Обычный 8 3 2 2 16 3" xfId="40142"/>
    <cellStyle name="Обычный 8 3 2 2 17" xfId="13572"/>
    <cellStyle name="Обычный 8 3 2 2 17 2" xfId="43095"/>
    <cellStyle name="Обычный 8 3 2 2 18" xfId="16525"/>
    <cellStyle name="Обычный 8 3 2 2 18 2" xfId="46047"/>
    <cellStyle name="Обычный 8 3 2 2 19" xfId="59332"/>
    <cellStyle name="Обычный 8 3 2 2 2" xfId="361"/>
    <cellStyle name="Обычный 8 3 2 2 2 10" xfId="13670"/>
    <cellStyle name="Обычный 8 3 2 2 2 10 2" xfId="43193"/>
    <cellStyle name="Обычный 8 3 2 2 2 11" xfId="16623"/>
    <cellStyle name="Обычный 8 3 2 2 2 11 2" xfId="46145"/>
    <cellStyle name="Обычный 8 3 2 2 2 12" xfId="59430"/>
    <cellStyle name="Обычный 8 3 2 2 2 13" xfId="29908"/>
    <cellStyle name="Обычный 8 3 2 2 2 2" xfId="1149"/>
    <cellStyle name="Обычный 8 3 2 2 2 2 10" xfId="17410"/>
    <cellStyle name="Обычный 8 3 2 2 2 2 10 2" xfId="46932"/>
    <cellStyle name="Обычный 8 3 2 2 2 2 11" xfId="60217"/>
    <cellStyle name="Обычный 8 3 2 2 2 2 12" xfId="30695"/>
    <cellStyle name="Обычный 8 3 2 2 2 2 2" xfId="2625"/>
    <cellStyle name="Обычный 8 3 2 2 2 2 2 2" xfId="12979"/>
    <cellStyle name="Обычный 8 3 2 2 2 2 2 2 2" xfId="29218"/>
    <cellStyle name="Обычный 8 3 2 2 2 2 2 2 2 2" xfId="58740"/>
    <cellStyle name="Обычный 8 3 2 2 2 2 2 2 3" xfId="42503"/>
    <cellStyle name="Обычный 8 3 2 2 2 2 2 3" xfId="15934"/>
    <cellStyle name="Обычный 8 3 2 2 2 2 2 3 2" xfId="45456"/>
    <cellStyle name="Обычный 8 3 2 2 2 2 2 4" xfId="18886"/>
    <cellStyle name="Обычный 8 3 2 2 2 2 2 4 2" xfId="48408"/>
    <cellStyle name="Обычный 8 3 2 2 2 2 2 5" xfId="61693"/>
    <cellStyle name="Обычный 8 3 2 2 2 2 2 6" xfId="32171"/>
    <cellStyle name="Обычный 8 3 2 2 2 2 3" xfId="4101"/>
    <cellStyle name="Обычный 8 3 2 2 2 2 3 2" xfId="20362"/>
    <cellStyle name="Обычный 8 3 2 2 2 2 3 2 2" xfId="49884"/>
    <cellStyle name="Обычный 8 3 2 2 2 2 3 3" xfId="33647"/>
    <cellStyle name="Обычный 8 3 2 2 2 2 4" xfId="5577"/>
    <cellStyle name="Обычный 8 3 2 2 2 2 4 2" xfId="21838"/>
    <cellStyle name="Обычный 8 3 2 2 2 2 4 2 2" xfId="51360"/>
    <cellStyle name="Обычный 8 3 2 2 2 2 4 3" xfId="35123"/>
    <cellStyle name="Обычный 8 3 2 2 2 2 5" xfId="7053"/>
    <cellStyle name="Обычный 8 3 2 2 2 2 5 2" xfId="23314"/>
    <cellStyle name="Обычный 8 3 2 2 2 2 5 2 2" xfId="52836"/>
    <cellStyle name="Обычный 8 3 2 2 2 2 5 3" xfId="36599"/>
    <cellStyle name="Обычный 8 3 2 2 2 2 6" xfId="8529"/>
    <cellStyle name="Обычный 8 3 2 2 2 2 6 2" xfId="24790"/>
    <cellStyle name="Обычный 8 3 2 2 2 2 6 2 2" xfId="54312"/>
    <cellStyle name="Обычный 8 3 2 2 2 2 6 3" xfId="38075"/>
    <cellStyle name="Обычный 8 3 2 2 2 2 7" xfId="10005"/>
    <cellStyle name="Обычный 8 3 2 2 2 2 7 2" xfId="26266"/>
    <cellStyle name="Обычный 8 3 2 2 2 2 7 2 2" xfId="55788"/>
    <cellStyle name="Обычный 8 3 2 2 2 2 7 3" xfId="39551"/>
    <cellStyle name="Обычный 8 3 2 2 2 2 8" xfId="11503"/>
    <cellStyle name="Обычный 8 3 2 2 2 2 8 2" xfId="27742"/>
    <cellStyle name="Обычный 8 3 2 2 2 2 8 2 2" xfId="57264"/>
    <cellStyle name="Обычный 8 3 2 2 2 2 8 3" xfId="41027"/>
    <cellStyle name="Обычный 8 3 2 2 2 2 9" xfId="14457"/>
    <cellStyle name="Обычный 8 3 2 2 2 2 9 2" xfId="43980"/>
    <cellStyle name="Обычный 8 3 2 2 2 3" xfId="1838"/>
    <cellStyle name="Обычный 8 3 2 2 2 3 2" xfId="12192"/>
    <cellStyle name="Обычный 8 3 2 2 2 3 2 2" xfId="28431"/>
    <cellStyle name="Обычный 8 3 2 2 2 3 2 2 2" xfId="57953"/>
    <cellStyle name="Обычный 8 3 2 2 2 3 2 3" xfId="41716"/>
    <cellStyle name="Обычный 8 3 2 2 2 3 3" xfId="15147"/>
    <cellStyle name="Обычный 8 3 2 2 2 3 3 2" xfId="44669"/>
    <cellStyle name="Обычный 8 3 2 2 2 3 4" xfId="18099"/>
    <cellStyle name="Обычный 8 3 2 2 2 3 4 2" xfId="47621"/>
    <cellStyle name="Обычный 8 3 2 2 2 3 5" xfId="60906"/>
    <cellStyle name="Обычный 8 3 2 2 2 3 6" xfId="31384"/>
    <cellStyle name="Обычный 8 3 2 2 2 4" xfId="3314"/>
    <cellStyle name="Обычный 8 3 2 2 2 4 2" xfId="19575"/>
    <cellStyle name="Обычный 8 3 2 2 2 4 2 2" xfId="49097"/>
    <cellStyle name="Обычный 8 3 2 2 2 4 3" xfId="32860"/>
    <cellStyle name="Обычный 8 3 2 2 2 5" xfId="4790"/>
    <cellStyle name="Обычный 8 3 2 2 2 5 2" xfId="21051"/>
    <cellStyle name="Обычный 8 3 2 2 2 5 2 2" xfId="50573"/>
    <cellStyle name="Обычный 8 3 2 2 2 5 3" xfId="34336"/>
    <cellStyle name="Обычный 8 3 2 2 2 6" xfId="6266"/>
    <cellStyle name="Обычный 8 3 2 2 2 6 2" xfId="22527"/>
    <cellStyle name="Обычный 8 3 2 2 2 6 2 2" xfId="52049"/>
    <cellStyle name="Обычный 8 3 2 2 2 6 3" xfId="35812"/>
    <cellStyle name="Обычный 8 3 2 2 2 7" xfId="7742"/>
    <cellStyle name="Обычный 8 3 2 2 2 7 2" xfId="24003"/>
    <cellStyle name="Обычный 8 3 2 2 2 7 2 2" xfId="53525"/>
    <cellStyle name="Обычный 8 3 2 2 2 7 3" xfId="37288"/>
    <cellStyle name="Обычный 8 3 2 2 2 8" xfId="9218"/>
    <cellStyle name="Обычный 8 3 2 2 2 8 2" xfId="25479"/>
    <cellStyle name="Обычный 8 3 2 2 2 8 2 2" xfId="55001"/>
    <cellStyle name="Обычный 8 3 2 2 2 8 3" xfId="38764"/>
    <cellStyle name="Обычный 8 3 2 2 2 9" xfId="10716"/>
    <cellStyle name="Обычный 8 3 2 2 2 9 2" xfId="26955"/>
    <cellStyle name="Обычный 8 3 2 2 2 9 2 2" xfId="56477"/>
    <cellStyle name="Обычный 8 3 2 2 2 9 3" xfId="40240"/>
    <cellStyle name="Обычный 8 3 2 2 20" xfId="29810"/>
    <cellStyle name="Обычный 8 3 2 2 3" xfId="461"/>
    <cellStyle name="Обычный 8 3 2 2 3 10" xfId="13770"/>
    <cellStyle name="Обычный 8 3 2 2 3 10 2" xfId="43293"/>
    <cellStyle name="Обычный 8 3 2 2 3 11" xfId="16723"/>
    <cellStyle name="Обычный 8 3 2 2 3 11 2" xfId="46245"/>
    <cellStyle name="Обычный 8 3 2 2 3 12" xfId="59530"/>
    <cellStyle name="Обычный 8 3 2 2 3 13" xfId="30008"/>
    <cellStyle name="Обычный 8 3 2 2 3 2" xfId="1249"/>
    <cellStyle name="Обычный 8 3 2 2 3 2 10" xfId="17510"/>
    <cellStyle name="Обычный 8 3 2 2 3 2 10 2" xfId="47032"/>
    <cellStyle name="Обычный 8 3 2 2 3 2 11" xfId="60317"/>
    <cellStyle name="Обычный 8 3 2 2 3 2 12" xfId="30795"/>
    <cellStyle name="Обычный 8 3 2 2 3 2 2" xfId="2725"/>
    <cellStyle name="Обычный 8 3 2 2 3 2 2 2" xfId="13079"/>
    <cellStyle name="Обычный 8 3 2 2 3 2 2 2 2" xfId="29318"/>
    <cellStyle name="Обычный 8 3 2 2 3 2 2 2 2 2" xfId="58840"/>
    <cellStyle name="Обычный 8 3 2 2 3 2 2 2 3" xfId="42603"/>
    <cellStyle name="Обычный 8 3 2 2 3 2 2 3" xfId="16034"/>
    <cellStyle name="Обычный 8 3 2 2 3 2 2 3 2" xfId="45556"/>
    <cellStyle name="Обычный 8 3 2 2 3 2 2 4" xfId="18986"/>
    <cellStyle name="Обычный 8 3 2 2 3 2 2 4 2" xfId="48508"/>
    <cellStyle name="Обычный 8 3 2 2 3 2 2 5" xfId="61793"/>
    <cellStyle name="Обычный 8 3 2 2 3 2 2 6" xfId="32271"/>
    <cellStyle name="Обычный 8 3 2 2 3 2 3" xfId="4201"/>
    <cellStyle name="Обычный 8 3 2 2 3 2 3 2" xfId="20462"/>
    <cellStyle name="Обычный 8 3 2 2 3 2 3 2 2" xfId="49984"/>
    <cellStyle name="Обычный 8 3 2 2 3 2 3 3" xfId="33747"/>
    <cellStyle name="Обычный 8 3 2 2 3 2 4" xfId="5677"/>
    <cellStyle name="Обычный 8 3 2 2 3 2 4 2" xfId="21938"/>
    <cellStyle name="Обычный 8 3 2 2 3 2 4 2 2" xfId="51460"/>
    <cellStyle name="Обычный 8 3 2 2 3 2 4 3" xfId="35223"/>
    <cellStyle name="Обычный 8 3 2 2 3 2 5" xfId="7153"/>
    <cellStyle name="Обычный 8 3 2 2 3 2 5 2" xfId="23414"/>
    <cellStyle name="Обычный 8 3 2 2 3 2 5 2 2" xfId="52936"/>
    <cellStyle name="Обычный 8 3 2 2 3 2 5 3" xfId="36699"/>
    <cellStyle name="Обычный 8 3 2 2 3 2 6" xfId="8629"/>
    <cellStyle name="Обычный 8 3 2 2 3 2 6 2" xfId="24890"/>
    <cellStyle name="Обычный 8 3 2 2 3 2 6 2 2" xfId="54412"/>
    <cellStyle name="Обычный 8 3 2 2 3 2 6 3" xfId="38175"/>
    <cellStyle name="Обычный 8 3 2 2 3 2 7" xfId="10105"/>
    <cellStyle name="Обычный 8 3 2 2 3 2 7 2" xfId="26366"/>
    <cellStyle name="Обычный 8 3 2 2 3 2 7 2 2" xfId="55888"/>
    <cellStyle name="Обычный 8 3 2 2 3 2 7 3" xfId="39651"/>
    <cellStyle name="Обычный 8 3 2 2 3 2 8" xfId="11603"/>
    <cellStyle name="Обычный 8 3 2 2 3 2 8 2" xfId="27842"/>
    <cellStyle name="Обычный 8 3 2 2 3 2 8 2 2" xfId="57364"/>
    <cellStyle name="Обычный 8 3 2 2 3 2 8 3" xfId="41127"/>
    <cellStyle name="Обычный 8 3 2 2 3 2 9" xfId="14557"/>
    <cellStyle name="Обычный 8 3 2 2 3 2 9 2" xfId="44080"/>
    <cellStyle name="Обычный 8 3 2 2 3 3" xfId="1938"/>
    <cellStyle name="Обычный 8 3 2 2 3 3 2" xfId="12292"/>
    <cellStyle name="Обычный 8 3 2 2 3 3 2 2" xfId="28531"/>
    <cellStyle name="Обычный 8 3 2 2 3 3 2 2 2" xfId="58053"/>
    <cellStyle name="Обычный 8 3 2 2 3 3 2 3" xfId="41816"/>
    <cellStyle name="Обычный 8 3 2 2 3 3 3" xfId="15247"/>
    <cellStyle name="Обычный 8 3 2 2 3 3 3 2" xfId="44769"/>
    <cellStyle name="Обычный 8 3 2 2 3 3 4" xfId="18199"/>
    <cellStyle name="Обычный 8 3 2 2 3 3 4 2" xfId="47721"/>
    <cellStyle name="Обычный 8 3 2 2 3 3 5" xfId="61006"/>
    <cellStyle name="Обычный 8 3 2 2 3 3 6" xfId="31484"/>
    <cellStyle name="Обычный 8 3 2 2 3 4" xfId="3414"/>
    <cellStyle name="Обычный 8 3 2 2 3 4 2" xfId="19675"/>
    <cellStyle name="Обычный 8 3 2 2 3 4 2 2" xfId="49197"/>
    <cellStyle name="Обычный 8 3 2 2 3 4 3" xfId="32960"/>
    <cellStyle name="Обычный 8 3 2 2 3 5" xfId="4890"/>
    <cellStyle name="Обычный 8 3 2 2 3 5 2" xfId="21151"/>
    <cellStyle name="Обычный 8 3 2 2 3 5 2 2" xfId="50673"/>
    <cellStyle name="Обычный 8 3 2 2 3 5 3" xfId="34436"/>
    <cellStyle name="Обычный 8 3 2 2 3 6" xfId="6366"/>
    <cellStyle name="Обычный 8 3 2 2 3 6 2" xfId="22627"/>
    <cellStyle name="Обычный 8 3 2 2 3 6 2 2" xfId="52149"/>
    <cellStyle name="Обычный 8 3 2 2 3 6 3" xfId="35912"/>
    <cellStyle name="Обычный 8 3 2 2 3 7" xfId="7842"/>
    <cellStyle name="Обычный 8 3 2 2 3 7 2" xfId="24103"/>
    <cellStyle name="Обычный 8 3 2 2 3 7 2 2" xfId="53625"/>
    <cellStyle name="Обычный 8 3 2 2 3 7 3" xfId="37388"/>
    <cellStyle name="Обычный 8 3 2 2 3 8" xfId="9318"/>
    <cellStyle name="Обычный 8 3 2 2 3 8 2" xfId="25579"/>
    <cellStyle name="Обычный 8 3 2 2 3 8 2 2" xfId="55101"/>
    <cellStyle name="Обычный 8 3 2 2 3 8 3" xfId="38864"/>
    <cellStyle name="Обычный 8 3 2 2 3 9" xfId="10816"/>
    <cellStyle name="Обычный 8 3 2 2 3 9 2" xfId="27055"/>
    <cellStyle name="Обычный 8 3 2 2 3 9 2 2" xfId="56577"/>
    <cellStyle name="Обычный 8 3 2 2 3 9 3" xfId="40340"/>
    <cellStyle name="Обычный 8 3 2 2 4" xfId="560"/>
    <cellStyle name="Обычный 8 3 2 2 4 10" xfId="13869"/>
    <cellStyle name="Обычный 8 3 2 2 4 10 2" xfId="43392"/>
    <cellStyle name="Обычный 8 3 2 2 4 11" xfId="16822"/>
    <cellStyle name="Обычный 8 3 2 2 4 11 2" xfId="46344"/>
    <cellStyle name="Обычный 8 3 2 2 4 12" xfId="59629"/>
    <cellStyle name="Обычный 8 3 2 2 4 13" xfId="30107"/>
    <cellStyle name="Обычный 8 3 2 2 4 2" xfId="1348"/>
    <cellStyle name="Обычный 8 3 2 2 4 2 10" xfId="17609"/>
    <cellStyle name="Обычный 8 3 2 2 4 2 10 2" xfId="47131"/>
    <cellStyle name="Обычный 8 3 2 2 4 2 11" xfId="60416"/>
    <cellStyle name="Обычный 8 3 2 2 4 2 12" xfId="30894"/>
    <cellStyle name="Обычный 8 3 2 2 4 2 2" xfId="2824"/>
    <cellStyle name="Обычный 8 3 2 2 4 2 2 2" xfId="13178"/>
    <cellStyle name="Обычный 8 3 2 2 4 2 2 2 2" xfId="29417"/>
    <cellStyle name="Обычный 8 3 2 2 4 2 2 2 2 2" xfId="58939"/>
    <cellStyle name="Обычный 8 3 2 2 4 2 2 2 3" xfId="42702"/>
    <cellStyle name="Обычный 8 3 2 2 4 2 2 3" xfId="16133"/>
    <cellStyle name="Обычный 8 3 2 2 4 2 2 3 2" xfId="45655"/>
    <cellStyle name="Обычный 8 3 2 2 4 2 2 4" xfId="19085"/>
    <cellStyle name="Обычный 8 3 2 2 4 2 2 4 2" xfId="48607"/>
    <cellStyle name="Обычный 8 3 2 2 4 2 2 5" xfId="61892"/>
    <cellStyle name="Обычный 8 3 2 2 4 2 2 6" xfId="32370"/>
    <cellStyle name="Обычный 8 3 2 2 4 2 3" xfId="4300"/>
    <cellStyle name="Обычный 8 3 2 2 4 2 3 2" xfId="20561"/>
    <cellStyle name="Обычный 8 3 2 2 4 2 3 2 2" xfId="50083"/>
    <cellStyle name="Обычный 8 3 2 2 4 2 3 3" xfId="33846"/>
    <cellStyle name="Обычный 8 3 2 2 4 2 4" xfId="5776"/>
    <cellStyle name="Обычный 8 3 2 2 4 2 4 2" xfId="22037"/>
    <cellStyle name="Обычный 8 3 2 2 4 2 4 2 2" xfId="51559"/>
    <cellStyle name="Обычный 8 3 2 2 4 2 4 3" xfId="35322"/>
    <cellStyle name="Обычный 8 3 2 2 4 2 5" xfId="7252"/>
    <cellStyle name="Обычный 8 3 2 2 4 2 5 2" xfId="23513"/>
    <cellStyle name="Обычный 8 3 2 2 4 2 5 2 2" xfId="53035"/>
    <cellStyle name="Обычный 8 3 2 2 4 2 5 3" xfId="36798"/>
    <cellStyle name="Обычный 8 3 2 2 4 2 6" xfId="8728"/>
    <cellStyle name="Обычный 8 3 2 2 4 2 6 2" xfId="24989"/>
    <cellStyle name="Обычный 8 3 2 2 4 2 6 2 2" xfId="54511"/>
    <cellStyle name="Обычный 8 3 2 2 4 2 6 3" xfId="38274"/>
    <cellStyle name="Обычный 8 3 2 2 4 2 7" xfId="10204"/>
    <cellStyle name="Обычный 8 3 2 2 4 2 7 2" xfId="26465"/>
    <cellStyle name="Обычный 8 3 2 2 4 2 7 2 2" xfId="55987"/>
    <cellStyle name="Обычный 8 3 2 2 4 2 7 3" xfId="39750"/>
    <cellStyle name="Обычный 8 3 2 2 4 2 8" xfId="11702"/>
    <cellStyle name="Обычный 8 3 2 2 4 2 8 2" xfId="27941"/>
    <cellStyle name="Обычный 8 3 2 2 4 2 8 2 2" xfId="57463"/>
    <cellStyle name="Обычный 8 3 2 2 4 2 8 3" xfId="41226"/>
    <cellStyle name="Обычный 8 3 2 2 4 2 9" xfId="14656"/>
    <cellStyle name="Обычный 8 3 2 2 4 2 9 2" xfId="44179"/>
    <cellStyle name="Обычный 8 3 2 2 4 3" xfId="2037"/>
    <cellStyle name="Обычный 8 3 2 2 4 3 2" xfId="12391"/>
    <cellStyle name="Обычный 8 3 2 2 4 3 2 2" xfId="28630"/>
    <cellStyle name="Обычный 8 3 2 2 4 3 2 2 2" xfId="58152"/>
    <cellStyle name="Обычный 8 3 2 2 4 3 2 3" xfId="41915"/>
    <cellStyle name="Обычный 8 3 2 2 4 3 3" xfId="15346"/>
    <cellStyle name="Обычный 8 3 2 2 4 3 3 2" xfId="44868"/>
    <cellStyle name="Обычный 8 3 2 2 4 3 4" xfId="18298"/>
    <cellStyle name="Обычный 8 3 2 2 4 3 4 2" xfId="47820"/>
    <cellStyle name="Обычный 8 3 2 2 4 3 5" xfId="61105"/>
    <cellStyle name="Обычный 8 3 2 2 4 3 6" xfId="31583"/>
    <cellStyle name="Обычный 8 3 2 2 4 4" xfId="3513"/>
    <cellStyle name="Обычный 8 3 2 2 4 4 2" xfId="19774"/>
    <cellStyle name="Обычный 8 3 2 2 4 4 2 2" xfId="49296"/>
    <cellStyle name="Обычный 8 3 2 2 4 4 3" xfId="33059"/>
    <cellStyle name="Обычный 8 3 2 2 4 5" xfId="4989"/>
    <cellStyle name="Обычный 8 3 2 2 4 5 2" xfId="21250"/>
    <cellStyle name="Обычный 8 3 2 2 4 5 2 2" xfId="50772"/>
    <cellStyle name="Обычный 8 3 2 2 4 5 3" xfId="34535"/>
    <cellStyle name="Обычный 8 3 2 2 4 6" xfId="6465"/>
    <cellStyle name="Обычный 8 3 2 2 4 6 2" xfId="22726"/>
    <cellStyle name="Обычный 8 3 2 2 4 6 2 2" xfId="52248"/>
    <cellStyle name="Обычный 8 3 2 2 4 6 3" xfId="36011"/>
    <cellStyle name="Обычный 8 3 2 2 4 7" xfId="7941"/>
    <cellStyle name="Обычный 8 3 2 2 4 7 2" xfId="24202"/>
    <cellStyle name="Обычный 8 3 2 2 4 7 2 2" xfId="53724"/>
    <cellStyle name="Обычный 8 3 2 2 4 7 3" xfId="37487"/>
    <cellStyle name="Обычный 8 3 2 2 4 8" xfId="9417"/>
    <cellStyle name="Обычный 8 3 2 2 4 8 2" xfId="25678"/>
    <cellStyle name="Обычный 8 3 2 2 4 8 2 2" xfId="55200"/>
    <cellStyle name="Обычный 8 3 2 2 4 8 3" xfId="38963"/>
    <cellStyle name="Обычный 8 3 2 2 4 9" xfId="10915"/>
    <cellStyle name="Обычный 8 3 2 2 4 9 2" xfId="27154"/>
    <cellStyle name="Обычный 8 3 2 2 4 9 2 2" xfId="56676"/>
    <cellStyle name="Обычный 8 3 2 2 4 9 3" xfId="40439"/>
    <cellStyle name="Обычный 8 3 2 2 5" xfId="658"/>
    <cellStyle name="Обычный 8 3 2 2 5 10" xfId="13967"/>
    <cellStyle name="Обычный 8 3 2 2 5 10 2" xfId="43490"/>
    <cellStyle name="Обычный 8 3 2 2 5 11" xfId="16920"/>
    <cellStyle name="Обычный 8 3 2 2 5 11 2" xfId="46442"/>
    <cellStyle name="Обычный 8 3 2 2 5 12" xfId="59727"/>
    <cellStyle name="Обычный 8 3 2 2 5 13" xfId="30205"/>
    <cellStyle name="Обычный 8 3 2 2 5 2" xfId="1446"/>
    <cellStyle name="Обычный 8 3 2 2 5 2 10" xfId="17707"/>
    <cellStyle name="Обычный 8 3 2 2 5 2 10 2" xfId="47229"/>
    <cellStyle name="Обычный 8 3 2 2 5 2 11" xfId="60514"/>
    <cellStyle name="Обычный 8 3 2 2 5 2 12" xfId="30992"/>
    <cellStyle name="Обычный 8 3 2 2 5 2 2" xfId="2922"/>
    <cellStyle name="Обычный 8 3 2 2 5 2 2 2" xfId="13276"/>
    <cellStyle name="Обычный 8 3 2 2 5 2 2 2 2" xfId="29515"/>
    <cellStyle name="Обычный 8 3 2 2 5 2 2 2 2 2" xfId="59037"/>
    <cellStyle name="Обычный 8 3 2 2 5 2 2 2 3" xfId="42800"/>
    <cellStyle name="Обычный 8 3 2 2 5 2 2 3" xfId="16231"/>
    <cellStyle name="Обычный 8 3 2 2 5 2 2 3 2" xfId="45753"/>
    <cellStyle name="Обычный 8 3 2 2 5 2 2 4" xfId="19183"/>
    <cellStyle name="Обычный 8 3 2 2 5 2 2 4 2" xfId="48705"/>
    <cellStyle name="Обычный 8 3 2 2 5 2 2 5" xfId="61990"/>
    <cellStyle name="Обычный 8 3 2 2 5 2 2 6" xfId="32468"/>
    <cellStyle name="Обычный 8 3 2 2 5 2 3" xfId="4398"/>
    <cellStyle name="Обычный 8 3 2 2 5 2 3 2" xfId="20659"/>
    <cellStyle name="Обычный 8 3 2 2 5 2 3 2 2" xfId="50181"/>
    <cellStyle name="Обычный 8 3 2 2 5 2 3 3" xfId="33944"/>
    <cellStyle name="Обычный 8 3 2 2 5 2 4" xfId="5874"/>
    <cellStyle name="Обычный 8 3 2 2 5 2 4 2" xfId="22135"/>
    <cellStyle name="Обычный 8 3 2 2 5 2 4 2 2" xfId="51657"/>
    <cellStyle name="Обычный 8 3 2 2 5 2 4 3" xfId="35420"/>
    <cellStyle name="Обычный 8 3 2 2 5 2 5" xfId="7350"/>
    <cellStyle name="Обычный 8 3 2 2 5 2 5 2" xfId="23611"/>
    <cellStyle name="Обычный 8 3 2 2 5 2 5 2 2" xfId="53133"/>
    <cellStyle name="Обычный 8 3 2 2 5 2 5 3" xfId="36896"/>
    <cellStyle name="Обычный 8 3 2 2 5 2 6" xfId="8826"/>
    <cellStyle name="Обычный 8 3 2 2 5 2 6 2" xfId="25087"/>
    <cellStyle name="Обычный 8 3 2 2 5 2 6 2 2" xfId="54609"/>
    <cellStyle name="Обычный 8 3 2 2 5 2 6 3" xfId="38372"/>
    <cellStyle name="Обычный 8 3 2 2 5 2 7" xfId="10302"/>
    <cellStyle name="Обычный 8 3 2 2 5 2 7 2" xfId="26563"/>
    <cellStyle name="Обычный 8 3 2 2 5 2 7 2 2" xfId="56085"/>
    <cellStyle name="Обычный 8 3 2 2 5 2 7 3" xfId="39848"/>
    <cellStyle name="Обычный 8 3 2 2 5 2 8" xfId="11800"/>
    <cellStyle name="Обычный 8 3 2 2 5 2 8 2" xfId="28039"/>
    <cellStyle name="Обычный 8 3 2 2 5 2 8 2 2" xfId="57561"/>
    <cellStyle name="Обычный 8 3 2 2 5 2 8 3" xfId="41324"/>
    <cellStyle name="Обычный 8 3 2 2 5 2 9" xfId="14754"/>
    <cellStyle name="Обычный 8 3 2 2 5 2 9 2" xfId="44277"/>
    <cellStyle name="Обычный 8 3 2 2 5 3" xfId="2135"/>
    <cellStyle name="Обычный 8 3 2 2 5 3 2" xfId="12489"/>
    <cellStyle name="Обычный 8 3 2 2 5 3 2 2" xfId="28728"/>
    <cellStyle name="Обычный 8 3 2 2 5 3 2 2 2" xfId="58250"/>
    <cellStyle name="Обычный 8 3 2 2 5 3 2 3" xfId="42013"/>
    <cellStyle name="Обычный 8 3 2 2 5 3 3" xfId="15444"/>
    <cellStyle name="Обычный 8 3 2 2 5 3 3 2" xfId="44966"/>
    <cellStyle name="Обычный 8 3 2 2 5 3 4" xfId="18396"/>
    <cellStyle name="Обычный 8 3 2 2 5 3 4 2" xfId="47918"/>
    <cellStyle name="Обычный 8 3 2 2 5 3 5" xfId="61203"/>
    <cellStyle name="Обычный 8 3 2 2 5 3 6" xfId="31681"/>
    <cellStyle name="Обычный 8 3 2 2 5 4" xfId="3611"/>
    <cellStyle name="Обычный 8 3 2 2 5 4 2" xfId="19872"/>
    <cellStyle name="Обычный 8 3 2 2 5 4 2 2" xfId="49394"/>
    <cellStyle name="Обычный 8 3 2 2 5 4 3" xfId="33157"/>
    <cellStyle name="Обычный 8 3 2 2 5 5" xfId="5087"/>
    <cellStyle name="Обычный 8 3 2 2 5 5 2" xfId="21348"/>
    <cellStyle name="Обычный 8 3 2 2 5 5 2 2" xfId="50870"/>
    <cellStyle name="Обычный 8 3 2 2 5 5 3" xfId="34633"/>
    <cellStyle name="Обычный 8 3 2 2 5 6" xfId="6563"/>
    <cellStyle name="Обычный 8 3 2 2 5 6 2" xfId="22824"/>
    <cellStyle name="Обычный 8 3 2 2 5 6 2 2" xfId="52346"/>
    <cellStyle name="Обычный 8 3 2 2 5 6 3" xfId="36109"/>
    <cellStyle name="Обычный 8 3 2 2 5 7" xfId="8039"/>
    <cellStyle name="Обычный 8 3 2 2 5 7 2" xfId="24300"/>
    <cellStyle name="Обычный 8 3 2 2 5 7 2 2" xfId="53822"/>
    <cellStyle name="Обычный 8 3 2 2 5 7 3" xfId="37585"/>
    <cellStyle name="Обычный 8 3 2 2 5 8" xfId="9515"/>
    <cellStyle name="Обычный 8 3 2 2 5 8 2" xfId="25776"/>
    <cellStyle name="Обычный 8 3 2 2 5 8 2 2" xfId="55298"/>
    <cellStyle name="Обычный 8 3 2 2 5 8 3" xfId="39061"/>
    <cellStyle name="Обычный 8 3 2 2 5 9" xfId="11013"/>
    <cellStyle name="Обычный 8 3 2 2 5 9 2" xfId="27252"/>
    <cellStyle name="Обычный 8 3 2 2 5 9 2 2" xfId="56774"/>
    <cellStyle name="Обычный 8 3 2 2 5 9 3" xfId="40537"/>
    <cellStyle name="Обычный 8 3 2 2 6" xfId="756"/>
    <cellStyle name="Обычный 8 3 2 2 6 10" xfId="14065"/>
    <cellStyle name="Обычный 8 3 2 2 6 10 2" xfId="43588"/>
    <cellStyle name="Обычный 8 3 2 2 6 11" xfId="17018"/>
    <cellStyle name="Обычный 8 3 2 2 6 11 2" xfId="46540"/>
    <cellStyle name="Обычный 8 3 2 2 6 12" xfId="59825"/>
    <cellStyle name="Обычный 8 3 2 2 6 13" xfId="30303"/>
    <cellStyle name="Обычный 8 3 2 2 6 2" xfId="1544"/>
    <cellStyle name="Обычный 8 3 2 2 6 2 10" xfId="17805"/>
    <cellStyle name="Обычный 8 3 2 2 6 2 10 2" xfId="47327"/>
    <cellStyle name="Обычный 8 3 2 2 6 2 11" xfId="60612"/>
    <cellStyle name="Обычный 8 3 2 2 6 2 12" xfId="31090"/>
    <cellStyle name="Обычный 8 3 2 2 6 2 2" xfId="3020"/>
    <cellStyle name="Обычный 8 3 2 2 6 2 2 2" xfId="13374"/>
    <cellStyle name="Обычный 8 3 2 2 6 2 2 2 2" xfId="29613"/>
    <cellStyle name="Обычный 8 3 2 2 6 2 2 2 2 2" xfId="59135"/>
    <cellStyle name="Обычный 8 3 2 2 6 2 2 2 3" xfId="42898"/>
    <cellStyle name="Обычный 8 3 2 2 6 2 2 3" xfId="16329"/>
    <cellStyle name="Обычный 8 3 2 2 6 2 2 3 2" xfId="45851"/>
    <cellStyle name="Обычный 8 3 2 2 6 2 2 4" xfId="19281"/>
    <cellStyle name="Обычный 8 3 2 2 6 2 2 4 2" xfId="48803"/>
    <cellStyle name="Обычный 8 3 2 2 6 2 2 5" xfId="62088"/>
    <cellStyle name="Обычный 8 3 2 2 6 2 2 6" xfId="32566"/>
    <cellStyle name="Обычный 8 3 2 2 6 2 3" xfId="4496"/>
    <cellStyle name="Обычный 8 3 2 2 6 2 3 2" xfId="20757"/>
    <cellStyle name="Обычный 8 3 2 2 6 2 3 2 2" xfId="50279"/>
    <cellStyle name="Обычный 8 3 2 2 6 2 3 3" xfId="34042"/>
    <cellStyle name="Обычный 8 3 2 2 6 2 4" xfId="5972"/>
    <cellStyle name="Обычный 8 3 2 2 6 2 4 2" xfId="22233"/>
    <cellStyle name="Обычный 8 3 2 2 6 2 4 2 2" xfId="51755"/>
    <cellStyle name="Обычный 8 3 2 2 6 2 4 3" xfId="35518"/>
    <cellStyle name="Обычный 8 3 2 2 6 2 5" xfId="7448"/>
    <cellStyle name="Обычный 8 3 2 2 6 2 5 2" xfId="23709"/>
    <cellStyle name="Обычный 8 3 2 2 6 2 5 2 2" xfId="53231"/>
    <cellStyle name="Обычный 8 3 2 2 6 2 5 3" xfId="36994"/>
    <cellStyle name="Обычный 8 3 2 2 6 2 6" xfId="8924"/>
    <cellStyle name="Обычный 8 3 2 2 6 2 6 2" xfId="25185"/>
    <cellStyle name="Обычный 8 3 2 2 6 2 6 2 2" xfId="54707"/>
    <cellStyle name="Обычный 8 3 2 2 6 2 6 3" xfId="38470"/>
    <cellStyle name="Обычный 8 3 2 2 6 2 7" xfId="10400"/>
    <cellStyle name="Обычный 8 3 2 2 6 2 7 2" xfId="26661"/>
    <cellStyle name="Обычный 8 3 2 2 6 2 7 2 2" xfId="56183"/>
    <cellStyle name="Обычный 8 3 2 2 6 2 7 3" xfId="39946"/>
    <cellStyle name="Обычный 8 3 2 2 6 2 8" xfId="11898"/>
    <cellStyle name="Обычный 8 3 2 2 6 2 8 2" xfId="28137"/>
    <cellStyle name="Обычный 8 3 2 2 6 2 8 2 2" xfId="57659"/>
    <cellStyle name="Обычный 8 3 2 2 6 2 8 3" xfId="41422"/>
    <cellStyle name="Обычный 8 3 2 2 6 2 9" xfId="14852"/>
    <cellStyle name="Обычный 8 3 2 2 6 2 9 2" xfId="44375"/>
    <cellStyle name="Обычный 8 3 2 2 6 3" xfId="2233"/>
    <cellStyle name="Обычный 8 3 2 2 6 3 2" xfId="12587"/>
    <cellStyle name="Обычный 8 3 2 2 6 3 2 2" xfId="28826"/>
    <cellStyle name="Обычный 8 3 2 2 6 3 2 2 2" xfId="58348"/>
    <cellStyle name="Обычный 8 3 2 2 6 3 2 3" xfId="42111"/>
    <cellStyle name="Обычный 8 3 2 2 6 3 3" xfId="15542"/>
    <cellStyle name="Обычный 8 3 2 2 6 3 3 2" xfId="45064"/>
    <cellStyle name="Обычный 8 3 2 2 6 3 4" xfId="18494"/>
    <cellStyle name="Обычный 8 3 2 2 6 3 4 2" xfId="48016"/>
    <cellStyle name="Обычный 8 3 2 2 6 3 5" xfId="61301"/>
    <cellStyle name="Обычный 8 3 2 2 6 3 6" xfId="31779"/>
    <cellStyle name="Обычный 8 3 2 2 6 4" xfId="3709"/>
    <cellStyle name="Обычный 8 3 2 2 6 4 2" xfId="19970"/>
    <cellStyle name="Обычный 8 3 2 2 6 4 2 2" xfId="49492"/>
    <cellStyle name="Обычный 8 3 2 2 6 4 3" xfId="33255"/>
    <cellStyle name="Обычный 8 3 2 2 6 5" xfId="5185"/>
    <cellStyle name="Обычный 8 3 2 2 6 5 2" xfId="21446"/>
    <cellStyle name="Обычный 8 3 2 2 6 5 2 2" xfId="50968"/>
    <cellStyle name="Обычный 8 3 2 2 6 5 3" xfId="34731"/>
    <cellStyle name="Обычный 8 3 2 2 6 6" xfId="6661"/>
    <cellStyle name="Обычный 8 3 2 2 6 6 2" xfId="22922"/>
    <cellStyle name="Обычный 8 3 2 2 6 6 2 2" xfId="52444"/>
    <cellStyle name="Обычный 8 3 2 2 6 6 3" xfId="36207"/>
    <cellStyle name="Обычный 8 3 2 2 6 7" xfId="8137"/>
    <cellStyle name="Обычный 8 3 2 2 6 7 2" xfId="24398"/>
    <cellStyle name="Обычный 8 3 2 2 6 7 2 2" xfId="53920"/>
    <cellStyle name="Обычный 8 3 2 2 6 7 3" xfId="37683"/>
    <cellStyle name="Обычный 8 3 2 2 6 8" xfId="9613"/>
    <cellStyle name="Обычный 8 3 2 2 6 8 2" xfId="25874"/>
    <cellStyle name="Обычный 8 3 2 2 6 8 2 2" xfId="55396"/>
    <cellStyle name="Обычный 8 3 2 2 6 8 3" xfId="39159"/>
    <cellStyle name="Обычный 8 3 2 2 6 9" xfId="11111"/>
    <cellStyle name="Обычный 8 3 2 2 6 9 2" xfId="27350"/>
    <cellStyle name="Обычный 8 3 2 2 6 9 2 2" xfId="56872"/>
    <cellStyle name="Обычный 8 3 2 2 6 9 3" xfId="40635"/>
    <cellStyle name="Обычный 8 3 2 2 7" xfId="854"/>
    <cellStyle name="Обычный 8 3 2 2 7 10" xfId="14163"/>
    <cellStyle name="Обычный 8 3 2 2 7 10 2" xfId="43686"/>
    <cellStyle name="Обычный 8 3 2 2 7 11" xfId="17116"/>
    <cellStyle name="Обычный 8 3 2 2 7 11 2" xfId="46638"/>
    <cellStyle name="Обычный 8 3 2 2 7 12" xfId="59923"/>
    <cellStyle name="Обычный 8 3 2 2 7 13" xfId="30401"/>
    <cellStyle name="Обычный 8 3 2 2 7 2" xfId="1642"/>
    <cellStyle name="Обычный 8 3 2 2 7 2 10" xfId="17903"/>
    <cellStyle name="Обычный 8 3 2 2 7 2 10 2" xfId="47425"/>
    <cellStyle name="Обычный 8 3 2 2 7 2 11" xfId="60710"/>
    <cellStyle name="Обычный 8 3 2 2 7 2 12" xfId="31188"/>
    <cellStyle name="Обычный 8 3 2 2 7 2 2" xfId="3118"/>
    <cellStyle name="Обычный 8 3 2 2 7 2 2 2" xfId="13472"/>
    <cellStyle name="Обычный 8 3 2 2 7 2 2 2 2" xfId="29711"/>
    <cellStyle name="Обычный 8 3 2 2 7 2 2 2 2 2" xfId="59233"/>
    <cellStyle name="Обычный 8 3 2 2 7 2 2 2 3" xfId="42996"/>
    <cellStyle name="Обычный 8 3 2 2 7 2 2 3" xfId="16427"/>
    <cellStyle name="Обычный 8 3 2 2 7 2 2 3 2" xfId="45949"/>
    <cellStyle name="Обычный 8 3 2 2 7 2 2 4" xfId="19379"/>
    <cellStyle name="Обычный 8 3 2 2 7 2 2 4 2" xfId="48901"/>
    <cellStyle name="Обычный 8 3 2 2 7 2 2 5" xfId="62186"/>
    <cellStyle name="Обычный 8 3 2 2 7 2 2 6" xfId="32664"/>
    <cellStyle name="Обычный 8 3 2 2 7 2 3" xfId="4594"/>
    <cellStyle name="Обычный 8 3 2 2 7 2 3 2" xfId="20855"/>
    <cellStyle name="Обычный 8 3 2 2 7 2 3 2 2" xfId="50377"/>
    <cellStyle name="Обычный 8 3 2 2 7 2 3 3" xfId="34140"/>
    <cellStyle name="Обычный 8 3 2 2 7 2 4" xfId="6070"/>
    <cellStyle name="Обычный 8 3 2 2 7 2 4 2" xfId="22331"/>
    <cellStyle name="Обычный 8 3 2 2 7 2 4 2 2" xfId="51853"/>
    <cellStyle name="Обычный 8 3 2 2 7 2 4 3" xfId="35616"/>
    <cellStyle name="Обычный 8 3 2 2 7 2 5" xfId="7546"/>
    <cellStyle name="Обычный 8 3 2 2 7 2 5 2" xfId="23807"/>
    <cellStyle name="Обычный 8 3 2 2 7 2 5 2 2" xfId="53329"/>
    <cellStyle name="Обычный 8 3 2 2 7 2 5 3" xfId="37092"/>
    <cellStyle name="Обычный 8 3 2 2 7 2 6" xfId="9022"/>
    <cellStyle name="Обычный 8 3 2 2 7 2 6 2" xfId="25283"/>
    <cellStyle name="Обычный 8 3 2 2 7 2 6 2 2" xfId="54805"/>
    <cellStyle name="Обычный 8 3 2 2 7 2 6 3" xfId="38568"/>
    <cellStyle name="Обычный 8 3 2 2 7 2 7" xfId="10498"/>
    <cellStyle name="Обычный 8 3 2 2 7 2 7 2" xfId="26759"/>
    <cellStyle name="Обычный 8 3 2 2 7 2 7 2 2" xfId="56281"/>
    <cellStyle name="Обычный 8 3 2 2 7 2 7 3" xfId="40044"/>
    <cellStyle name="Обычный 8 3 2 2 7 2 8" xfId="11996"/>
    <cellStyle name="Обычный 8 3 2 2 7 2 8 2" xfId="28235"/>
    <cellStyle name="Обычный 8 3 2 2 7 2 8 2 2" xfId="57757"/>
    <cellStyle name="Обычный 8 3 2 2 7 2 8 3" xfId="41520"/>
    <cellStyle name="Обычный 8 3 2 2 7 2 9" xfId="14950"/>
    <cellStyle name="Обычный 8 3 2 2 7 2 9 2" xfId="44473"/>
    <cellStyle name="Обычный 8 3 2 2 7 3" xfId="2331"/>
    <cellStyle name="Обычный 8 3 2 2 7 3 2" xfId="12685"/>
    <cellStyle name="Обычный 8 3 2 2 7 3 2 2" xfId="28924"/>
    <cellStyle name="Обычный 8 3 2 2 7 3 2 2 2" xfId="58446"/>
    <cellStyle name="Обычный 8 3 2 2 7 3 2 3" xfId="42209"/>
    <cellStyle name="Обычный 8 3 2 2 7 3 3" xfId="15640"/>
    <cellStyle name="Обычный 8 3 2 2 7 3 3 2" xfId="45162"/>
    <cellStyle name="Обычный 8 3 2 2 7 3 4" xfId="18592"/>
    <cellStyle name="Обычный 8 3 2 2 7 3 4 2" xfId="48114"/>
    <cellStyle name="Обычный 8 3 2 2 7 3 5" xfId="61399"/>
    <cellStyle name="Обычный 8 3 2 2 7 3 6" xfId="31877"/>
    <cellStyle name="Обычный 8 3 2 2 7 4" xfId="3807"/>
    <cellStyle name="Обычный 8 3 2 2 7 4 2" xfId="20068"/>
    <cellStyle name="Обычный 8 3 2 2 7 4 2 2" xfId="49590"/>
    <cellStyle name="Обычный 8 3 2 2 7 4 3" xfId="33353"/>
    <cellStyle name="Обычный 8 3 2 2 7 5" xfId="5283"/>
    <cellStyle name="Обычный 8 3 2 2 7 5 2" xfId="21544"/>
    <cellStyle name="Обычный 8 3 2 2 7 5 2 2" xfId="51066"/>
    <cellStyle name="Обычный 8 3 2 2 7 5 3" xfId="34829"/>
    <cellStyle name="Обычный 8 3 2 2 7 6" xfId="6759"/>
    <cellStyle name="Обычный 8 3 2 2 7 6 2" xfId="23020"/>
    <cellStyle name="Обычный 8 3 2 2 7 6 2 2" xfId="52542"/>
    <cellStyle name="Обычный 8 3 2 2 7 6 3" xfId="36305"/>
    <cellStyle name="Обычный 8 3 2 2 7 7" xfId="8235"/>
    <cellStyle name="Обычный 8 3 2 2 7 7 2" xfId="24496"/>
    <cellStyle name="Обычный 8 3 2 2 7 7 2 2" xfId="54018"/>
    <cellStyle name="Обычный 8 3 2 2 7 7 3" xfId="37781"/>
    <cellStyle name="Обычный 8 3 2 2 7 8" xfId="9711"/>
    <cellStyle name="Обычный 8 3 2 2 7 8 2" xfId="25972"/>
    <cellStyle name="Обычный 8 3 2 2 7 8 2 2" xfId="55494"/>
    <cellStyle name="Обычный 8 3 2 2 7 8 3" xfId="39257"/>
    <cellStyle name="Обычный 8 3 2 2 7 9" xfId="11209"/>
    <cellStyle name="Обычный 8 3 2 2 7 9 2" xfId="27448"/>
    <cellStyle name="Обычный 8 3 2 2 7 9 2 2" xfId="56970"/>
    <cellStyle name="Обычный 8 3 2 2 7 9 3" xfId="40733"/>
    <cellStyle name="Обычный 8 3 2 2 8" xfId="953"/>
    <cellStyle name="Обычный 8 3 2 2 8 10" xfId="17214"/>
    <cellStyle name="Обычный 8 3 2 2 8 10 2" xfId="46736"/>
    <cellStyle name="Обычный 8 3 2 2 8 11" xfId="60021"/>
    <cellStyle name="Обычный 8 3 2 2 8 12" xfId="30499"/>
    <cellStyle name="Обычный 8 3 2 2 8 2" xfId="2429"/>
    <cellStyle name="Обычный 8 3 2 2 8 2 2" xfId="12783"/>
    <cellStyle name="Обычный 8 3 2 2 8 2 2 2" xfId="29022"/>
    <cellStyle name="Обычный 8 3 2 2 8 2 2 2 2" xfId="58544"/>
    <cellStyle name="Обычный 8 3 2 2 8 2 2 3" xfId="42307"/>
    <cellStyle name="Обычный 8 3 2 2 8 2 3" xfId="15738"/>
    <cellStyle name="Обычный 8 3 2 2 8 2 3 2" xfId="45260"/>
    <cellStyle name="Обычный 8 3 2 2 8 2 4" xfId="18690"/>
    <cellStyle name="Обычный 8 3 2 2 8 2 4 2" xfId="48212"/>
    <cellStyle name="Обычный 8 3 2 2 8 2 5" xfId="61497"/>
    <cellStyle name="Обычный 8 3 2 2 8 2 6" xfId="31975"/>
    <cellStyle name="Обычный 8 3 2 2 8 3" xfId="3905"/>
    <cellStyle name="Обычный 8 3 2 2 8 3 2" xfId="20166"/>
    <cellStyle name="Обычный 8 3 2 2 8 3 2 2" xfId="49688"/>
    <cellStyle name="Обычный 8 3 2 2 8 3 3" xfId="33451"/>
    <cellStyle name="Обычный 8 3 2 2 8 4" xfId="5381"/>
    <cellStyle name="Обычный 8 3 2 2 8 4 2" xfId="21642"/>
    <cellStyle name="Обычный 8 3 2 2 8 4 2 2" xfId="51164"/>
    <cellStyle name="Обычный 8 3 2 2 8 4 3" xfId="34927"/>
    <cellStyle name="Обычный 8 3 2 2 8 5" xfId="6857"/>
    <cellStyle name="Обычный 8 3 2 2 8 5 2" xfId="23118"/>
    <cellStyle name="Обычный 8 3 2 2 8 5 2 2" xfId="52640"/>
    <cellStyle name="Обычный 8 3 2 2 8 5 3" xfId="36403"/>
    <cellStyle name="Обычный 8 3 2 2 8 6" xfId="8333"/>
    <cellStyle name="Обычный 8 3 2 2 8 6 2" xfId="24594"/>
    <cellStyle name="Обычный 8 3 2 2 8 6 2 2" xfId="54116"/>
    <cellStyle name="Обычный 8 3 2 2 8 6 3" xfId="37879"/>
    <cellStyle name="Обычный 8 3 2 2 8 7" xfId="9809"/>
    <cellStyle name="Обычный 8 3 2 2 8 7 2" xfId="26070"/>
    <cellStyle name="Обычный 8 3 2 2 8 7 2 2" xfId="55592"/>
    <cellStyle name="Обычный 8 3 2 2 8 7 3" xfId="39355"/>
    <cellStyle name="Обычный 8 3 2 2 8 8" xfId="11307"/>
    <cellStyle name="Обычный 8 3 2 2 8 8 2" xfId="27546"/>
    <cellStyle name="Обычный 8 3 2 2 8 8 2 2" xfId="57068"/>
    <cellStyle name="Обычный 8 3 2 2 8 8 3" xfId="40831"/>
    <cellStyle name="Обычный 8 3 2 2 8 9" xfId="14261"/>
    <cellStyle name="Обычный 8 3 2 2 8 9 2" xfId="43784"/>
    <cellStyle name="Обычный 8 3 2 2 9" xfId="1051"/>
    <cellStyle name="Обычный 8 3 2 2 9 10" xfId="17312"/>
    <cellStyle name="Обычный 8 3 2 2 9 10 2" xfId="46834"/>
    <cellStyle name="Обычный 8 3 2 2 9 11" xfId="60119"/>
    <cellStyle name="Обычный 8 3 2 2 9 12" xfId="30597"/>
    <cellStyle name="Обычный 8 3 2 2 9 2" xfId="2527"/>
    <cellStyle name="Обычный 8 3 2 2 9 2 2" xfId="12881"/>
    <cellStyle name="Обычный 8 3 2 2 9 2 2 2" xfId="29120"/>
    <cellStyle name="Обычный 8 3 2 2 9 2 2 2 2" xfId="58642"/>
    <cellStyle name="Обычный 8 3 2 2 9 2 2 3" xfId="42405"/>
    <cellStyle name="Обычный 8 3 2 2 9 2 3" xfId="15836"/>
    <cellStyle name="Обычный 8 3 2 2 9 2 3 2" xfId="45358"/>
    <cellStyle name="Обычный 8 3 2 2 9 2 4" xfId="18788"/>
    <cellStyle name="Обычный 8 3 2 2 9 2 4 2" xfId="48310"/>
    <cellStyle name="Обычный 8 3 2 2 9 2 5" xfId="61595"/>
    <cellStyle name="Обычный 8 3 2 2 9 2 6" xfId="32073"/>
    <cellStyle name="Обычный 8 3 2 2 9 3" xfId="4003"/>
    <cellStyle name="Обычный 8 3 2 2 9 3 2" xfId="20264"/>
    <cellStyle name="Обычный 8 3 2 2 9 3 2 2" xfId="49786"/>
    <cellStyle name="Обычный 8 3 2 2 9 3 3" xfId="33549"/>
    <cellStyle name="Обычный 8 3 2 2 9 4" xfId="5479"/>
    <cellStyle name="Обычный 8 3 2 2 9 4 2" xfId="21740"/>
    <cellStyle name="Обычный 8 3 2 2 9 4 2 2" xfId="51262"/>
    <cellStyle name="Обычный 8 3 2 2 9 4 3" xfId="35025"/>
    <cellStyle name="Обычный 8 3 2 2 9 5" xfId="6955"/>
    <cellStyle name="Обычный 8 3 2 2 9 5 2" xfId="23216"/>
    <cellStyle name="Обычный 8 3 2 2 9 5 2 2" xfId="52738"/>
    <cellStyle name="Обычный 8 3 2 2 9 5 3" xfId="36501"/>
    <cellStyle name="Обычный 8 3 2 2 9 6" xfId="8431"/>
    <cellStyle name="Обычный 8 3 2 2 9 6 2" xfId="24692"/>
    <cellStyle name="Обычный 8 3 2 2 9 6 2 2" xfId="54214"/>
    <cellStyle name="Обычный 8 3 2 2 9 6 3" xfId="37977"/>
    <cellStyle name="Обычный 8 3 2 2 9 7" xfId="9907"/>
    <cellStyle name="Обычный 8 3 2 2 9 7 2" xfId="26168"/>
    <cellStyle name="Обычный 8 3 2 2 9 7 2 2" xfId="55690"/>
    <cellStyle name="Обычный 8 3 2 2 9 7 3" xfId="39453"/>
    <cellStyle name="Обычный 8 3 2 2 9 8" xfId="11405"/>
    <cellStyle name="Обычный 8 3 2 2 9 8 2" xfId="27644"/>
    <cellStyle name="Обычный 8 3 2 2 9 8 2 2" xfId="57166"/>
    <cellStyle name="Обычный 8 3 2 2 9 8 3" xfId="40929"/>
    <cellStyle name="Обычный 8 3 2 2 9 9" xfId="14359"/>
    <cellStyle name="Обычный 8 3 2 2 9 9 2" xfId="43882"/>
    <cellStyle name="Обычный 8 3 2 20" xfId="13524"/>
    <cellStyle name="Обычный 8 3 2 20 2" xfId="43047"/>
    <cellStyle name="Обычный 8 3 2 21" xfId="16477"/>
    <cellStyle name="Обычный 8 3 2 21 2" xfId="45999"/>
    <cellStyle name="Обычный 8 3 2 22" xfId="59284"/>
    <cellStyle name="Обычный 8 3 2 23" xfId="29762"/>
    <cellStyle name="Обычный 8 3 2 3" xfId="287"/>
    <cellStyle name="Обычный 8 3 2 3 10" xfId="1764"/>
    <cellStyle name="Обычный 8 3 2 3 10 2" xfId="12118"/>
    <cellStyle name="Обычный 8 3 2 3 10 2 2" xfId="28357"/>
    <cellStyle name="Обычный 8 3 2 3 10 2 2 2" xfId="57879"/>
    <cellStyle name="Обычный 8 3 2 3 10 2 3" xfId="41642"/>
    <cellStyle name="Обычный 8 3 2 3 10 3" xfId="15073"/>
    <cellStyle name="Обычный 8 3 2 3 10 3 2" xfId="44595"/>
    <cellStyle name="Обычный 8 3 2 3 10 4" xfId="18025"/>
    <cellStyle name="Обычный 8 3 2 3 10 4 2" xfId="47547"/>
    <cellStyle name="Обычный 8 3 2 3 10 5" xfId="60832"/>
    <cellStyle name="Обычный 8 3 2 3 10 6" xfId="31310"/>
    <cellStyle name="Обычный 8 3 2 3 11" xfId="3240"/>
    <cellStyle name="Обычный 8 3 2 3 11 2" xfId="19501"/>
    <cellStyle name="Обычный 8 3 2 3 11 2 2" xfId="49023"/>
    <cellStyle name="Обычный 8 3 2 3 11 3" xfId="32786"/>
    <cellStyle name="Обычный 8 3 2 3 12" xfId="4716"/>
    <cellStyle name="Обычный 8 3 2 3 12 2" xfId="20977"/>
    <cellStyle name="Обычный 8 3 2 3 12 2 2" xfId="50499"/>
    <cellStyle name="Обычный 8 3 2 3 12 3" xfId="34262"/>
    <cellStyle name="Обычный 8 3 2 3 13" xfId="6192"/>
    <cellStyle name="Обычный 8 3 2 3 13 2" xfId="22453"/>
    <cellStyle name="Обычный 8 3 2 3 13 2 2" xfId="51975"/>
    <cellStyle name="Обычный 8 3 2 3 13 3" xfId="35738"/>
    <cellStyle name="Обычный 8 3 2 3 14" xfId="7668"/>
    <cellStyle name="Обычный 8 3 2 3 14 2" xfId="23929"/>
    <cellStyle name="Обычный 8 3 2 3 14 2 2" xfId="53451"/>
    <cellStyle name="Обычный 8 3 2 3 14 3" xfId="37214"/>
    <cellStyle name="Обычный 8 3 2 3 15" xfId="9144"/>
    <cellStyle name="Обычный 8 3 2 3 15 2" xfId="25405"/>
    <cellStyle name="Обычный 8 3 2 3 15 2 2" xfId="54927"/>
    <cellStyle name="Обычный 8 3 2 3 15 3" xfId="38690"/>
    <cellStyle name="Обычный 8 3 2 3 16" xfId="10642"/>
    <cellStyle name="Обычный 8 3 2 3 16 2" xfId="26881"/>
    <cellStyle name="Обычный 8 3 2 3 16 2 2" xfId="56403"/>
    <cellStyle name="Обычный 8 3 2 3 16 3" xfId="40166"/>
    <cellStyle name="Обычный 8 3 2 3 17" xfId="13596"/>
    <cellStyle name="Обычный 8 3 2 3 17 2" xfId="43119"/>
    <cellStyle name="Обычный 8 3 2 3 18" xfId="16549"/>
    <cellStyle name="Обычный 8 3 2 3 18 2" xfId="46071"/>
    <cellStyle name="Обычный 8 3 2 3 19" xfId="59356"/>
    <cellStyle name="Обычный 8 3 2 3 2" xfId="385"/>
    <cellStyle name="Обычный 8 3 2 3 2 10" xfId="13694"/>
    <cellStyle name="Обычный 8 3 2 3 2 10 2" xfId="43217"/>
    <cellStyle name="Обычный 8 3 2 3 2 11" xfId="16647"/>
    <cellStyle name="Обычный 8 3 2 3 2 11 2" xfId="46169"/>
    <cellStyle name="Обычный 8 3 2 3 2 12" xfId="59454"/>
    <cellStyle name="Обычный 8 3 2 3 2 13" xfId="29932"/>
    <cellStyle name="Обычный 8 3 2 3 2 2" xfId="1173"/>
    <cellStyle name="Обычный 8 3 2 3 2 2 10" xfId="17434"/>
    <cellStyle name="Обычный 8 3 2 3 2 2 10 2" xfId="46956"/>
    <cellStyle name="Обычный 8 3 2 3 2 2 11" xfId="60241"/>
    <cellStyle name="Обычный 8 3 2 3 2 2 12" xfId="30719"/>
    <cellStyle name="Обычный 8 3 2 3 2 2 2" xfId="2649"/>
    <cellStyle name="Обычный 8 3 2 3 2 2 2 2" xfId="13003"/>
    <cellStyle name="Обычный 8 3 2 3 2 2 2 2 2" xfId="29242"/>
    <cellStyle name="Обычный 8 3 2 3 2 2 2 2 2 2" xfId="58764"/>
    <cellStyle name="Обычный 8 3 2 3 2 2 2 2 3" xfId="42527"/>
    <cellStyle name="Обычный 8 3 2 3 2 2 2 3" xfId="15958"/>
    <cellStyle name="Обычный 8 3 2 3 2 2 2 3 2" xfId="45480"/>
    <cellStyle name="Обычный 8 3 2 3 2 2 2 4" xfId="18910"/>
    <cellStyle name="Обычный 8 3 2 3 2 2 2 4 2" xfId="48432"/>
    <cellStyle name="Обычный 8 3 2 3 2 2 2 5" xfId="61717"/>
    <cellStyle name="Обычный 8 3 2 3 2 2 2 6" xfId="32195"/>
    <cellStyle name="Обычный 8 3 2 3 2 2 3" xfId="4125"/>
    <cellStyle name="Обычный 8 3 2 3 2 2 3 2" xfId="20386"/>
    <cellStyle name="Обычный 8 3 2 3 2 2 3 2 2" xfId="49908"/>
    <cellStyle name="Обычный 8 3 2 3 2 2 3 3" xfId="33671"/>
    <cellStyle name="Обычный 8 3 2 3 2 2 4" xfId="5601"/>
    <cellStyle name="Обычный 8 3 2 3 2 2 4 2" xfId="21862"/>
    <cellStyle name="Обычный 8 3 2 3 2 2 4 2 2" xfId="51384"/>
    <cellStyle name="Обычный 8 3 2 3 2 2 4 3" xfId="35147"/>
    <cellStyle name="Обычный 8 3 2 3 2 2 5" xfId="7077"/>
    <cellStyle name="Обычный 8 3 2 3 2 2 5 2" xfId="23338"/>
    <cellStyle name="Обычный 8 3 2 3 2 2 5 2 2" xfId="52860"/>
    <cellStyle name="Обычный 8 3 2 3 2 2 5 3" xfId="36623"/>
    <cellStyle name="Обычный 8 3 2 3 2 2 6" xfId="8553"/>
    <cellStyle name="Обычный 8 3 2 3 2 2 6 2" xfId="24814"/>
    <cellStyle name="Обычный 8 3 2 3 2 2 6 2 2" xfId="54336"/>
    <cellStyle name="Обычный 8 3 2 3 2 2 6 3" xfId="38099"/>
    <cellStyle name="Обычный 8 3 2 3 2 2 7" xfId="10029"/>
    <cellStyle name="Обычный 8 3 2 3 2 2 7 2" xfId="26290"/>
    <cellStyle name="Обычный 8 3 2 3 2 2 7 2 2" xfId="55812"/>
    <cellStyle name="Обычный 8 3 2 3 2 2 7 3" xfId="39575"/>
    <cellStyle name="Обычный 8 3 2 3 2 2 8" xfId="11527"/>
    <cellStyle name="Обычный 8 3 2 3 2 2 8 2" xfId="27766"/>
    <cellStyle name="Обычный 8 3 2 3 2 2 8 2 2" xfId="57288"/>
    <cellStyle name="Обычный 8 3 2 3 2 2 8 3" xfId="41051"/>
    <cellStyle name="Обычный 8 3 2 3 2 2 9" xfId="14481"/>
    <cellStyle name="Обычный 8 3 2 3 2 2 9 2" xfId="44004"/>
    <cellStyle name="Обычный 8 3 2 3 2 3" xfId="1862"/>
    <cellStyle name="Обычный 8 3 2 3 2 3 2" xfId="12216"/>
    <cellStyle name="Обычный 8 3 2 3 2 3 2 2" xfId="28455"/>
    <cellStyle name="Обычный 8 3 2 3 2 3 2 2 2" xfId="57977"/>
    <cellStyle name="Обычный 8 3 2 3 2 3 2 3" xfId="41740"/>
    <cellStyle name="Обычный 8 3 2 3 2 3 3" xfId="15171"/>
    <cellStyle name="Обычный 8 3 2 3 2 3 3 2" xfId="44693"/>
    <cellStyle name="Обычный 8 3 2 3 2 3 4" xfId="18123"/>
    <cellStyle name="Обычный 8 3 2 3 2 3 4 2" xfId="47645"/>
    <cellStyle name="Обычный 8 3 2 3 2 3 5" xfId="60930"/>
    <cellStyle name="Обычный 8 3 2 3 2 3 6" xfId="31408"/>
    <cellStyle name="Обычный 8 3 2 3 2 4" xfId="3338"/>
    <cellStyle name="Обычный 8 3 2 3 2 4 2" xfId="19599"/>
    <cellStyle name="Обычный 8 3 2 3 2 4 2 2" xfId="49121"/>
    <cellStyle name="Обычный 8 3 2 3 2 4 3" xfId="32884"/>
    <cellStyle name="Обычный 8 3 2 3 2 5" xfId="4814"/>
    <cellStyle name="Обычный 8 3 2 3 2 5 2" xfId="21075"/>
    <cellStyle name="Обычный 8 3 2 3 2 5 2 2" xfId="50597"/>
    <cellStyle name="Обычный 8 3 2 3 2 5 3" xfId="34360"/>
    <cellStyle name="Обычный 8 3 2 3 2 6" xfId="6290"/>
    <cellStyle name="Обычный 8 3 2 3 2 6 2" xfId="22551"/>
    <cellStyle name="Обычный 8 3 2 3 2 6 2 2" xfId="52073"/>
    <cellStyle name="Обычный 8 3 2 3 2 6 3" xfId="35836"/>
    <cellStyle name="Обычный 8 3 2 3 2 7" xfId="7766"/>
    <cellStyle name="Обычный 8 3 2 3 2 7 2" xfId="24027"/>
    <cellStyle name="Обычный 8 3 2 3 2 7 2 2" xfId="53549"/>
    <cellStyle name="Обычный 8 3 2 3 2 7 3" xfId="37312"/>
    <cellStyle name="Обычный 8 3 2 3 2 8" xfId="9242"/>
    <cellStyle name="Обычный 8 3 2 3 2 8 2" xfId="25503"/>
    <cellStyle name="Обычный 8 3 2 3 2 8 2 2" xfId="55025"/>
    <cellStyle name="Обычный 8 3 2 3 2 8 3" xfId="38788"/>
    <cellStyle name="Обычный 8 3 2 3 2 9" xfId="10740"/>
    <cellStyle name="Обычный 8 3 2 3 2 9 2" xfId="26979"/>
    <cellStyle name="Обычный 8 3 2 3 2 9 2 2" xfId="56501"/>
    <cellStyle name="Обычный 8 3 2 3 2 9 3" xfId="40264"/>
    <cellStyle name="Обычный 8 3 2 3 20" xfId="29834"/>
    <cellStyle name="Обычный 8 3 2 3 3" xfId="485"/>
    <cellStyle name="Обычный 8 3 2 3 3 10" xfId="13794"/>
    <cellStyle name="Обычный 8 3 2 3 3 10 2" xfId="43317"/>
    <cellStyle name="Обычный 8 3 2 3 3 11" xfId="16747"/>
    <cellStyle name="Обычный 8 3 2 3 3 11 2" xfId="46269"/>
    <cellStyle name="Обычный 8 3 2 3 3 12" xfId="59554"/>
    <cellStyle name="Обычный 8 3 2 3 3 13" xfId="30032"/>
    <cellStyle name="Обычный 8 3 2 3 3 2" xfId="1273"/>
    <cellStyle name="Обычный 8 3 2 3 3 2 10" xfId="17534"/>
    <cellStyle name="Обычный 8 3 2 3 3 2 10 2" xfId="47056"/>
    <cellStyle name="Обычный 8 3 2 3 3 2 11" xfId="60341"/>
    <cellStyle name="Обычный 8 3 2 3 3 2 12" xfId="30819"/>
    <cellStyle name="Обычный 8 3 2 3 3 2 2" xfId="2749"/>
    <cellStyle name="Обычный 8 3 2 3 3 2 2 2" xfId="13103"/>
    <cellStyle name="Обычный 8 3 2 3 3 2 2 2 2" xfId="29342"/>
    <cellStyle name="Обычный 8 3 2 3 3 2 2 2 2 2" xfId="58864"/>
    <cellStyle name="Обычный 8 3 2 3 3 2 2 2 3" xfId="42627"/>
    <cellStyle name="Обычный 8 3 2 3 3 2 2 3" xfId="16058"/>
    <cellStyle name="Обычный 8 3 2 3 3 2 2 3 2" xfId="45580"/>
    <cellStyle name="Обычный 8 3 2 3 3 2 2 4" xfId="19010"/>
    <cellStyle name="Обычный 8 3 2 3 3 2 2 4 2" xfId="48532"/>
    <cellStyle name="Обычный 8 3 2 3 3 2 2 5" xfId="61817"/>
    <cellStyle name="Обычный 8 3 2 3 3 2 2 6" xfId="32295"/>
    <cellStyle name="Обычный 8 3 2 3 3 2 3" xfId="4225"/>
    <cellStyle name="Обычный 8 3 2 3 3 2 3 2" xfId="20486"/>
    <cellStyle name="Обычный 8 3 2 3 3 2 3 2 2" xfId="50008"/>
    <cellStyle name="Обычный 8 3 2 3 3 2 3 3" xfId="33771"/>
    <cellStyle name="Обычный 8 3 2 3 3 2 4" xfId="5701"/>
    <cellStyle name="Обычный 8 3 2 3 3 2 4 2" xfId="21962"/>
    <cellStyle name="Обычный 8 3 2 3 3 2 4 2 2" xfId="51484"/>
    <cellStyle name="Обычный 8 3 2 3 3 2 4 3" xfId="35247"/>
    <cellStyle name="Обычный 8 3 2 3 3 2 5" xfId="7177"/>
    <cellStyle name="Обычный 8 3 2 3 3 2 5 2" xfId="23438"/>
    <cellStyle name="Обычный 8 3 2 3 3 2 5 2 2" xfId="52960"/>
    <cellStyle name="Обычный 8 3 2 3 3 2 5 3" xfId="36723"/>
    <cellStyle name="Обычный 8 3 2 3 3 2 6" xfId="8653"/>
    <cellStyle name="Обычный 8 3 2 3 3 2 6 2" xfId="24914"/>
    <cellStyle name="Обычный 8 3 2 3 3 2 6 2 2" xfId="54436"/>
    <cellStyle name="Обычный 8 3 2 3 3 2 6 3" xfId="38199"/>
    <cellStyle name="Обычный 8 3 2 3 3 2 7" xfId="10129"/>
    <cellStyle name="Обычный 8 3 2 3 3 2 7 2" xfId="26390"/>
    <cellStyle name="Обычный 8 3 2 3 3 2 7 2 2" xfId="55912"/>
    <cellStyle name="Обычный 8 3 2 3 3 2 7 3" xfId="39675"/>
    <cellStyle name="Обычный 8 3 2 3 3 2 8" xfId="11627"/>
    <cellStyle name="Обычный 8 3 2 3 3 2 8 2" xfId="27866"/>
    <cellStyle name="Обычный 8 3 2 3 3 2 8 2 2" xfId="57388"/>
    <cellStyle name="Обычный 8 3 2 3 3 2 8 3" xfId="41151"/>
    <cellStyle name="Обычный 8 3 2 3 3 2 9" xfId="14581"/>
    <cellStyle name="Обычный 8 3 2 3 3 2 9 2" xfId="44104"/>
    <cellStyle name="Обычный 8 3 2 3 3 3" xfId="1962"/>
    <cellStyle name="Обычный 8 3 2 3 3 3 2" xfId="12316"/>
    <cellStyle name="Обычный 8 3 2 3 3 3 2 2" xfId="28555"/>
    <cellStyle name="Обычный 8 3 2 3 3 3 2 2 2" xfId="58077"/>
    <cellStyle name="Обычный 8 3 2 3 3 3 2 3" xfId="41840"/>
    <cellStyle name="Обычный 8 3 2 3 3 3 3" xfId="15271"/>
    <cellStyle name="Обычный 8 3 2 3 3 3 3 2" xfId="44793"/>
    <cellStyle name="Обычный 8 3 2 3 3 3 4" xfId="18223"/>
    <cellStyle name="Обычный 8 3 2 3 3 3 4 2" xfId="47745"/>
    <cellStyle name="Обычный 8 3 2 3 3 3 5" xfId="61030"/>
    <cellStyle name="Обычный 8 3 2 3 3 3 6" xfId="31508"/>
    <cellStyle name="Обычный 8 3 2 3 3 4" xfId="3438"/>
    <cellStyle name="Обычный 8 3 2 3 3 4 2" xfId="19699"/>
    <cellStyle name="Обычный 8 3 2 3 3 4 2 2" xfId="49221"/>
    <cellStyle name="Обычный 8 3 2 3 3 4 3" xfId="32984"/>
    <cellStyle name="Обычный 8 3 2 3 3 5" xfId="4914"/>
    <cellStyle name="Обычный 8 3 2 3 3 5 2" xfId="21175"/>
    <cellStyle name="Обычный 8 3 2 3 3 5 2 2" xfId="50697"/>
    <cellStyle name="Обычный 8 3 2 3 3 5 3" xfId="34460"/>
    <cellStyle name="Обычный 8 3 2 3 3 6" xfId="6390"/>
    <cellStyle name="Обычный 8 3 2 3 3 6 2" xfId="22651"/>
    <cellStyle name="Обычный 8 3 2 3 3 6 2 2" xfId="52173"/>
    <cellStyle name="Обычный 8 3 2 3 3 6 3" xfId="35936"/>
    <cellStyle name="Обычный 8 3 2 3 3 7" xfId="7866"/>
    <cellStyle name="Обычный 8 3 2 3 3 7 2" xfId="24127"/>
    <cellStyle name="Обычный 8 3 2 3 3 7 2 2" xfId="53649"/>
    <cellStyle name="Обычный 8 3 2 3 3 7 3" xfId="37412"/>
    <cellStyle name="Обычный 8 3 2 3 3 8" xfId="9342"/>
    <cellStyle name="Обычный 8 3 2 3 3 8 2" xfId="25603"/>
    <cellStyle name="Обычный 8 3 2 3 3 8 2 2" xfId="55125"/>
    <cellStyle name="Обычный 8 3 2 3 3 8 3" xfId="38888"/>
    <cellStyle name="Обычный 8 3 2 3 3 9" xfId="10840"/>
    <cellStyle name="Обычный 8 3 2 3 3 9 2" xfId="27079"/>
    <cellStyle name="Обычный 8 3 2 3 3 9 2 2" xfId="56601"/>
    <cellStyle name="Обычный 8 3 2 3 3 9 3" xfId="40364"/>
    <cellStyle name="Обычный 8 3 2 3 4" xfId="584"/>
    <cellStyle name="Обычный 8 3 2 3 4 10" xfId="13893"/>
    <cellStyle name="Обычный 8 3 2 3 4 10 2" xfId="43416"/>
    <cellStyle name="Обычный 8 3 2 3 4 11" xfId="16846"/>
    <cellStyle name="Обычный 8 3 2 3 4 11 2" xfId="46368"/>
    <cellStyle name="Обычный 8 3 2 3 4 12" xfId="59653"/>
    <cellStyle name="Обычный 8 3 2 3 4 13" xfId="30131"/>
    <cellStyle name="Обычный 8 3 2 3 4 2" xfId="1372"/>
    <cellStyle name="Обычный 8 3 2 3 4 2 10" xfId="17633"/>
    <cellStyle name="Обычный 8 3 2 3 4 2 10 2" xfId="47155"/>
    <cellStyle name="Обычный 8 3 2 3 4 2 11" xfId="60440"/>
    <cellStyle name="Обычный 8 3 2 3 4 2 12" xfId="30918"/>
    <cellStyle name="Обычный 8 3 2 3 4 2 2" xfId="2848"/>
    <cellStyle name="Обычный 8 3 2 3 4 2 2 2" xfId="13202"/>
    <cellStyle name="Обычный 8 3 2 3 4 2 2 2 2" xfId="29441"/>
    <cellStyle name="Обычный 8 3 2 3 4 2 2 2 2 2" xfId="58963"/>
    <cellStyle name="Обычный 8 3 2 3 4 2 2 2 3" xfId="42726"/>
    <cellStyle name="Обычный 8 3 2 3 4 2 2 3" xfId="16157"/>
    <cellStyle name="Обычный 8 3 2 3 4 2 2 3 2" xfId="45679"/>
    <cellStyle name="Обычный 8 3 2 3 4 2 2 4" xfId="19109"/>
    <cellStyle name="Обычный 8 3 2 3 4 2 2 4 2" xfId="48631"/>
    <cellStyle name="Обычный 8 3 2 3 4 2 2 5" xfId="61916"/>
    <cellStyle name="Обычный 8 3 2 3 4 2 2 6" xfId="32394"/>
    <cellStyle name="Обычный 8 3 2 3 4 2 3" xfId="4324"/>
    <cellStyle name="Обычный 8 3 2 3 4 2 3 2" xfId="20585"/>
    <cellStyle name="Обычный 8 3 2 3 4 2 3 2 2" xfId="50107"/>
    <cellStyle name="Обычный 8 3 2 3 4 2 3 3" xfId="33870"/>
    <cellStyle name="Обычный 8 3 2 3 4 2 4" xfId="5800"/>
    <cellStyle name="Обычный 8 3 2 3 4 2 4 2" xfId="22061"/>
    <cellStyle name="Обычный 8 3 2 3 4 2 4 2 2" xfId="51583"/>
    <cellStyle name="Обычный 8 3 2 3 4 2 4 3" xfId="35346"/>
    <cellStyle name="Обычный 8 3 2 3 4 2 5" xfId="7276"/>
    <cellStyle name="Обычный 8 3 2 3 4 2 5 2" xfId="23537"/>
    <cellStyle name="Обычный 8 3 2 3 4 2 5 2 2" xfId="53059"/>
    <cellStyle name="Обычный 8 3 2 3 4 2 5 3" xfId="36822"/>
    <cellStyle name="Обычный 8 3 2 3 4 2 6" xfId="8752"/>
    <cellStyle name="Обычный 8 3 2 3 4 2 6 2" xfId="25013"/>
    <cellStyle name="Обычный 8 3 2 3 4 2 6 2 2" xfId="54535"/>
    <cellStyle name="Обычный 8 3 2 3 4 2 6 3" xfId="38298"/>
    <cellStyle name="Обычный 8 3 2 3 4 2 7" xfId="10228"/>
    <cellStyle name="Обычный 8 3 2 3 4 2 7 2" xfId="26489"/>
    <cellStyle name="Обычный 8 3 2 3 4 2 7 2 2" xfId="56011"/>
    <cellStyle name="Обычный 8 3 2 3 4 2 7 3" xfId="39774"/>
    <cellStyle name="Обычный 8 3 2 3 4 2 8" xfId="11726"/>
    <cellStyle name="Обычный 8 3 2 3 4 2 8 2" xfId="27965"/>
    <cellStyle name="Обычный 8 3 2 3 4 2 8 2 2" xfId="57487"/>
    <cellStyle name="Обычный 8 3 2 3 4 2 8 3" xfId="41250"/>
    <cellStyle name="Обычный 8 3 2 3 4 2 9" xfId="14680"/>
    <cellStyle name="Обычный 8 3 2 3 4 2 9 2" xfId="44203"/>
    <cellStyle name="Обычный 8 3 2 3 4 3" xfId="2061"/>
    <cellStyle name="Обычный 8 3 2 3 4 3 2" xfId="12415"/>
    <cellStyle name="Обычный 8 3 2 3 4 3 2 2" xfId="28654"/>
    <cellStyle name="Обычный 8 3 2 3 4 3 2 2 2" xfId="58176"/>
    <cellStyle name="Обычный 8 3 2 3 4 3 2 3" xfId="41939"/>
    <cellStyle name="Обычный 8 3 2 3 4 3 3" xfId="15370"/>
    <cellStyle name="Обычный 8 3 2 3 4 3 3 2" xfId="44892"/>
    <cellStyle name="Обычный 8 3 2 3 4 3 4" xfId="18322"/>
    <cellStyle name="Обычный 8 3 2 3 4 3 4 2" xfId="47844"/>
    <cellStyle name="Обычный 8 3 2 3 4 3 5" xfId="61129"/>
    <cellStyle name="Обычный 8 3 2 3 4 3 6" xfId="31607"/>
    <cellStyle name="Обычный 8 3 2 3 4 4" xfId="3537"/>
    <cellStyle name="Обычный 8 3 2 3 4 4 2" xfId="19798"/>
    <cellStyle name="Обычный 8 3 2 3 4 4 2 2" xfId="49320"/>
    <cellStyle name="Обычный 8 3 2 3 4 4 3" xfId="33083"/>
    <cellStyle name="Обычный 8 3 2 3 4 5" xfId="5013"/>
    <cellStyle name="Обычный 8 3 2 3 4 5 2" xfId="21274"/>
    <cellStyle name="Обычный 8 3 2 3 4 5 2 2" xfId="50796"/>
    <cellStyle name="Обычный 8 3 2 3 4 5 3" xfId="34559"/>
    <cellStyle name="Обычный 8 3 2 3 4 6" xfId="6489"/>
    <cellStyle name="Обычный 8 3 2 3 4 6 2" xfId="22750"/>
    <cellStyle name="Обычный 8 3 2 3 4 6 2 2" xfId="52272"/>
    <cellStyle name="Обычный 8 3 2 3 4 6 3" xfId="36035"/>
    <cellStyle name="Обычный 8 3 2 3 4 7" xfId="7965"/>
    <cellStyle name="Обычный 8 3 2 3 4 7 2" xfId="24226"/>
    <cellStyle name="Обычный 8 3 2 3 4 7 2 2" xfId="53748"/>
    <cellStyle name="Обычный 8 3 2 3 4 7 3" xfId="37511"/>
    <cellStyle name="Обычный 8 3 2 3 4 8" xfId="9441"/>
    <cellStyle name="Обычный 8 3 2 3 4 8 2" xfId="25702"/>
    <cellStyle name="Обычный 8 3 2 3 4 8 2 2" xfId="55224"/>
    <cellStyle name="Обычный 8 3 2 3 4 8 3" xfId="38987"/>
    <cellStyle name="Обычный 8 3 2 3 4 9" xfId="10939"/>
    <cellStyle name="Обычный 8 3 2 3 4 9 2" xfId="27178"/>
    <cellStyle name="Обычный 8 3 2 3 4 9 2 2" xfId="56700"/>
    <cellStyle name="Обычный 8 3 2 3 4 9 3" xfId="40463"/>
    <cellStyle name="Обычный 8 3 2 3 5" xfId="682"/>
    <cellStyle name="Обычный 8 3 2 3 5 10" xfId="13991"/>
    <cellStyle name="Обычный 8 3 2 3 5 10 2" xfId="43514"/>
    <cellStyle name="Обычный 8 3 2 3 5 11" xfId="16944"/>
    <cellStyle name="Обычный 8 3 2 3 5 11 2" xfId="46466"/>
    <cellStyle name="Обычный 8 3 2 3 5 12" xfId="59751"/>
    <cellStyle name="Обычный 8 3 2 3 5 13" xfId="30229"/>
    <cellStyle name="Обычный 8 3 2 3 5 2" xfId="1470"/>
    <cellStyle name="Обычный 8 3 2 3 5 2 10" xfId="17731"/>
    <cellStyle name="Обычный 8 3 2 3 5 2 10 2" xfId="47253"/>
    <cellStyle name="Обычный 8 3 2 3 5 2 11" xfId="60538"/>
    <cellStyle name="Обычный 8 3 2 3 5 2 12" xfId="31016"/>
    <cellStyle name="Обычный 8 3 2 3 5 2 2" xfId="2946"/>
    <cellStyle name="Обычный 8 3 2 3 5 2 2 2" xfId="13300"/>
    <cellStyle name="Обычный 8 3 2 3 5 2 2 2 2" xfId="29539"/>
    <cellStyle name="Обычный 8 3 2 3 5 2 2 2 2 2" xfId="59061"/>
    <cellStyle name="Обычный 8 3 2 3 5 2 2 2 3" xfId="42824"/>
    <cellStyle name="Обычный 8 3 2 3 5 2 2 3" xfId="16255"/>
    <cellStyle name="Обычный 8 3 2 3 5 2 2 3 2" xfId="45777"/>
    <cellStyle name="Обычный 8 3 2 3 5 2 2 4" xfId="19207"/>
    <cellStyle name="Обычный 8 3 2 3 5 2 2 4 2" xfId="48729"/>
    <cellStyle name="Обычный 8 3 2 3 5 2 2 5" xfId="62014"/>
    <cellStyle name="Обычный 8 3 2 3 5 2 2 6" xfId="32492"/>
    <cellStyle name="Обычный 8 3 2 3 5 2 3" xfId="4422"/>
    <cellStyle name="Обычный 8 3 2 3 5 2 3 2" xfId="20683"/>
    <cellStyle name="Обычный 8 3 2 3 5 2 3 2 2" xfId="50205"/>
    <cellStyle name="Обычный 8 3 2 3 5 2 3 3" xfId="33968"/>
    <cellStyle name="Обычный 8 3 2 3 5 2 4" xfId="5898"/>
    <cellStyle name="Обычный 8 3 2 3 5 2 4 2" xfId="22159"/>
    <cellStyle name="Обычный 8 3 2 3 5 2 4 2 2" xfId="51681"/>
    <cellStyle name="Обычный 8 3 2 3 5 2 4 3" xfId="35444"/>
    <cellStyle name="Обычный 8 3 2 3 5 2 5" xfId="7374"/>
    <cellStyle name="Обычный 8 3 2 3 5 2 5 2" xfId="23635"/>
    <cellStyle name="Обычный 8 3 2 3 5 2 5 2 2" xfId="53157"/>
    <cellStyle name="Обычный 8 3 2 3 5 2 5 3" xfId="36920"/>
    <cellStyle name="Обычный 8 3 2 3 5 2 6" xfId="8850"/>
    <cellStyle name="Обычный 8 3 2 3 5 2 6 2" xfId="25111"/>
    <cellStyle name="Обычный 8 3 2 3 5 2 6 2 2" xfId="54633"/>
    <cellStyle name="Обычный 8 3 2 3 5 2 6 3" xfId="38396"/>
    <cellStyle name="Обычный 8 3 2 3 5 2 7" xfId="10326"/>
    <cellStyle name="Обычный 8 3 2 3 5 2 7 2" xfId="26587"/>
    <cellStyle name="Обычный 8 3 2 3 5 2 7 2 2" xfId="56109"/>
    <cellStyle name="Обычный 8 3 2 3 5 2 7 3" xfId="39872"/>
    <cellStyle name="Обычный 8 3 2 3 5 2 8" xfId="11824"/>
    <cellStyle name="Обычный 8 3 2 3 5 2 8 2" xfId="28063"/>
    <cellStyle name="Обычный 8 3 2 3 5 2 8 2 2" xfId="57585"/>
    <cellStyle name="Обычный 8 3 2 3 5 2 8 3" xfId="41348"/>
    <cellStyle name="Обычный 8 3 2 3 5 2 9" xfId="14778"/>
    <cellStyle name="Обычный 8 3 2 3 5 2 9 2" xfId="44301"/>
    <cellStyle name="Обычный 8 3 2 3 5 3" xfId="2159"/>
    <cellStyle name="Обычный 8 3 2 3 5 3 2" xfId="12513"/>
    <cellStyle name="Обычный 8 3 2 3 5 3 2 2" xfId="28752"/>
    <cellStyle name="Обычный 8 3 2 3 5 3 2 2 2" xfId="58274"/>
    <cellStyle name="Обычный 8 3 2 3 5 3 2 3" xfId="42037"/>
    <cellStyle name="Обычный 8 3 2 3 5 3 3" xfId="15468"/>
    <cellStyle name="Обычный 8 3 2 3 5 3 3 2" xfId="44990"/>
    <cellStyle name="Обычный 8 3 2 3 5 3 4" xfId="18420"/>
    <cellStyle name="Обычный 8 3 2 3 5 3 4 2" xfId="47942"/>
    <cellStyle name="Обычный 8 3 2 3 5 3 5" xfId="61227"/>
    <cellStyle name="Обычный 8 3 2 3 5 3 6" xfId="31705"/>
    <cellStyle name="Обычный 8 3 2 3 5 4" xfId="3635"/>
    <cellStyle name="Обычный 8 3 2 3 5 4 2" xfId="19896"/>
    <cellStyle name="Обычный 8 3 2 3 5 4 2 2" xfId="49418"/>
    <cellStyle name="Обычный 8 3 2 3 5 4 3" xfId="33181"/>
    <cellStyle name="Обычный 8 3 2 3 5 5" xfId="5111"/>
    <cellStyle name="Обычный 8 3 2 3 5 5 2" xfId="21372"/>
    <cellStyle name="Обычный 8 3 2 3 5 5 2 2" xfId="50894"/>
    <cellStyle name="Обычный 8 3 2 3 5 5 3" xfId="34657"/>
    <cellStyle name="Обычный 8 3 2 3 5 6" xfId="6587"/>
    <cellStyle name="Обычный 8 3 2 3 5 6 2" xfId="22848"/>
    <cellStyle name="Обычный 8 3 2 3 5 6 2 2" xfId="52370"/>
    <cellStyle name="Обычный 8 3 2 3 5 6 3" xfId="36133"/>
    <cellStyle name="Обычный 8 3 2 3 5 7" xfId="8063"/>
    <cellStyle name="Обычный 8 3 2 3 5 7 2" xfId="24324"/>
    <cellStyle name="Обычный 8 3 2 3 5 7 2 2" xfId="53846"/>
    <cellStyle name="Обычный 8 3 2 3 5 7 3" xfId="37609"/>
    <cellStyle name="Обычный 8 3 2 3 5 8" xfId="9539"/>
    <cellStyle name="Обычный 8 3 2 3 5 8 2" xfId="25800"/>
    <cellStyle name="Обычный 8 3 2 3 5 8 2 2" xfId="55322"/>
    <cellStyle name="Обычный 8 3 2 3 5 8 3" xfId="39085"/>
    <cellStyle name="Обычный 8 3 2 3 5 9" xfId="11037"/>
    <cellStyle name="Обычный 8 3 2 3 5 9 2" xfId="27276"/>
    <cellStyle name="Обычный 8 3 2 3 5 9 2 2" xfId="56798"/>
    <cellStyle name="Обычный 8 3 2 3 5 9 3" xfId="40561"/>
    <cellStyle name="Обычный 8 3 2 3 6" xfId="780"/>
    <cellStyle name="Обычный 8 3 2 3 6 10" xfId="14089"/>
    <cellStyle name="Обычный 8 3 2 3 6 10 2" xfId="43612"/>
    <cellStyle name="Обычный 8 3 2 3 6 11" xfId="17042"/>
    <cellStyle name="Обычный 8 3 2 3 6 11 2" xfId="46564"/>
    <cellStyle name="Обычный 8 3 2 3 6 12" xfId="59849"/>
    <cellStyle name="Обычный 8 3 2 3 6 13" xfId="30327"/>
    <cellStyle name="Обычный 8 3 2 3 6 2" xfId="1568"/>
    <cellStyle name="Обычный 8 3 2 3 6 2 10" xfId="17829"/>
    <cellStyle name="Обычный 8 3 2 3 6 2 10 2" xfId="47351"/>
    <cellStyle name="Обычный 8 3 2 3 6 2 11" xfId="60636"/>
    <cellStyle name="Обычный 8 3 2 3 6 2 12" xfId="31114"/>
    <cellStyle name="Обычный 8 3 2 3 6 2 2" xfId="3044"/>
    <cellStyle name="Обычный 8 3 2 3 6 2 2 2" xfId="13398"/>
    <cellStyle name="Обычный 8 3 2 3 6 2 2 2 2" xfId="29637"/>
    <cellStyle name="Обычный 8 3 2 3 6 2 2 2 2 2" xfId="59159"/>
    <cellStyle name="Обычный 8 3 2 3 6 2 2 2 3" xfId="42922"/>
    <cellStyle name="Обычный 8 3 2 3 6 2 2 3" xfId="16353"/>
    <cellStyle name="Обычный 8 3 2 3 6 2 2 3 2" xfId="45875"/>
    <cellStyle name="Обычный 8 3 2 3 6 2 2 4" xfId="19305"/>
    <cellStyle name="Обычный 8 3 2 3 6 2 2 4 2" xfId="48827"/>
    <cellStyle name="Обычный 8 3 2 3 6 2 2 5" xfId="62112"/>
    <cellStyle name="Обычный 8 3 2 3 6 2 2 6" xfId="32590"/>
    <cellStyle name="Обычный 8 3 2 3 6 2 3" xfId="4520"/>
    <cellStyle name="Обычный 8 3 2 3 6 2 3 2" xfId="20781"/>
    <cellStyle name="Обычный 8 3 2 3 6 2 3 2 2" xfId="50303"/>
    <cellStyle name="Обычный 8 3 2 3 6 2 3 3" xfId="34066"/>
    <cellStyle name="Обычный 8 3 2 3 6 2 4" xfId="5996"/>
    <cellStyle name="Обычный 8 3 2 3 6 2 4 2" xfId="22257"/>
    <cellStyle name="Обычный 8 3 2 3 6 2 4 2 2" xfId="51779"/>
    <cellStyle name="Обычный 8 3 2 3 6 2 4 3" xfId="35542"/>
    <cellStyle name="Обычный 8 3 2 3 6 2 5" xfId="7472"/>
    <cellStyle name="Обычный 8 3 2 3 6 2 5 2" xfId="23733"/>
    <cellStyle name="Обычный 8 3 2 3 6 2 5 2 2" xfId="53255"/>
    <cellStyle name="Обычный 8 3 2 3 6 2 5 3" xfId="37018"/>
    <cellStyle name="Обычный 8 3 2 3 6 2 6" xfId="8948"/>
    <cellStyle name="Обычный 8 3 2 3 6 2 6 2" xfId="25209"/>
    <cellStyle name="Обычный 8 3 2 3 6 2 6 2 2" xfId="54731"/>
    <cellStyle name="Обычный 8 3 2 3 6 2 6 3" xfId="38494"/>
    <cellStyle name="Обычный 8 3 2 3 6 2 7" xfId="10424"/>
    <cellStyle name="Обычный 8 3 2 3 6 2 7 2" xfId="26685"/>
    <cellStyle name="Обычный 8 3 2 3 6 2 7 2 2" xfId="56207"/>
    <cellStyle name="Обычный 8 3 2 3 6 2 7 3" xfId="39970"/>
    <cellStyle name="Обычный 8 3 2 3 6 2 8" xfId="11922"/>
    <cellStyle name="Обычный 8 3 2 3 6 2 8 2" xfId="28161"/>
    <cellStyle name="Обычный 8 3 2 3 6 2 8 2 2" xfId="57683"/>
    <cellStyle name="Обычный 8 3 2 3 6 2 8 3" xfId="41446"/>
    <cellStyle name="Обычный 8 3 2 3 6 2 9" xfId="14876"/>
    <cellStyle name="Обычный 8 3 2 3 6 2 9 2" xfId="44399"/>
    <cellStyle name="Обычный 8 3 2 3 6 3" xfId="2257"/>
    <cellStyle name="Обычный 8 3 2 3 6 3 2" xfId="12611"/>
    <cellStyle name="Обычный 8 3 2 3 6 3 2 2" xfId="28850"/>
    <cellStyle name="Обычный 8 3 2 3 6 3 2 2 2" xfId="58372"/>
    <cellStyle name="Обычный 8 3 2 3 6 3 2 3" xfId="42135"/>
    <cellStyle name="Обычный 8 3 2 3 6 3 3" xfId="15566"/>
    <cellStyle name="Обычный 8 3 2 3 6 3 3 2" xfId="45088"/>
    <cellStyle name="Обычный 8 3 2 3 6 3 4" xfId="18518"/>
    <cellStyle name="Обычный 8 3 2 3 6 3 4 2" xfId="48040"/>
    <cellStyle name="Обычный 8 3 2 3 6 3 5" xfId="61325"/>
    <cellStyle name="Обычный 8 3 2 3 6 3 6" xfId="31803"/>
    <cellStyle name="Обычный 8 3 2 3 6 4" xfId="3733"/>
    <cellStyle name="Обычный 8 3 2 3 6 4 2" xfId="19994"/>
    <cellStyle name="Обычный 8 3 2 3 6 4 2 2" xfId="49516"/>
    <cellStyle name="Обычный 8 3 2 3 6 4 3" xfId="33279"/>
    <cellStyle name="Обычный 8 3 2 3 6 5" xfId="5209"/>
    <cellStyle name="Обычный 8 3 2 3 6 5 2" xfId="21470"/>
    <cellStyle name="Обычный 8 3 2 3 6 5 2 2" xfId="50992"/>
    <cellStyle name="Обычный 8 3 2 3 6 5 3" xfId="34755"/>
    <cellStyle name="Обычный 8 3 2 3 6 6" xfId="6685"/>
    <cellStyle name="Обычный 8 3 2 3 6 6 2" xfId="22946"/>
    <cellStyle name="Обычный 8 3 2 3 6 6 2 2" xfId="52468"/>
    <cellStyle name="Обычный 8 3 2 3 6 6 3" xfId="36231"/>
    <cellStyle name="Обычный 8 3 2 3 6 7" xfId="8161"/>
    <cellStyle name="Обычный 8 3 2 3 6 7 2" xfId="24422"/>
    <cellStyle name="Обычный 8 3 2 3 6 7 2 2" xfId="53944"/>
    <cellStyle name="Обычный 8 3 2 3 6 7 3" xfId="37707"/>
    <cellStyle name="Обычный 8 3 2 3 6 8" xfId="9637"/>
    <cellStyle name="Обычный 8 3 2 3 6 8 2" xfId="25898"/>
    <cellStyle name="Обычный 8 3 2 3 6 8 2 2" xfId="55420"/>
    <cellStyle name="Обычный 8 3 2 3 6 8 3" xfId="39183"/>
    <cellStyle name="Обычный 8 3 2 3 6 9" xfId="11135"/>
    <cellStyle name="Обычный 8 3 2 3 6 9 2" xfId="27374"/>
    <cellStyle name="Обычный 8 3 2 3 6 9 2 2" xfId="56896"/>
    <cellStyle name="Обычный 8 3 2 3 6 9 3" xfId="40659"/>
    <cellStyle name="Обычный 8 3 2 3 7" xfId="878"/>
    <cellStyle name="Обычный 8 3 2 3 7 10" xfId="14187"/>
    <cellStyle name="Обычный 8 3 2 3 7 10 2" xfId="43710"/>
    <cellStyle name="Обычный 8 3 2 3 7 11" xfId="17140"/>
    <cellStyle name="Обычный 8 3 2 3 7 11 2" xfId="46662"/>
    <cellStyle name="Обычный 8 3 2 3 7 12" xfId="59947"/>
    <cellStyle name="Обычный 8 3 2 3 7 13" xfId="30425"/>
    <cellStyle name="Обычный 8 3 2 3 7 2" xfId="1666"/>
    <cellStyle name="Обычный 8 3 2 3 7 2 10" xfId="17927"/>
    <cellStyle name="Обычный 8 3 2 3 7 2 10 2" xfId="47449"/>
    <cellStyle name="Обычный 8 3 2 3 7 2 11" xfId="60734"/>
    <cellStyle name="Обычный 8 3 2 3 7 2 12" xfId="31212"/>
    <cellStyle name="Обычный 8 3 2 3 7 2 2" xfId="3142"/>
    <cellStyle name="Обычный 8 3 2 3 7 2 2 2" xfId="13496"/>
    <cellStyle name="Обычный 8 3 2 3 7 2 2 2 2" xfId="29735"/>
    <cellStyle name="Обычный 8 3 2 3 7 2 2 2 2 2" xfId="59257"/>
    <cellStyle name="Обычный 8 3 2 3 7 2 2 2 3" xfId="43020"/>
    <cellStyle name="Обычный 8 3 2 3 7 2 2 3" xfId="16451"/>
    <cellStyle name="Обычный 8 3 2 3 7 2 2 3 2" xfId="45973"/>
    <cellStyle name="Обычный 8 3 2 3 7 2 2 4" xfId="19403"/>
    <cellStyle name="Обычный 8 3 2 3 7 2 2 4 2" xfId="48925"/>
    <cellStyle name="Обычный 8 3 2 3 7 2 2 5" xfId="62210"/>
    <cellStyle name="Обычный 8 3 2 3 7 2 2 6" xfId="32688"/>
    <cellStyle name="Обычный 8 3 2 3 7 2 3" xfId="4618"/>
    <cellStyle name="Обычный 8 3 2 3 7 2 3 2" xfId="20879"/>
    <cellStyle name="Обычный 8 3 2 3 7 2 3 2 2" xfId="50401"/>
    <cellStyle name="Обычный 8 3 2 3 7 2 3 3" xfId="34164"/>
    <cellStyle name="Обычный 8 3 2 3 7 2 4" xfId="6094"/>
    <cellStyle name="Обычный 8 3 2 3 7 2 4 2" xfId="22355"/>
    <cellStyle name="Обычный 8 3 2 3 7 2 4 2 2" xfId="51877"/>
    <cellStyle name="Обычный 8 3 2 3 7 2 4 3" xfId="35640"/>
    <cellStyle name="Обычный 8 3 2 3 7 2 5" xfId="7570"/>
    <cellStyle name="Обычный 8 3 2 3 7 2 5 2" xfId="23831"/>
    <cellStyle name="Обычный 8 3 2 3 7 2 5 2 2" xfId="53353"/>
    <cellStyle name="Обычный 8 3 2 3 7 2 5 3" xfId="37116"/>
    <cellStyle name="Обычный 8 3 2 3 7 2 6" xfId="9046"/>
    <cellStyle name="Обычный 8 3 2 3 7 2 6 2" xfId="25307"/>
    <cellStyle name="Обычный 8 3 2 3 7 2 6 2 2" xfId="54829"/>
    <cellStyle name="Обычный 8 3 2 3 7 2 6 3" xfId="38592"/>
    <cellStyle name="Обычный 8 3 2 3 7 2 7" xfId="10522"/>
    <cellStyle name="Обычный 8 3 2 3 7 2 7 2" xfId="26783"/>
    <cellStyle name="Обычный 8 3 2 3 7 2 7 2 2" xfId="56305"/>
    <cellStyle name="Обычный 8 3 2 3 7 2 7 3" xfId="40068"/>
    <cellStyle name="Обычный 8 3 2 3 7 2 8" xfId="12020"/>
    <cellStyle name="Обычный 8 3 2 3 7 2 8 2" xfId="28259"/>
    <cellStyle name="Обычный 8 3 2 3 7 2 8 2 2" xfId="57781"/>
    <cellStyle name="Обычный 8 3 2 3 7 2 8 3" xfId="41544"/>
    <cellStyle name="Обычный 8 3 2 3 7 2 9" xfId="14974"/>
    <cellStyle name="Обычный 8 3 2 3 7 2 9 2" xfId="44497"/>
    <cellStyle name="Обычный 8 3 2 3 7 3" xfId="2355"/>
    <cellStyle name="Обычный 8 3 2 3 7 3 2" xfId="12709"/>
    <cellStyle name="Обычный 8 3 2 3 7 3 2 2" xfId="28948"/>
    <cellStyle name="Обычный 8 3 2 3 7 3 2 2 2" xfId="58470"/>
    <cellStyle name="Обычный 8 3 2 3 7 3 2 3" xfId="42233"/>
    <cellStyle name="Обычный 8 3 2 3 7 3 3" xfId="15664"/>
    <cellStyle name="Обычный 8 3 2 3 7 3 3 2" xfId="45186"/>
    <cellStyle name="Обычный 8 3 2 3 7 3 4" xfId="18616"/>
    <cellStyle name="Обычный 8 3 2 3 7 3 4 2" xfId="48138"/>
    <cellStyle name="Обычный 8 3 2 3 7 3 5" xfId="61423"/>
    <cellStyle name="Обычный 8 3 2 3 7 3 6" xfId="31901"/>
    <cellStyle name="Обычный 8 3 2 3 7 4" xfId="3831"/>
    <cellStyle name="Обычный 8 3 2 3 7 4 2" xfId="20092"/>
    <cellStyle name="Обычный 8 3 2 3 7 4 2 2" xfId="49614"/>
    <cellStyle name="Обычный 8 3 2 3 7 4 3" xfId="33377"/>
    <cellStyle name="Обычный 8 3 2 3 7 5" xfId="5307"/>
    <cellStyle name="Обычный 8 3 2 3 7 5 2" xfId="21568"/>
    <cellStyle name="Обычный 8 3 2 3 7 5 2 2" xfId="51090"/>
    <cellStyle name="Обычный 8 3 2 3 7 5 3" xfId="34853"/>
    <cellStyle name="Обычный 8 3 2 3 7 6" xfId="6783"/>
    <cellStyle name="Обычный 8 3 2 3 7 6 2" xfId="23044"/>
    <cellStyle name="Обычный 8 3 2 3 7 6 2 2" xfId="52566"/>
    <cellStyle name="Обычный 8 3 2 3 7 6 3" xfId="36329"/>
    <cellStyle name="Обычный 8 3 2 3 7 7" xfId="8259"/>
    <cellStyle name="Обычный 8 3 2 3 7 7 2" xfId="24520"/>
    <cellStyle name="Обычный 8 3 2 3 7 7 2 2" xfId="54042"/>
    <cellStyle name="Обычный 8 3 2 3 7 7 3" xfId="37805"/>
    <cellStyle name="Обычный 8 3 2 3 7 8" xfId="9735"/>
    <cellStyle name="Обычный 8 3 2 3 7 8 2" xfId="25996"/>
    <cellStyle name="Обычный 8 3 2 3 7 8 2 2" xfId="55518"/>
    <cellStyle name="Обычный 8 3 2 3 7 8 3" xfId="39281"/>
    <cellStyle name="Обычный 8 3 2 3 7 9" xfId="11233"/>
    <cellStyle name="Обычный 8 3 2 3 7 9 2" xfId="27472"/>
    <cellStyle name="Обычный 8 3 2 3 7 9 2 2" xfId="56994"/>
    <cellStyle name="Обычный 8 3 2 3 7 9 3" xfId="40757"/>
    <cellStyle name="Обычный 8 3 2 3 8" xfId="977"/>
    <cellStyle name="Обычный 8 3 2 3 8 10" xfId="17238"/>
    <cellStyle name="Обычный 8 3 2 3 8 10 2" xfId="46760"/>
    <cellStyle name="Обычный 8 3 2 3 8 11" xfId="60045"/>
    <cellStyle name="Обычный 8 3 2 3 8 12" xfId="30523"/>
    <cellStyle name="Обычный 8 3 2 3 8 2" xfId="2453"/>
    <cellStyle name="Обычный 8 3 2 3 8 2 2" xfId="12807"/>
    <cellStyle name="Обычный 8 3 2 3 8 2 2 2" xfId="29046"/>
    <cellStyle name="Обычный 8 3 2 3 8 2 2 2 2" xfId="58568"/>
    <cellStyle name="Обычный 8 3 2 3 8 2 2 3" xfId="42331"/>
    <cellStyle name="Обычный 8 3 2 3 8 2 3" xfId="15762"/>
    <cellStyle name="Обычный 8 3 2 3 8 2 3 2" xfId="45284"/>
    <cellStyle name="Обычный 8 3 2 3 8 2 4" xfId="18714"/>
    <cellStyle name="Обычный 8 3 2 3 8 2 4 2" xfId="48236"/>
    <cellStyle name="Обычный 8 3 2 3 8 2 5" xfId="61521"/>
    <cellStyle name="Обычный 8 3 2 3 8 2 6" xfId="31999"/>
    <cellStyle name="Обычный 8 3 2 3 8 3" xfId="3929"/>
    <cellStyle name="Обычный 8 3 2 3 8 3 2" xfId="20190"/>
    <cellStyle name="Обычный 8 3 2 3 8 3 2 2" xfId="49712"/>
    <cellStyle name="Обычный 8 3 2 3 8 3 3" xfId="33475"/>
    <cellStyle name="Обычный 8 3 2 3 8 4" xfId="5405"/>
    <cellStyle name="Обычный 8 3 2 3 8 4 2" xfId="21666"/>
    <cellStyle name="Обычный 8 3 2 3 8 4 2 2" xfId="51188"/>
    <cellStyle name="Обычный 8 3 2 3 8 4 3" xfId="34951"/>
    <cellStyle name="Обычный 8 3 2 3 8 5" xfId="6881"/>
    <cellStyle name="Обычный 8 3 2 3 8 5 2" xfId="23142"/>
    <cellStyle name="Обычный 8 3 2 3 8 5 2 2" xfId="52664"/>
    <cellStyle name="Обычный 8 3 2 3 8 5 3" xfId="36427"/>
    <cellStyle name="Обычный 8 3 2 3 8 6" xfId="8357"/>
    <cellStyle name="Обычный 8 3 2 3 8 6 2" xfId="24618"/>
    <cellStyle name="Обычный 8 3 2 3 8 6 2 2" xfId="54140"/>
    <cellStyle name="Обычный 8 3 2 3 8 6 3" xfId="37903"/>
    <cellStyle name="Обычный 8 3 2 3 8 7" xfId="9833"/>
    <cellStyle name="Обычный 8 3 2 3 8 7 2" xfId="26094"/>
    <cellStyle name="Обычный 8 3 2 3 8 7 2 2" xfId="55616"/>
    <cellStyle name="Обычный 8 3 2 3 8 7 3" xfId="39379"/>
    <cellStyle name="Обычный 8 3 2 3 8 8" xfId="11331"/>
    <cellStyle name="Обычный 8 3 2 3 8 8 2" xfId="27570"/>
    <cellStyle name="Обычный 8 3 2 3 8 8 2 2" xfId="57092"/>
    <cellStyle name="Обычный 8 3 2 3 8 8 3" xfId="40855"/>
    <cellStyle name="Обычный 8 3 2 3 8 9" xfId="14285"/>
    <cellStyle name="Обычный 8 3 2 3 8 9 2" xfId="43808"/>
    <cellStyle name="Обычный 8 3 2 3 9" xfId="1075"/>
    <cellStyle name="Обычный 8 3 2 3 9 10" xfId="17336"/>
    <cellStyle name="Обычный 8 3 2 3 9 10 2" xfId="46858"/>
    <cellStyle name="Обычный 8 3 2 3 9 11" xfId="60143"/>
    <cellStyle name="Обычный 8 3 2 3 9 12" xfId="30621"/>
    <cellStyle name="Обычный 8 3 2 3 9 2" xfId="2551"/>
    <cellStyle name="Обычный 8 3 2 3 9 2 2" xfId="12905"/>
    <cellStyle name="Обычный 8 3 2 3 9 2 2 2" xfId="29144"/>
    <cellStyle name="Обычный 8 3 2 3 9 2 2 2 2" xfId="58666"/>
    <cellStyle name="Обычный 8 3 2 3 9 2 2 3" xfId="42429"/>
    <cellStyle name="Обычный 8 3 2 3 9 2 3" xfId="15860"/>
    <cellStyle name="Обычный 8 3 2 3 9 2 3 2" xfId="45382"/>
    <cellStyle name="Обычный 8 3 2 3 9 2 4" xfId="18812"/>
    <cellStyle name="Обычный 8 3 2 3 9 2 4 2" xfId="48334"/>
    <cellStyle name="Обычный 8 3 2 3 9 2 5" xfId="61619"/>
    <cellStyle name="Обычный 8 3 2 3 9 2 6" xfId="32097"/>
    <cellStyle name="Обычный 8 3 2 3 9 3" xfId="4027"/>
    <cellStyle name="Обычный 8 3 2 3 9 3 2" xfId="20288"/>
    <cellStyle name="Обычный 8 3 2 3 9 3 2 2" xfId="49810"/>
    <cellStyle name="Обычный 8 3 2 3 9 3 3" xfId="33573"/>
    <cellStyle name="Обычный 8 3 2 3 9 4" xfId="5503"/>
    <cellStyle name="Обычный 8 3 2 3 9 4 2" xfId="21764"/>
    <cellStyle name="Обычный 8 3 2 3 9 4 2 2" xfId="51286"/>
    <cellStyle name="Обычный 8 3 2 3 9 4 3" xfId="35049"/>
    <cellStyle name="Обычный 8 3 2 3 9 5" xfId="6979"/>
    <cellStyle name="Обычный 8 3 2 3 9 5 2" xfId="23240"/>
    <cellStyle name="Обычный 8 3 2 3 9 5 2 2" xfId="52762"/>
    <cellStyle name="Обычный 8 3 2 3 9 5 3" xfId="36525"/>
    <cellStyle name="Обычный 8 3 2 3 9 6" xfId="8455"/>
    <cellStyle name="Обычный 8 3 2 3 9 6 2" xfId="24716"/>
    <cellStyle name="Обычный 8 3 2 3 9 6 2 2" xfId="54238"/>
    <cellStyle name="Обычный 8 3 2 3 9 6 3" xfId="38001"/>
    <cellStyle name="Обычный 8 3 2 3 9 7" xfId="9931"/>
    <cellStyle name="Обычный 8 3 2 3 9 7 2" xfId="26192"/>
    <cellStyle name="Обычный 8 3 2 3 9 7 2 2" xfId="55714"/>
    <cellStyle name="Обычный 8 3 2 3 9 7 3" xfId="39477"/>
    <cellStyle name="Обычный 8 3 2 3 9 8" xfId="11429"/>
    <cellStyle name="Обычный 8 3 2 3 9 8 2" xfId="27668"/>
    <cellStyle name="Обычный 8 3 2 3 9 8 2 2" xfId="57190"/>
    <cellStyle name="Обычный 8 3 2 3 9 8 3" xfId="40953"/>
    <cellStyle name="Обычный 8 3 2 3 9 9" xfId="14383"/>
    <cellStyle name="Обычный 8 3 2 3 9 9 2" xfId="43906"/>
    <cellStyle name="Обычный 8 3 2 4" xfId="239"/>
    <cellStyle name="Обычный 8 3 2 4 10" xfId="1716"/>
    <cellStyle name="Обычный 8 3 2 4 10 2" xfId="12070"/>
    <cellStyle name="Обычный 8 3 2 4 10 2 2" xfId="28309"/>
    <cellStyle name="Обычный 8 3 2 4 10 2 2 2" xfId="57831"/>
    <cellStyle name="Обычный 8 3 2 4 10 2 3" xfId="41594"/>
    <cellStyle name="Обычный 8 3 2 4 10 3" xfId="15025"/>
    <cellStyle name="Обычный 8 3 2 4 10 3 2" xfId="44547"/>
    <cellStyle name="Обычный 8 3 2 4 10 4" xfId="17977"/>
    <cellStyle name="Обычный 8 3 2 4 10 4 2" xfId="47499"/>
    <cellStyle name="Обычный 8 3 2 4 10 5" xfId="60784"/>
    <cellStyle name="Обычный 8 3 2 4 10 6" xfId="31262"/>
    <cellStyle name="Обычный 8 3 2 4 11" xfId="3192"/>
    <cellStyle name="Обычный 8 3 2 4 11 2" xfId="19453"/>
    <cellStyle name="Обычный 8 3 2 4 11 2 2" xfId="48975"/>
    <cellStyle name="Обычный 8 3 2 4 11 3" xfId="32738"/>
    <cellStyle name="Обычный 8 3 2 4 12" xfId="4668"/>
    <cellStyle name="Обычный 8 3 2 4 12 2" xfId="20929"/>
    <cellStyle name="Обычный 8 3 2 4 12 2 2" xfId="50451"/>
    <cellStyle name="Обычный 8 3 2 4 12 3" xfId="34214"/>
    <cellStyle name="Обычный 8 3 2 4 13" xfId="6144"/>
    <cellStyle name="Обычный 8 3 2 4 13 2" xfId="22405"/>
    <cellStyle name="Обычный 8 3 2 4 13 2 2" xfId="51927"/>
    <cellStyle name="Обычный 8 3 2 4 13 3" xfId="35690"/>
    <cellStyle name="Обычный 8 3 2 4 14" xfId="7620"/>
    <cellStyle name="Обычный 8 3 2 4 14 2" xfId="23881"/>
    <cellStyle name="Обычный 8 3 2 4 14 2 2" xfId="53403"/>
    <cellStyle name="Обычный 8 3 2 4 14 3" xfId="37166"/>
    <cellStyle name="Обычный 8 3 2 4 15" xfId="9096"/>
    <cellStyle name="Обычный 8 3 2 4 15 2" xfId="25357"/>
    <cellStyle name="Обычный 8 3 2 4 15 2 2" xfId="54879"/>
    <cellStyle name="Обычный 8 3 2 4 15 3" xfId="38642"/>
    <cellStyle name="Обычный 8 3 2 4 16" xfId="10594"/>
    <cellStyle name="Обычный 8 3 2 4 16 2" xfId="26833"/>
    <cellStyle name="Обычный 8 3 2 4 16 2 2" xfId="56355"/>
    <cellStyle name="Обычный 8 3 2 4 16 3" xfId="40118"/>
    <cellStyle name="Обычный 8 3 2 4 17" xfId="13548"/>
    <cellStyle name="Обычный 8 3 2 4 17 2" xfId="43071"/>
    <cellStyle name="Обычный 8 3 2 4 18" xfId="16501"/>
    <cellStyle name="Обычный 8 3 2 4 18 2" xfId="46023"/>
    <cellStyle name="Обычный 8 3 2 4 19" xfId="59308"/>
    <cellStyle name="Обычный 8 3 2 4 2" xfId="337"/>
    <cellStyle name="Обычный 8 3 2 4 2 10" xfId="13646"/>
    <cellStyle name="Обычный 8 3 2 4 2 10 2" xfId="43169"/>
    <cellStyle name="Обычный 8 3 2 4 2 11" xfId="16599"/>
    <cellStyle name="Обычный 8 3 2 4 2 11 2" xfId="46121"/>
    <cellStyle name="Обычный 8 3 2 4 2 12" xfId="59406"/>
    <cellStyle name="Обычный 8 3 2 4 2 13" xfId="29884"/>
    <cellStyle name="Обычный 8 3 2 4 2 2" xfId="1125"/>
    <cellStyle name="Обычный 8 3 2 4 2 2 10" xfId="17386"/>
    <cellStyle name="Обычный 8 3 2 4 2 2 10 2" xfId="46908"/>
    <cellStyle name="Обычный 8 3 2 4 2 2 11" xfId="60193"/>
    <cellStyle name="Обычный 8 3 2 4 2 2 12" xfId="30671"/>
    <cellStyle name="Обычный 8 3 2 4 2 2 2" xfId="2601"/>
    <cellStyle name="Обычный 8 3 2 4 2 2 2 2" xfId="12955"/>
    <cellStyle name="Обычный 8 3 2 4 2 2 2 2 2" xfId="29194"/>
    <cellStyle name="Обычный 8 3 2 4 2 2 2 2 2 2" xfId="58716"/>
    <cellStyle name="Обычный 8 3 2 4 2 2 2 2 3" xfId="42479"/>
    <cellStyle name="Обычный 8 3 2 4 2 2 2 3" xfId="15910"/>
    <cellStyle name="Обычный 8 3 2 4 2 2 2 3 2" xfId="45432"/>
    <cellStyle name="Обычный 8 3 2 4 2 2 2 4" xfId="18862"/>
    <cellStyle name="Обычный 8 3 2 4 2 2 2 4 2" xfId="48384"/>
    <cellStyle name="Обычный 8 3 2 4 2 2 2 5" xfId="61669"/>
    <cellStyle name="Обычный 8 3 2 4 2 2 2 6" xfId="32147"/>
    <cellStyle name="Обычный 8 3 2 4 2 2 3" xfId="4077"/>
    <cellStyle name="Обычный 8 3 2 4 2 2 3 2" xfId="20338"/>
    <cellStyle name="Обычный 8 3 2 4 2 2 3 2 2" xfId="49860"/>
    <cellStyle name="Обычный 8 3 2 4 2 2 3 3" xfId="33623"/>
    <cellStyle name="Обычный 8 3 2 4 2 2 4" xfId="5553"/>
    <cellStyle name="Обычный 8 3 2 4 2 2 4 2" xfId="21814"/>
    <cellStyle name="Обычный 8 3 2 4 2 2 4 2 2" xfId="51336"/>
    <cellStyle name="Обычный 8 3 2 4 2 2 4 3" xfId="35099"/>
    <cellStyle name="Обычный 8 3 2 4 2 2 5" xfId="7029"/>
    <cellStyle name="Обычный 8 3 2 4 2 2 5 2" xfId="23290"/>
    <cellStyle name="Обычный 8 3 2 4 2 2 5 2 2" xfId="52812"/>
    <cellStyle name="Обычный 8 3 2 4 2 2 5 3" xfId="36575"/>
    <cellStyle name="Обычный 8 3 2 4 2 2 6" xfId="8505"/>
    <cellStyle name="Обычный 8 3 2 4 2 2 6 2" xfId="24766"/>
    <cellStyle name="Обычный 8 3 2 4 2 2 6 2 2" xfId="54288"/>
    <cellStyle name="Обычный 8 3 2 4 2 2 6 3" xfId="38051"/>
    <cellStyle name="Обычный 8 3 2 4 2 2 7" xfId="9981"/>
    <cellStyle name="Обычный 8 3 2 4 2 2 7 2" xfId="26242"/>
    <cellStyle name="Обычный 8 3 2 4 2 2 7 2 2" xfId="55764"/>
    <cellStyle name="Обычный 8 3 2 4 2 2 7 3" xfId="39527"/>
    <cellStyle name="Обычный 8 3 2 4 2 2 8" xfId="11479"/>
    <cellStyle name="Обычный 8 3 2 4 2 2 8 2" xfId="27718"/>
    <cellStyle name="Обычный 8 3 2 4 2 2 8 2 2" xfId="57240"/>
    <cellStyle name="Обычный 8 3 2 4 2 2 8 3" xfId="41003"/>
    <cellStyle name="Обычный 8 3 2 4 2 2 9" xfId="14433"/>
    <cellStyle name="Обычный 8 3 2 4 2 2 9 2" xfId="43956"/>
    <cellStyle name="Обычный 8 3 2 4 2 3" xfId="1814"/>
    <cellStyle name="Обычный 8 3 2 4 2 3 2" xfId="12168"/>
    <cellStyle name="Обычный 8 3 2 4 2 3 2 2" xfId="28407"/>
    <cellStyle name="Обычный 8 3 2 4 2 3 2 2 2" xfId="57929"/>
    <cellStyle name="Обычный 8 3 2 4 2 3 2 3" xfId="41692"/>
    <cellStyle name="Обычный 8 3 2 4 2 3 3" xfId="15123"/>
    <cellStyle name="Обычный 8 3 2 4 2 3 3 2" xfId="44645"/>
    <cellStyle name="Обычный 8 3 2 4 2 3 4" xfId="18075"/>
    <cellStyle name="Обычный 8 3 2 4 2 3 4 2" xfId="47597"/>
    <cellStyle name="Обычный 8 3 2 4 2 3 5" xfId="60882"/>
    <cellStyle name="Обычный 8 3 2 4 2 3 6" xfId="31360"/>
    <cellStyle name="Обычный 8 3 2 4 2 4" xfId="3290"/>
    <cellStyle name="Обычный 8 3 2 4 2 4 2" xfId="19551"/>
    <cellStyle name="Обычный 8 3 2 4 2 4 2 2" xfId="49073"/>
    <cellStyle name="Обычный 8 3 2 4 2 4 3" xfId="32836"/>
    <cellStyle name="Обычный 8 3 2 4 2 5" xfId="4766"/>
    <cellStyle name="Обычный 8 3 2 4 2 5 2" xfId="21027"/>
    <cellStyle name="Обычный 8 3 2 4 2 5 2 2" xfId="50549"/>
    <cellStyle name="Обычный 8 3 2 4 2 5 3" xfId="34312"/>
    <cellStyle name="Обычный 8 3 2 4 2 6" xfId="6242"/>
    <cellStyle name="Обычный 8 3 2 4 2 6 2" xfId="22503"/>
    <cellStyle name="Обычный 8 3 2 4 2 6 2 2" xfId="52025"/>
    <cellStyle name="Обычный 8 3 2 4 2 6 3" xfId="35788"/>
    <cellStyle name="Обычный 8 3 2 4 2 7" xfId="7718"/>
    <cellStyle name="Обычный 8 3 2 4 2 7 2" xfId="23979"/>
    <cellStyle name="Обычный 8 3 2 4 2 7 2 2" xfId="53501"/>
    <cellStyle name="Обычный 8 3 2 4 2 7 3" xfId="37264"/>
    <cellStyle name="Обычный 8 3 2 4 2 8" xfId="9194"/>
    <cellStyle name="Обычный 8 3 2 4 2 8 2" xfId="25455"/>
    <cellStyle name="Обычный 8 3 2 4 2 8 2 2" xfId="54977"/>
    <cellStyle name="Обычный 8 3 2 4 2 8 3" xfId="38740"/>
    <cellStyle name="Обычный 8 3 2 4 2 9" xfId="10692"/>
    <cellStyle name="Обычный 8 3 2 4 2 9 2" xfId="26931"/>
    <cellStyle name="Обычный 8 3 2 4 2 9 2 2" xfId="56453"/>
    <cellStyle name="Обычный 8 3 2 4 2 9 3" xfId="40216"/>
    <cellStyle name="Обычный 8 3 2 4 20" xfId="29786"/>
    <cellStyle name="Обычный 8 3 2 4 3" xfId="437"/>
    <cellStyle name="Обычный 8 3 2 4 3 10" xfId="13746"/>
    <cellStyle name="Обычный 8 3 2 4 3 10 2" xfId="43269"/>
    <cellStyle name="Обычный 8 3 2 4 3 11" xfId="16699"/>
    <cellStyle name="Обычный 8 3 2 4 3 11 2" xfId="46221"/>
    <cellStyle name="Обычный 8 3 2 4 3 12" xfId="59506"/>
    <cellStyle name="Обычный 8 3 2 4 3 13" xfId="29984"/>
    <cellStyle name="Обычный 8 3 2 4 3 2" xfId="1225"/>
    <cellStyle name="Обычный 8 3 2 4 3 2 10" xfId="17486"/>
    <cellStyle name="Обычный 8 3 2 4 3 2 10 2" xfId="47008"/>
    <cellStyle name="Обычный 8 3 2 4 3 2 11" xfId="60293"/>
    <cellStyle name="Обычный 8 3 2 4 3 2 12" xfId="30771"/>
    <cellStyle name="Обычный 8 3 2 4 3 2 2" xfId="2701"/>
    <cellStyle name="Обычный 8 3 2 4 3 2 2 2" xfId="13055"/>
    <cellStyle name="Обычный 8 3 2 4 3 2 2 2 2" xfId="29294"/>
    <cellStyle name="Обычный 8 3 2 4 3 2 2 2 2 2" xfId="58816"/>
    <cellStyle name="Обычный 8 3 2 4 3 2 2 2 3" xfId="42579"/>
    <cellStyle name="Обычный 8 3 2 4 3 2 2 3" xfId="16010"/>
    <cellStyle name="Обычный 8 3 2 4 3 2 2 3 2" xfId="45532"/>
    <cellStyle name="Обычный 8 3 2 4 3 2 2 4" xfId="18962"/>
    <cellStyle name="Обычный 8 3 2 4 3 2 2 4 2" xfId="48484"/>
    <cellStyle name="Обычный 8 3 2 4 3 2 2 5" xfId="61769"/>
    <cellStyle name="Обычный 8 3 2 4 3 2 2 6" xfId="32247"/>
    <cellStyle name="Обычный 8 3 2 4 3 2 3" xfId="4177"/>
    <cellStyle name="Обычный 8 3 2 4 3 2 3 2" xfId="20438"/>
    <cellStyle name="Обычный 8 3 2 4 3 2 3 2 2" xfId="49960"/>
    <cellStyle name="Обычный 8 3 2 4 3 2 3 3" xfId="33723"/>
    <cellStyle name="Обычный 8 3 2 4 3 2 4" xfId="5653"/>
    <cellStyle name="Обычный 8 3 2 4 3 2 4 2" xfId="21914"/>
    <cellStyle name="Обычный 8 3 2 4 3 2 4 2 2" xfId="51436"/>
    <cellStyle name="Обычный 8 3 2 4 3 2 4 3" xfId="35199"/>
    <cellStyle name="Обычный 8 3 2 4 3 2 5" xfId="7129"/>
    <cellStyle name="Обычный 8 3 2 4 3 2 5 2" xfId="23390"/>
    <cellStyle name="Обычный 8 3 2 4 3 2 5 2 2" xfId="52912"/>
    <cellStyle name="Обычный 8 3 2 4 3 2 5 3" xfId="36675"/>
    <cellStyle name="Обычный 8 3 2 4 3 2 6" xfId="8605"/>
    <cellStyle name="Обычный 8 3 2 4 3 2 6 2" xfId="24866"/>
    <cellStyle name="Обычный 8 3 2 4 3 2 6 2 2" xfId="54388"/>
    <cellStyle name="Обычный 8 3 2 4 3 2 6 3" xfId="38151"/>
    <cellStyle name="Обычный 8 3 2 4 3 2 7" xfId="10081"/>
    <cellStyle name="Обычный 8 3 2 4 3 2 7 2" xfId="26342"/>
    <cellStyle name="Обычный 8 3 2 4 3 2 7 2 2" xfId="55864"/>
    <cellStyle name="Обычный 8 3 2 4 3 2 7 3" xfId="39627"/>
    <cellStyle name="Обычный 8 3 2 4 3 2 8" xfId="11579"/>
    <cellStyle name="Обычный 8 3 2 4 3 2 8 2" xfId="27818"/>
    <cellStyle name="Обычный 8 3 2 4 3 2 8 2 2" xfId="57340"/>
    <cellStyle name="Обычный 8 3 2 4 3 2 8 3" xfId="41103"/>
    <cellStyle name="Обычный 8 3 2 4 3 2 9" xfId="14533"/>
    <cellStyle name="Обычный 8 3 2 4 3 2 9 2" xfId="44056"/>
    <cellStyle name="Обычный 8 3 2 4 3 3" xfId="1914"/>
    <cellStyle name="Обычный 8 3 2 4 3 3 2" xfId="12268"/>
    <cellStyle name="Обычный 8 3 2 4 3 3 2 2" xfId="28507"/>
    <cellStyle name="Обычный 8 3 2 4 3 3 2 2 2" xfId="58029"/>
    <cellStyle name="Обычный 8 3 2 4 3 3 2 3" xfId="41792"/>
    <cellStyle name="Обычный 8 3 2 4 3 3 3" xfId="15223"/>
    <cellStyle name="Обычный 8 3 2 4 3 3 3 2" xfId="44745"/>
    <cellStyle name="Обычный 8 3 2 4 3 3 4" xfId="18175"/>
    <cellStyle name="Обычный 8 3 2 4 3 3 4 2" xfId="47697"/>
    <cellStyle name="Обычный 8 3 2 4 3 3 5" xfId="60982"/>
    <cellStyle name="Обычный 8 3 2 4 3 3 6" xfId="31460"/>
    <cellStyle name="Обычный 8 3 2 4 3 4" xfId="3390"/>
    <cellStyle name="Обычный 8 3 2 4 3 4 2" xfId="19651"/>
    <cellStyle name="Обычный 8 3 2 4 3 4 2 2" xfId="49173"/>
    <cellStyle name="Обычный 8 3 2 4 3 4 3" xfId="32936"/>
    <cellStyle name="Обычный 8 3 2 4 3 5" xfId="4866"/>
    <cellStyle name="Обычный 8 3 2 4 3 5 2" xfId="21127"/>
    <cellStyle name="Обычный 8 3 2 4 3 5 2 2" xfId="50649"/>
    <cellStyle name="Обычный 8 3 2 4 3 5 3" xfId="34412"/>
    <cellStyle name="Обычный 8 3 2 4 3 6" xfId="6342"/>
    <cellStyle name="Обычный 8 3 2 4 3 6 2" xfId="22603"/>
    <cellStyle name="Обычный 8 3 2 4 3 6 2 2" xfId="52125"/>
    <cellStyle name="Обычный 8 3 2 4 3 6 3" xfId="35888"/>
    <cellStyle name="Обычный 8 3 2 4 3 7" xfId="7818"/>
    <cellStyle name="Обычный 8 3 2 4 3 7 2" xfId="24079"/>
    <cellStyle name="Обычный 8 3 2 4 3 7 2 2" xfId="53601"/>
    <cellStyle name="Обычный 8 3 2 4 3 7 3" xfId="37364"/>
    <cellStyle name="Обычный 8 3 2 4 3 8" xfId="9294"/>
    <cellStyle name="Обычный 8 3 2 4 3 8 2" xfId="25555"/>
    <cellStyle name="Обычный 8 3 2 4 3 8 2 2" xfId="55077"/>
    <cellStyle name="Обычный 8 3 2 4 3 8 3" xfId="38840"/>
    <cellStyle name="Обычный 8 3 2 4 3 9" xfId="10792"/>
    <cellStyle name="Обычный 8 3 2 4 3 9 2" xfId="27031"/>
    <cellStyle name="Обычный 8 3 2 4 3 9 2 2" xfId="56553"/>
    <cellStyle name="Обычный 8 3 2 4 3 9 3" xfId="40316"/>
    <cellStyle name="Обычный 8 3 2 4 4" xfId="536"/>
    <cellStyle name="Обычный 8 3 2 4 4 10" xfId="13845"/>
    <cellStyle name="Обычный 8 3 2 4 4 10 2" xfId="43368"/>
    <cellStyle name="Обычный 8 3 2 4 4 11" xfId="16798"/>
    <cellStyle name="Обычный 8 3 2 4 4 11 2" xfId="46320"/>
    <cellStyle name="Обычный 8 3 2 4 4 12" xfId="59605"/>
    <cellStyle name="Обычный 8 3 2 4 4 13" xfId="30083"/>
    <cellStyle name="Обычный 8 3 2 4 4 2" xfId="1324"/>
    <cellStyle name="Обычный 8 3 2 4 4 2 10" xfId="17585"/>
    <cellStyle name="Обычный 8 3 2 4 4 2 10 2" xfId="47107"/>
    <cellStyle name="Обычный 8 3 2 4 4 2 11" xfId="60392"/>
    <cellStyle name="Обычный 8 3 2 4 4 2 12" xfId="30870"/>
    <cellStyle name="Обычный 8 3 2 4 4 2 2" xfId="2800"/>
    <cellStyle name="Обычный 8 3 2 4 4 2 2 2" xfId="13154"/>
    <cellStyle name="Обычный 8 3 2 4 4 2 2 2 2" xfId="29393"/>
    <cellStyle name="Обычный 8 3 2 4 4 2 2 2 2 2" xfId="58915"/>
    <cellStyle name="Обычный 8 3 2 4 4 2 2 2 3" xfId="42678"/>
    <cellStyle name="Обычный 8 3 2 4 4 2 2 3" xfId="16109"/>
    <cellStyle name="Обычный 8 3 2 4 4 2 2 3 2" xfId="45631"/>
    <cellStyle name="Обычный 8 3 2 4 4 2 2 4" xfId="19061"/>
    <cellStyle name="Обычный 8 3 2 4 4 2 2 4 2" xfId="48583"/>
    <cellStyle name="Обычный 8 3 2 4 4 2 2 5" xfId="61868"/>
    <cellStyle name="Обычный 8 3 2 4 4 2 2 6" xfId="32346"/>
    <cellStyle name="Обычный 8 3 2 4 4 2 3" xfId="4276"/>
    <cellStyle name="Обычный 8 3 2 4 4 2 3 2" xfId="20537"/>
    <cellStyle name="Обычный 8 3 2 4 4 2 3 2 2" xfId="50059"/>
    <cellStyle name="Обычный 8 3 2 4 4 2 3 3" xfId="33822"/>
    <cellStyle name="Обычный 8 3 2 4 4 2 4" xfId="5752"/>
    <cellStyle name="Обычный 8 3 2 4 4 2 4 2" xfId="22013"/>
    <cellStyle name="Обычный 8 3 2 4 4 2 4 2 2" xfId="51535"/>
    <cellStyle name="Обычный 8 3 2 4 4 2 4 3" xfId="35298"/>
    <cellStyle name="Обычный 8 3 2 4 4 2 5" xfId="7228"/>
    <cellStyle name="Обычный 8 3 2 4 4 2 5 2" xfId="23489"/>
    <cellStyle name="Обычный 8 3 2 4 4 2 5 2 2" xfId="53011"/>
    <cellStyle name="Обычный 8 3 2 4 4 2 5 3" xfId="36774"/>
    <cellStyle name="Обычный 8 3 2 4 4 2 6" xfId="8704"/>
    <cellStyle name="Обычный 8 3 2 4 4 2 6 2" xfId="24965"/>
    <cellStyle name="Обычный 8 3 2 4 4 2 6 2 2" xfId="54487"/>
    <cellStyle name="Обычный 8 3 2 4 4 2 6 3" xfId="38250"/>
    <cellStyle name="Обычный 8 3 2 4 4 2 7" xfId="10180"/>
    <cellStyle name="Обычный 8 3 2 4 4 2 7 2" xfId="26441"/>
    <cellStyle name="Обычный 8 3 2 4 4 2 7 2 2" xfId="55963"/>
    <cellStyle name="Обычный 8 3 2 4 4 2 7 3" xfId="39726"/>
    <cellStyle name="Обычный 8 3 2 4 4 2 8" xfId="11678"/>
    <cellStyle name="Обычный 8 3 2 4 4 2 8 2" xfId="27917"/>
    <cellStyle name="Обычный 8 3 2 4 4 2 8 2 2" xfId="57439"/>
    <cellStyle name="Обычный 8 3 2 4 4 2 8 3" xfId="41202"/>
    <cellStyle name="Обычный 8 3 2 4 4 2 9" xfId="14632"/>
    <cellStyle name="Обычный 8 3 2 4 4 2 9 2" xfId="44155"/>
    <cellStyle name="Обычный 8 3 2 4 4 3" xfId="2013"/>
    <cellStyle name="Обычный 8 3 2 4 4 3 2" xfId="12367"/>
    <cellStyle name="Обычный 8 3 2 4 4 3 2 2" xfId="28606"/>
    <cellStyle name="Обычный 8 3 2 4 4 3 2 2 2" xfId="58128"/>
    <cellStyle name="Обычный 8 3 2 4 4 3 2 3" xfId="41891"/>
    <cellStyle name="Обычный 8 3 2 4 4 3 3" xfId="15322"/>
    <cellStyle name="Обычный 8 3 2 4 4 3 3 2" xfId="44844"/>
    <cellStyle name="Обычный 8 3 2 4 4 3 4" xfId="18274"/>
    <cellStyle name="Обычный 8 3 2 4 4 3 4 2" xfId="47796"/>
    <cellStyle name="Обычный 8 3 2 4 4 3 5" xfId="61081"/>
    <cellStyle name="Обычный 8 3 2 4 4 3 6" xfId="31559"/>
    <cellStyle name="Обычный 8 3 2 4 4 4" xfId="3489"/>
    <cellStyle name="Обычный 8 3 2 4 4 4 2" xfId="19750"/>
    <cellStyle name="Обычный 8 3 2 4 4 4 2 2" xfId="49272"/>
    <cellStyle name="Обычный 8 3 2 4 4 4 3" xfId="33035"/>
    <cellStyle name="Обычный 8 3 2 4 4 5" xfId="4965"/>
    <cellStyle name="Обычный 8 3 2 4 4 5 2" xfId="21226"/>
    <cellStyle name="Обычный 8 3 2 4 4 5 2 2" xfId="50748"/>
    <cellStyle name="Обычный 8 3 2 4 4 5 3" xfId="34511"/>
    <cellStyle name="Обычный 8 3 2 4 4 6" xfId="6441"/>
    <cellStyle name="Обычный 8 3 2 4 4 6 2" xfId="22702"/>
    <cellStyle name="Обычный 8 3 2 4 4 6 2 2" xfId="52224"/>
    <cellStyle name="Обычный 8 3 2 4 4 6 3" xfId="35987"/>
    <cellStyle name="Обычный 8 3 2 4 4 7" xfId="7917"/>
    <cellStyle name="Обычный 8 3 2 4 4 7 2" xfId="24178"/>
    <cellStyle name="Обычный 8 3 2 4 4 7 2 2" xfId="53700"/>
    <cellStyle name="Обычный 8 3 2 4 4 7 3" xfId="37463"/>
    <cellStyle name="Обычный 8 3 2 4 4 8" xfId="9393"/>
    <cellStyle name="Обычный 8 3 2 4 4 8 2" xfId="25654"/>
    <cellStyle name="Обычный 8 3 2 4 4 8 2 2" xfId="55176"/>
    <cellStyle name="Обычный 8 3 2 4 4 8 3" xfId="38939"/>
    <cellStyle name="Обычный 8 3 2 4 4 9" xfId="10891"/>
    <cellStyle name="Обычный 8 3 2 4 4 9 2" xfId="27130"/>
    <cellStyle name="Обычный 8 3 2 4 4 9 2 2" xfId="56652"/>
    <cellStyle name="Обычный 8 3 2 4 4 9 3" xfId="40415"/>
    <cellStyle name="Обычный 8 3 2 4 5" xfId="634"/>
    <cellStyle name="Обычный 8 3 2 4 5 10" xfId="13943"/>
    <cellStyle name="Обычный 8 3 2 4 5 10 2" xfId="43466"/>
    <cellStyle name="Обычный 8 3 2 4 5 11" xfId="16896"/>
    <cellStyle name="Обычный 8 3 2 4 5 11 2" xfId="46418"/>
    <cellStyle name="Обычный 8 3 2 4 5 12" xfId="59703"/>
    <cellStyle name="Обычный 8 3 2 4 5 13" xfId="30181"/>
    <cellStyle name="Обычный 8 3 2 4 5 2" xfId="1422"/>
    <cellStyle name="Обычный 8 3 2 4 5 2 10" xfId="17683"/>
    <cellStyle name="Обычный 8 3 2 4 5 2 10 2" xfId="47205"/>
    <cellStyle name="Обычный 8 3 2 4 5 2 11" xfId="60490"/>
    <cellStyle name="Обычный 8 3 2 4 5 2 12" xfId="30968"/>
    <cellStyle name="Обычный 8 3 2 4 5 2 2" xfId="2898"/>
    <cellStyle name="Обычный 8 3 2 4 5 2 2 2" xfId="13252"/>
    <cellStyle name="Обычный 8 3 2 4 5 2 2 2 2" xfId="29491"/>
    <cellStyle name="Обычный 8 3 2 4 5 2 2 2 2 2" xfId="59013"/>
    <cellStyle name="Обычный 8 3 2 4 5 2 2 2 3" xfId="42776"/>
    <cellStyle name="Обычный 8 3 2 4 5 2 2 3" xfId="16207"/>
    <cellStyle name="Обычный 8 3 2 4 5 2 2 3 2" xfId="45729"/>
    <cellStyle name="Обычный 8 3 2 4 5 2 2 4" xfId="19159"/>
    <cellStyle name="Обычный 8 3 2 4 5 2 2 4 2" xfId="48681"/>
    <cellStyle name="Обычный 8 3 2 4 5 2 2 5" xfId="61966"/>
    <cellStyle name="Обычный 8 3 2 4 5 2 2 6" xfId="32444"/>
    <cellStyle name="Обычный 8 3 2 4 5 2 3" xfId="4374"/>
    <cellStyle name="Обычный 8 3 2 4 5 2 3 2" xfId="20635"/>
    <cellStyle name="Обычный 8 3 2 4 5 2 3 2 2" xfId="50157"/>
    <cellStyle name="Обычный 8 3 2 4 5 2 3 3" xfId="33920"/>
    <cellStyle name="Обычный 8 3 2 4 5 2 4" xfId="5850"/>
    <cellStyle name="Обычный 8 3 2 4 5 2 4 2" xfId="22111"/>
    <cellStyle name="Обычный 8 3 2 4 5 2 4 2 2" xfId="51633"/>
    <cellStyle name="Обычный 8 3 2 4 5 2 4 3" xfId="35396"/>
    <cellStyle name="Обычный 8 3 2 4 5 2 5" xfId="7326"/>
    <cellStyle name="Обычный 8 3 2 4 5 2 5 2" xfId="23587"/>
    <cellStyle name="Обычный 8 3 2 4 5 2 5 2 2" xfId="53109"/>
    <cellStyle name="Обычный 8 3 2 4 5 2 5 3" xfId="36872"/>
    <cellStyle name="Обычный 8 3 2 4 5 2 6" xfId="8802"/>
    <cellStyle name="Обычный 8 3 2 4 5 2 6 2" xfId="25063"/>
    <cellStyle name="Обычный 8 3 2 4 5 2 6 2 2" xfId="54585"/>
    <cellStyle name="Обычный 8 3 2 4 5 2 6 3" xfId="38348"/>
    <cellStyle name="Обычный 8 3 2 4 5 2 7" xfId="10278"/>
    <cellStyle name="Обычный 8 3 2 4 5 2 7 2" xfId="26539"/>
    <cellStyle name="Обычный 8 3 2 4 5 2 7 2 2" xfId="56061"/>
    <cellStyle name="Обычный 8 3 2 4 5 2 7 3" xfId="39824"/>
    <cellStyle name="Обычный 8 3 2 4 5 2 8" xfId="11776"/>
    <cellStyle name="Обычный 8 3 2 4 5 2 8 2" xfId="28015"/>
    <cellStyle name="Обычный 8 3 2 4 5 2 8 2 2" xfId="57537"/>
    <cellStyle name="Обычный 8 3 2 4 5 2 8 3" xfId="41300"/>
    <cellStyle name="Обычный 8 3 2 4 5 2 9" xfId="14730"/>
    <cellStyle name="Обычный 8 3 2 4 5 2 9 2" xfId="44253"/>
    <cellStyle name="Обычный 8 3 2 4 5 3" xfId="2111"/>
    <cellStyle name="Обычный 8 3 2 4 5 3 2" xfId="12465"/>
    <cellStyle name="Обычный 8 3 2 4 5 3 2 2" xfId="28704"/>
    <cellStyle name="Обычный 8 3 2 4 5 3 2 2 2" xfId="58226"/>
    <cellStyle name="Обычный 8 3 2 4 5 3 2 3" xfId="41989"/>
    <cellStyle name="Обычный 8 3 2 4 5 3 3" xfId="15420"/>
    <cellStyle name="Обычный 8 3 2 4 5 3 3 2" xfId="44942"/>
    <cellStyle name="Обычный 8 3 2 4 5 3 4" xfId="18372"/>
    <cellStyle name="Обычный 8 3 2 4 5 3 4 2" xfId="47894"/>
    <cellStyle name="Обычный 8 3 2 4 5 3 5" xfId="61179"/>
    <cellStyle name="Обычный 8 3 2 4 5 3 6" xfId="31657"/>
    <cellStyle name="Обычный 8 3 2 4 5 4" xfId="3587"/>
    <cellStyle name="Обычный 8 3 2 4 5 4 2" xfId="19848"/>
    <cellStyle name="Обычный 8 3 2 4 5 4 2 2" xfId="49370"/>
    <cellStyle name="Обычный 8 3 2 4 5 4 3" xfId="33133"/>
    <cellStyle name="Обычный 8 3 2 4 5 5" xfId="5063"/>
    <cellStyle name="Обычный 8 3 2 4 5 5 2" xfId="21324"/>
    <cellStyle name="Обычный 8 3 2 4 5 5 2 2" xfId="50846"/>
    <cellStyle name="Обычный 8 3 2 4 5 5 3" xfId="34609"/>
    <cellStyle name="Обычный 8 3 2 4 5 6" xfId="6539"/>
    <cellStyle name="Обычный 8 3 2 4 5 6 2" xfId="22800"/>
    <cellStyle name="Обычный 8 3 2 4 5 6 2 2" xfId="52322"/>
    <cellStyle name="Обычный 8 3 2 4 5 6 3" xfId="36085"/>
    <cellStyle name="Обычный 8 3 2 4 5 7" xfId="8015"/>
    <cellStyle name="Обычный 8 3 2 4 5 7 2" xfId="24276"/>
    <cellStyle name="Обычный 8 3 2 4 5 7 2 2" xfId="53798"/>
    <cellStyle name="Обычный 8 3 2 4 5 7 3" xfId="37561"/>
    <cellStyle name="Обычный 8 3 2 4 5 8" xfId="9491"/>
    <cellStyle name="Обычный 8 3 2 4 5 8 2" xfId="25752"/>
    <cellStyle name="Обычный 8 3 2 4 5 8 2 2" xfId="55274"/>
    <cellStyle name="Обычный 8 3 2 4 5 8 3" xfId="39037"/>
    <cellStyle name="Обычный 8 3 2 4 5 9" xfId="10989"/>
    <cellStyle name="Обычный 8 3 2 4 5 9 2" xfId="27228"/>
    <cellStyle name="Обычный 8 3 2 4 5 9 2 2" xfId="56750"/>
    <cellStyle name="Обычный 8 3 2 4 5 9 3" xfId="40513"/>
    <cellStyle name="Обычный 8 3 2 4 6" xfId="732"/>
    <cellStyle name="Обычный 8 3 2 4 6 10" xfId="14041"/>
    <cellStyle name="Обычный 8 3 2 4 6 10 2" xfId="43564"/>
    <cellStyle name="Обычный 8 3 2 4 6 11" xfId="16994"/>
    <cellStyle name="Обычный 8 3 2 4 6 11 2" xfId="46516"/>
    <cellStyle name="Обычный 8 3 2 4 6 12" xfId="59801"/>
    <cellStyle name="Обычный 8 3 2 4 6 13" xfId="30279"/>
    <cellStyle name="Обычный 8 3 2 4 6 2" xfId="1520"/>
    <cellStyle name="Обычный 8 3 2 4 6 2 10" xfId="17781"/>
    <cellStyle name="Обычный 8 3 2 4 6 2 10 2" xfId="47303"/>
    <cellStyle name="Обычный 8 3 2 4 6 2 11" xfId="60588"/>
    <cellStyle name="Обычный 8 3 2 4 6 2 12" xfId="31066"/>
    <cellStyle name="Обычный 8 3 2 4 6 2 2" xfId="2996"/>
    <cellStyle name="Обычный 8 3 2 4 6 2 2 2" xfId="13350"/>
    <cellStyle name="Обычный 8 3 2 4 6 2 2 2 2" xfId="29589"/>
    <cellStyle name="Обычный 8 3 2 4 6 2 2 2 2 2" xfId="59111"/>
    <cellStyle name="Обычный 8 3 2 4 6 2 2 2 3" xfId="42874"/>
    <cellStyle name="Обычный 8 3 2 4 6 2 2 3" xfId="16305"/>
    <cellStyle name="Обычный 8 3 2 4 6 2 2 3 2" xfId="45827"/>
    <cellStyle name="Обычный 8 3 2 4 6 2 2 4" xfId="19257"/>
    <cellStyle name="Обычный 8 3 2 4 6 2 2 4 2" xfId="48779"/>
    <cellStyle name="Обычный 8 3 2 4 6 2 2 5" xfId="62064"/>
    <cellStyle name="Обычный 8 3 2 4 6 2 2 6" xfId="32542"/>
    <cellStyle name="Обычный 8 3 2 4 6 2 3" xfId="4472"/>
    <cellStyle name="Обычный 8 3 2 4 6 2 3 2" xfId="20733"/>
    <cellStyle name="Обычный 8 3 2 4 6 2 3 2 2" xfId="50255"/>
    <cellStyle name="Обычный 8 3 2 4 6 2 3 3" xfId="34018"/>
    <cellStyle name="Обычный 8 3 2 4 6 2 4" xfId="5948"/>
    <cellStyle name="Обычный 8 3 2 4 6 2 4 2" xfId="22209"/>
    <cellStyle name="Обычный 8 3 2 4 6 2 4 2 2" xfId="51731"/>
    <cellStyle name="Обычный 8 3 2 4 6 2 4 3" xfId="35494"/>
    <cellStyle name="Обычный 8 3 2 4 6 2 5" xfId="7424"/>
    <cellStyle name="Обычный 8 3 2 4 6 2 5 2" xfId="23685"/>
    <cellStyle name="Обычный 8 3 2 4 6 2 5 2 2" xfId="53207"/>
    <cellStyle name="Обычный 8 3 2 4 6 2 5 3" xfId="36970"/>
    <cellStyle name="Обычный 8 3 2 4 6 2 6" xfId="8900"/>
    <cellStyle name="Обычный 8 3 2 4 6 2 6 2" xfId="25161"/>
    <cellStyle name="Обычный 8 3 2 4 6 2 6 2 2" xfId="54683"/>
    <cellStyle name="Обычный 8 3 2 4 6 2 6 3" xfId="38446"/>
    <cellStyle name="Обычный 8 3 2 4 6 2 7" xfId="10376"/>
    <cellStyle name="Обычный 8 3 2 4 6 2 7 2" xfId="26637"/>
    <cellStyle name="Обычный 8 3 2 4 6 2 7 2 2" xfId="56159"/>
    <cellStyle name="Обычный 8 3 2 4 6 2 7 3" xfId="39922"/>
    <cellStyle name="Обычный 8 3 2 4 6 2 8" xfId="11874"/>
    <cellStyle name="Обычный 8 3 2 4 6 2 8 2" xfId="28113"/>
    <cellStyle name="Обычный 8 3 2 4 6 2 8 2 2" xfId="57635"/>
    <cellStyle name="Обычный 8 3 2 4 6 2 8 3" xfId="41398"/>
    <cellStyle name="Обычный 8 3 2 4 6 2 9" xfId="14828"/>
    <cellStyle name="Обычный 8 3 2 4 6 2 9 2" xfId="44351"/>
    <cellStyle name="Обычный 8 3 2 4 6 3" xfId="2209"/>
    <cellStyle name="Обычный 8 3 2 4 6 3 2" xfId="12563"/>
    <cellStyle name="Обычный 8 3 2 4 6 3 2 2" xfId="28802"/>
    <cellStyle name="Обычный 8 3 2 4 6 3 2 2 2" xfId="58324"/>
    <cellStyle name="Обычный 8 3 2 4 6 3 2 3" xfId="42087"/>
    <cellStyle name="Обычный 8 3 2 4 6 3 3" xfId="15518"/>
    <cellStyle name="Обычный 8 3 2 4 6 3 3 2" xfId="45040"/>
    <cellStyle name="Обычный 8 3 2 4 6 3 4" xfId="18470"/>
    <cellStyle name="Обычный 8 3 2 4 6 3 4 2" xfId="47992"/>
    <cellStyle name="Обычный 8 3 2 4 6 3 5" xfId="61277"/>
    <cellStyle name="Обычный 8 3 2 4 6 3 6" xfId="31755"/>
    <cellStyle name="Обычный 8 3 2 4 6 4" xfId="3685"/>
    <cellStyle name="Обычный 8 3 2 4 6 4 2" xfId="19946"/>
    <cellStyle name="Обычный 8 3 2 4 6 4 2 2" xfId="49468"/>
    <cellStyle name="Обычный 8 3 2 4 6 4 3" xfId="33231"/>
    <cellStyle name="Обычный 8 3 2 4 6 5" xfId="5161"/>
    <cellStyle name="Обычный 8 3 2 4 6 5 2" xfId="21422"/>
    <cellStyle name="Обычный 8 3 2 4 6 5 2 2" xfId="50944"/>
    <cellStyle name="Обычный 8 3 2 4 6 5 3" xfId="34707"/>
    <cellStyle name="Обычный 8 3 2 4 6 6" xfId="6637"/>
    <cellStyle name="Обычный 8 3 2 4 6 6 2" xfId="22898"/>
    <cellStyle name="Обычный 8 3 2 4 6 6 2 2" xfId="52420"/>
    <cellStyle name="Обычный 8 3 2 4 6 6 3" xfId="36183"/>
    <cellStyle name="Обычный 8 3 2 4 6 7" xfId="8113"/>
    <cellStyle name="Обычный 8 3 2 4 6 7 2" xfId="24374"/>
    <cellStyle name="Обычный 8 3 2 4 6 7 2 2" xfId="53896"/>
    <cellStyle name="Обычный 8 3 2 4 6 7 3" xfId="37659"/>
    <cellStyle name="Обычный 8 3 2 4 6 8" xfId="9589"/>
    <cellStyle name="Обычный 8 3 2 4 6 8 2" xfId="25850"/>
    <cellStyle name="Обычный 8 3 2 4 6 8 2 2" xfId="55372"/>
    <cellStyle name="Обычный 8 3 2 4 6 8 3" xfId="39135"/>
    <cellStyle name="Обычный 8 3 2 4 6 9" xfId="11087"/>
    <cellStyle name="Обычный 8 3 2 4 6 9 2" xfId="27326"/>
    <cellStyle name="Обычный 8 3 2 4 6 9 2 2" xfId="56848"/>
    <cellStyle name="Обычный 8 3 2 4 6 9 3" xfId="40611"/>
    <cellStyle name="Обычный 8 3 2 4 7" xfId="830"/>
    <cellStyle name="Обычный 8 3 2 4 7 10" xfId="14139"/>
    <cellStyle name="Обычный 8 3 2 4 7 10 2" xfId="43662"/>
    <cellStyle name="Обычный 8 3 2 4 7 11" xfId="17092"/>
    <cellStyle name="Обычный 8 3 2 4 7 11 2" xfId="46614"/>
    <cellStyle name="Обычный 8 3 2 4 7 12" xfId="59899"/>
    <cellStyle name="Обычный 8 3 2 4 7 13" xfId="30377"/>
    <cellStyle name="Обычный 8 3 2 4 7 2" xfId="1618"/>
    <cellStyle name="Обычный 8 3 2 4 7 2 10" xfId="17879"/>
    <cellStyle name="Обычный 8 3 2 4 7 2 10 2" xfId="47401"/>
    <cellStyle name="Обычный 8 3 2 4 7 2 11" xfId="60686"/>
    <cellStyle name="Обычный 8 3 2 4 7 2 12" xfId="31164"/>
    <cellStyle name="Обычный 8 3 2 4 7 2 2" xfId="3094"/>
    <cellStyle name="Обычный 8 3 2 4 7 2 2 2" xfId="13448"/>
    <cellStyle name="Обычный 8 3 2 4 7 2 2 2 2" xfId="29687"/>
    <cellStyle name="Обычный 8 3 2 4 7 2 2 2 2 2" xfId="59209"/>
    <cellStyle name="Обычный 8 3 2 4 7 2 2 2 3" xfId="42972"/>
    <cellStyle name="Обычный 8 3 2 4 7 2 2 3" xfId="16403"/>
    <cellStyle name="Обычный 8 3 2 4 7 2 2 3 2" xfId="45925"/>
    <cellStyle name="Обычный 8 3 2 4 7 2 2 4" xfId="19355"/>
    <cellStyle name="Обычный 8 3 2 4 7 2 2 4 2" xfId="48877"/>
    <cellStyle name="Обычный 8 3 2 4 7 2 2 5" xfId="62162"/>
    <cellStyle name="Обычный 8 3 2 4 7 2 2 6" xfId="32640"/>
    <cellStyle name="Обычный 8 3 2 4 7 2 3" xfId="4570"/>
    <cellStyle name="Обычный 8 3 2 4 7 2 3 2" xfId="20831"/>
    <cellStyle name="Обычный 8 3 2 4 7 2 3 2 2" xfId="50353"/>
    <cellStyle name="Обычный 8 3 2 4 7 2 3 3" xfId="34116"/>
    <cellStyle name="Обычный 8 3 2 4 7 2 4" xfId="6046"/>
    <cellStyle name="Обычный 8 3 2 4 7 2 4 2" xfId="22307"/>
    <cellStyle name="Обычный 8 3 2 4 7 2 4 2 2" xfId="51829"/>
    <cellStyle name="Обычный 8 3 2 4 7 2 4 3" xfId="35592"/>
    <cellStyle name="Обычный 8 3 2 4 7 2 5" xfId="7522"/>
    <cellStyle name="Обычный 8 3 2 4 7 2 5 2" xfId="23783"/>
    <cellStyle name="Обычный 8 3 2 4 7 2 5 2 2" xfId="53305"/>
    <cellStyle name="Обычный 8 3 2 4 7 2 5 3" xfId="37068"/>
    <cellStyle name="Обычный 8 3 2 4 7 2 6" xfId="8998"/>
    <cellStyle name="Обычный 8 3 2 4 7 2 6 2" xfId="25259"/>
    <cellStyle name="Обычный 8 3 2 4 7 2 6 2 2" xfId="54781"/>
    <cellStyle name="Обычный 8 3 2 4 7 2 6 3" xfId="38544"/>
    <cellStyle name="Обычный 8 3 2 4 7 2 7" xfId="10474"/>
    <cellStyle name="Обычный 8 3 2 4 7 2 7 2" xfId="26735"/>
    <cellStyle name="Обычный 8 3 2 4 7 2 7 2 2" xfId="56257"/>
    <cellStyle name="Обычный 8 3 2 4 7 2 7 3" xfId="40020"/>
    <cellStyle name="Обычный 8 3 2 4 7 2 8" xfId="11972"/>
    <cellStyle name="Обычный 8 3 2 4 7 2 8 2" xfId="28211"/>
    <cellStyle name="Обычный 8 3 2 4 7 2 8 2 2" xfId="57733"/>
    <cellStyle name="Обычный 8 3 2 4 7 2 8 3" xfId="41496"/>
    <cellStyle name="Обычный 8 3 2 4 7 2 9" xfId="14926"/>
    <cellStyle name="Обычный 8 3 2 4 7 2 9 2" xfId="44449"/>
    <cellStyle name="Обычный 8 3 2 4 7 3" xfId="2307"/>
    <cellStyle name="Обычный 8 3 2 4 7 3 2" xfId="12661"/>
    <cellStyle name="Обычный 8 3 2 4 7 3 2 2" xfId="28900"/>
    <cellStyle name="Обычный 8 3 2 4 7 3 2 2 2" xfId="58422"/>
    <cellStyle name="Обычный 8 3 2 4 7 3 2 3" xfId="42185"/>
    <cellStyle name="Обычный 8 3 2 4 7 3 3" xfId="15616"/>
    <cellStyle name="Обычный 8 3 2 4 7 3 3 2" xfId="45138"/>
    <cellStyle name="Обычный 8 3 2 4 7 3 4" xfId="18568"/>
    <cellStyle name="Обычный 8 3 2 4 7 3 4 2" xfId="48090"/>
    <cellStyle name="Обычный 8 3 2 4 7 3 5" xfId="61375"/>
    <cellStyle name="Обычный 8 3 2 4 7 3 6" xfId="31853"/>
    <cellStyle name="Обычный 8 3 2 4 7 4" xfId="3783"/>
    <cellStyle name="Обычный 8 3 2 4 7 4 2" xfId="20044"/>
    <cellStyle name="Обычный 8 3 2 4 7 4 2 2" xfId="49566"/>
    <cellStyle name="Обычный 8 3 2 4 7 4 3" xfId="33329"/>
    <cellStyle name="Обычный 8 3 2 4 7 5" xfId="5259"/>
    <cellStyle name="Обычный 8 3 2 4 7 5 2" xfId="21520"/>
    <cellStyle name="Обычный 8 3 2 4 7 5 2 2" xfId="51042"/>
    <cellStyle name="Обычный 8 3 2 4 7 5 3" xfId="34805"/>
    <cellStyle name="Обычный 8 3 2 4 7 6" xfId="6735"/>
    <cellStyle name="Обычный 8 3 2 4 7 6 2" xfId="22996"/>
    <cellStyle name="Обычный 8 3 2 4 7 6 2 2" xfId="52518"/>
    <cellStyle name="Обычный 8 3 2 4 7 6 3" xfId="36281"/>
    <cellStyle name="Обычный 8 3 2 4 7 7" xfId="8211"/>
    <cellStyle name="Обычный 8 3 2 4 7 7 2" xfId="24472"/>
    <cellStyle name="Обычный 8 3 2 4 7 7 2 2" xfId="53994"/>
    <cellStyle name="Обычный 8 3 2 4 7 7 3" xfId="37757"/>
    <cellStyle name="Обычный 8 3 2 4 7 8" xfId="9687"/>
    <cellStyle name="Обычный 8 3 2 4 7 8 2" xfId="25948"/>
    <cellStyle name="Обычный 8 3 2 4 7 8 2 2" xfId="55470"/>
    <cellStyle name="Обычный 8 3 2 4 7 8 3" xfId="39233"/>
    <cellStyle name="Обычный 8 3 2 4 7 9" xfId="11185"/>
    <cellStyle name="Обычный 8 3 2 4 7 9 2" xfId="27424"/>
    <cellStyle name="Обычный 8 3 2 4 7 9 2 2" xfId="56946"/>
    <cellStyle name="Обычный 8 3 2 4 7 9 3" xfId="40709"/>
    <cellStyle name="Обычный 8 3 2 4 8" xfId="929"/>
    <cellStyle name="Обычный 8 3 2 4 8 10" xfId="17190"/>
    <cellStyle name="Обычный 8 3 2 4 8 10 2" xfId="46712"/>
    <cellStyle name="Обычный 8 3 2 4 8 11" xfId="59997"/>
    <cellStyle name="Обычный 8 3 2 4 8 12" xfId="30475"/>
    <cellStyle name="Обычный 8 3 2 4 8 2" xfId="2405"/>
    <cellStyle name="Обычный 8 3 2 4 8 2 2" xfId="12759"/>
    <cellStyle name="Обычный 8 3 2 4 8 2 2 2" xfId="28998"/>
    <cellStyle name="Обычный 8 3 2 4 8 2 2 2 2" xfId="58520"/>
    <cellStyle name="Обычный 8 3 2 4 8 2 2 3" xfId="42283"/>
    <cellStyle name="Обычный 8 3 2 4 8 2 3" xfId="15714"/>
    <cellStyle name="Обычный 8 3 2 4 8 2 3 2" xfId="45236"/>
    <cellStyle name="Обычный 8 3 2 4 8 2 4" xfId="18666"/>
    <cellStyle name="Обычный 8 3 2 4 8 2 4 2" xfId="48188"/>
    <cellStyle name="Обычный 8 3 2 4 8 2 5" xfId="61473"/>
    <cellStyle name="Обычный 8 3 2 4 8 2 6" xfId="31951"/>
    <cellStyle name="Обычный 8 3 2 4 8 3" xfId="3881"/>
    <cellStyle name="Обычный 8 3 2 4 8 3 2" xfId="20142"/>
    <cellStyle name="Обычный 8 3 2 4 8 3 2 2" xfId="49664"/>
    <cellStyle name="Обычный 8 3 2 4 8 3 3" xfId="33427"/>
    <cellStyle name="Обычный 8 3 2 4 8 4" xfId="5357"/>
    <cellStyle name="Обычный 8 3 2 4 8 4 2" xfId="21618"/>
    <cellStyle name="Обычный 8 3 2 4 8 4 2 2" xfId="51140"/>
    <cellStyle name="Обычный 8 3 2 4 8 4 3" xfId="34903"/>
    <cellStyle name="Обычный 8 3 2 4 8 5" xfId="6833"/>
    <cellStyle name="Обычный 8 3 2 4 8 5 2" xfId="23094"/>
    <cellStyle name="Обычный 8 3 2 4 8 5 2 2" xfId="52616"/>
    <cellStyle name="Обычный 8 3 2 4 8 5 3" xfId="36379"/>
    <cellStyle name="Обычный 8 3 2 4 8 6" xfId="8309"/>
    <cellStyle name="Обычный 8 3 2 4 8 6 2" xfId="24570"/>
    <cellStyle name="Обычный 8 3 2 4 8 6 2 2" xfId="54092"/>
    <cellStyle name="Обычный 8 3 2 4 8 6 3" xfId="37855"/>
    <cellStyle name="Обычный 8 3 2 4 8 7" xfId="9785"/>
    <cellStyle name="Обычный 8 3 2 4 8 7 2" xfId="26046"/>
    <cellStyle name="Обычный 8 3 2 4 8 7 2 2" xfId="55568"/>
    <cellStyle name="Обычный 8 3 2 4 8 7 3" xfId="39331"/>
    <cellStyle name="Обычный 8 3 2 4 8 8" xfId="11283"/>
    <cellStyle name="Обычный 8 3 2 4 8 8 2" xfId="27522"/>
    <cellStyle name="Обычный 8 3 2 4 8 8 2 2" xfId="57044"/>
    <cellStyle name="Обычный 8 3 2 4 8 8 3" xfId="40807"/>
    <cellStyle name="Обычный 8 3 2 4 8 9" xfId="14237"/>
    <cellStyle name="Обычный 8 3 2 4 8 9 2" xfId="43760"/>
    <cellStyle name="Обычный 8 3 2 4 9" xfId="1027"/>
    <cellStyle name="Обычный 8 3 2 4 9 10" xfId="17288"/>
    <cellStyle name="Обычный 8 3 2 4 9 10 2" xfId="46810"/>
    <cellStyle name="Обычный 8 3 2 4 9 11" xfId="60095"/>
    <cellStyle name="Обычный 8 3 2 4 9 12" xfId="30573"/>
    <cellStyle name="Обычный 8 3 2 4 9 2" xfId="2503"/>
    <cellStyle name="Обычный 8 3 2 4 9 2 2" xfId="12857"/>
    <cellStyle name="Обычный 8 3 2 4 9 2 2 2" xfId="29096"/>
    <cellStyle name="Обычный 8 3 2 4 9 2 2 2 2" xfId="58618"/>
    <cellStyle name="Обычный 8 3 2 4 9 2 2 3" xfId="42381"/>
    <cellStyle name="Обычный 8 3 2 4 9 2 3" xfId="15812"/>
    <cellStyle name="Обычный 8 3 2 4 9 2 3 2" xfId="45334"/>
    <cellStyle name="Обычный 8 3 2 4 9 2 4" xfId="18764"/>
    <cellStyle name="Обычный 8 3 2 4 9 2 4 2" xfId="48286"/>
    <cellStyle name="Обычный 8 3 2 4 9 2 5" xfId="61571"/>
    <cellStyle name="Обычный 8 3 2 4 9 2 6" xfId="32049"/>
    <cellStyle name="Обычный 8 3 2 4 9 3" xfId="3979"/>
    <cellStyle name="Обычный 8 3 2 4 9 3 2" xfId="20240"/>
    <cellStyle name="Обычный 8 3 2 4 9 3 2 2" xfId="49762"/>
    <cellStyle name="Обычный 8 3 2 4 9 3 3" xfId="33525"/>
    <cellStyle name="Обычный 8 3 2 4 9 4" xfId="5455"/>
    <cellStyle name="Обычный 8 3 2 4 9 4 2" xfId="21716"/>
    <cellStyle name="Обычный 8 3 2 4 9 4 2 2" xfId="51238"/>
    <cellStyle name="Обычный 8 3 2 4 9 4 3" xfId="35001"/>
    <cellStyle name="Обычный 8 3 2 4 9 5" xfId="6931"/>
    <cellStyle name="Обычный 8 3 2 4 9 5 2" xfId="23192"/>
    <cellStyle name="Обычный 8 3 2 4 9 5 2 2" xfId="52714"/>
    <cellStyle name="Обычный 8 3 2 4 9 5 3" xfId="36477"/>
    <cellStyle name="Обычный 8 3 2 4 9 6" xfId="8407"/>
    <cellStyle name="Обычный 8 3 2 4 9 6 2" xfId="24668"/>
    <cellStyle name="Обычный 8 3 2 4 9 6 2 2" xfId="54190"/>
    <cellStyle name="Обычный 8 3 2 4 9 6 3" xfId="37953"/>
    <cellStyle name="Обычный 8 3 2 4 9 7" xfId="9883"/>
    <cellStyle name="Обычный 8 3 2 4 9 7 2" xfId="26144"/>
    <cellStyle name="Обычный 8 3 2 4 9 7 2 2" xfId="55666"/>
    <cellStyle name="Обычный 8 3 2 4 9 7 3" xfId="39429"/>
    <cellStyle name="Обычный 8 3 2 4 9 8" xfId="11381"/>
    <cellStyle name="Обычный 8 3 2 4 9 8 2" xfId="27620"/>
    <cellStyle name="Обычный 8 3 2 4 9 8 2 2" xfId="57142"/>
    <cellStyle name="Обычный 8 3 2 4 9 8 3" xfId="40905"/>
    <cellStyle name="Обычный 8 3 2 4 9 9" xfId="14335"/>
    <cellStyle name="Обычный 8 3 2 4 9 9 2" xfId="43858"/>
    <cellStyle name="Обычный 8 3 2 5" xfId="313"/>
    <cellStyle name="Обычный 8 3 2 5 10" xfId="13622"/>
    <cellStyle name="Обычный 8 3 2 5 10 2" xfId="43145"/>
    <cellStyle name="Обычный 8 3 2 5 11" xfId="16575"/>
    <cellStyle name="Обычный 8 3 2 5 11 2" xfId="46097"/>
    <cellStyle name="Обычный 8 3 2 5 12" xfId="59382"/>
    <cellStyle name="Обычный 8 3 2 5 13" xfId="29860"/>
    <cellStyle name="Обычный 8 3 2 5 2" xfId="1101"/>
    <cellStyle name="Обычный 8 3 2 5 2 10" xfId="17362"/>
    <cellStyle name="Обычный 8 3 2 5 2 10 2" xfId="46884"/>
    <cellStyle name="Обычный 8 3 2 5 2 11" xfId="60169"/>
    <cellStyle name="Обычный 8 3 2 5 2 12" xfId="30647"/>
    <cellStyle name="Обычный 8 3 2 5 2 2" xfId="2577"/>
    <cellStyle name="Обычный 8 3 2 5 2 2 2" xfId="12931"/>
    <cellStyle name="Обычный 8 3 2 5 2 2 2 2" xfId="29170"/>
    <cellStyle name="Обычный 8 3 2 5 2 2 2 2 2" xfId="58692"/>
    <cellStyle name="Обычный 8 3 2 5 2 2 2 3" xfId="42455"/>
    <cellStyle name="Обычный 8 3 2 5 2 2 3" xfId="15886"/>
    <cellStyle name="Обычный 8 3 2 5 2 2 3 2" xfId="45408"/>
    <cellStyle name="Обычный 8 3 2 5 2 2 4" xfId="18838"/>
    <cellStyle name="Обычный 8 3 2 5 2 2 4 2" xfId="48360"/>
    <cellStyle name="Обычный 8 3 2 5 2 2 5" xfId="61645"/>
    <cellStyle name="Обычный 8 3 2 5 2 2 6" xfId="32123"/>
    <cellStyle name="Обычный 8 3 2 5 2 3" xfId="4053"/>
    <cellStyle name="Обычный 8 3 2 5 2 3 2" xfId="20314"/>
    <cellStyle name="Обычный 8 3 2 5 2 3 2 2" xfId="49836"/>
    <cellStyle name="Обычный 8 3 2 5 2 3 3" xfId="33599"/>
    <cellStyle name="Обычный 8 3 2 5 2 4" xfId="5529"/>
    <cellStyle name="Обычный 8 3 2 5 2 4 2" xfId="21790"/>
    <cellStyle name="Обычный 8 3 2 5 2 4 2 2" xfId="51312"/>
    <cellStyle name="Обычный 8 3 2 5 2 4 3" xfId="35075"/>
    <cellStyle name="Обычный 8 3 2 5 2 5" xfId="7005"/>
    <cellStyle name="Обычный 8 3 2 5 2 5 2" xfId="23266"/>
    <cellStyle name="Обычный 8 3 2 5 2 5 2 2" xfId="52788"/>
    <cellStyle name="Обычный 8 3 2 5 2 5 3" xfId="36551"/>
    <cellStyle name="Обычный 8 3 2 5 2 6" xfId="8481"/>
    <cellStyle name="Обычный 8 3 2 5 2 6 2" xfId="24742"/>
    <cellStyle name="Обычный 8 3 2 5 2 6 2 2" xfId="54264"/>
    <cellStyle name="Обычный 8 3 2 5 2 6 3" xfId="38027"/>
    <cellStyle name="Обычный 8 3 2 5 2 7" xfId="9957"/>
    <cellStyle name="Обычный 8 3 2 5 2 7 2" xfId="26218"/>
    <cellStyle name="Обычный 8 3 2 5 2 7 2 2" xfId="55740"/>
    <cellStyle name="Обычный 8 3 2 5 2 7 3" xfId="39503"/>
    <cellStyle name="Обычный 8 3 2 5 2 8" xfId="11455"/>
    <cellStyle name="Обычный 8 3 2 5 2 8 2" xfId="27694"/>
    <cellStyle name="Обычный 8 3 2 5 2 8 2 2" xfId="57216"/>
    <cellStyle name="Обычный 8 3 2 5 2 8 3" xfId="40979"/>
    <cellStyle name="Обычный 8 3 2 5 2 9" xfId="14409"/>
    <cellStyle name="Обычный 8 3 2 5 2 9 2" xfId="43932"/>
    <cellStyle name="Обычный 8 3 2 5 3" xfId="1790"/>
    <cellStyle name="Обычный 8 3 2 5 3 2" xfId="12144"/>
    <cellStyle name="Обычный 8 3 2 5 3 2 2" xfId="28383"/>
    <cellStyle name="Обычный 8 3 2 5 3 2 2 2" xfId="57905"/>
    <cellStyle name="Обычный 8 3 2 5 3 2 3" xfId="41668"/>
    <cellStyle name="Обычный 8 3 2 5 3 3" xfId="15099"/>
    <cellStyle name="Обычный 8 3 2 5 3 3 2" xfId="44621"/>
    <cellStyle name="Обычный 8 3 2 5 3 4" xfId="18051"/>
    <cellStyle name="Обычный 8 3 2 5 3 4 2" xfId="47573"/>
    <cellStyle name="Обычный 8 3 2 5 3 5" xfId="60858"/>
    <cellStyle name="Обычный 8 3 2 5 3 6" xfId="31336"/>
    <cellStyle name="Обычный 8 3 2 5 4" xfId="3266"/>
    <cellStyle name="Обычный 8 3 2 5 4 2" xfId="19527"/>
    <cellStyle name="Обычный 8 3 2 5 4 2 2" xfId="49049"/>
    <cellStyle name="Обычный 8 3 2 5 4 3" xfId="32812"/>
    <cellStyle name="Обычный 8 3 2 5 5" xfId="4742"/>
    <cellStyle name="Обычный 8 3 2 5 5 2" xfId="21003"/>
    <cellStyle name="Обычный 8 3 2 5 5 2 2" xfId="50525"/>
    <cellStyle name="Обычный 8 3 2 5 5 3" xfId="34288"/>
    <cellStyle name="Обычный 8 3 2 5 6" xfId="6218"/>
    <cellStyle name="Обычный 8 3 2 5 6 2" xfId="22479"/>
    <cellStyle name="Обычный 8 3 2 5 6 2 2" xfId="52001"/>
    <cellStyle name="Обычный 8 3 2 5 6 3" xfId="35764"/>
    <cellStyle name="Обычный 8 3 2 5 7" xfId="7694"/>
    <cellStyle name="Обычный 8 3 2 5 7 2" xfId="23955"/>
    <cellStyle name="Обычный 8 3 2 5 7 2 2" xfId="53477"/>
    <cellStyle name="Обычный 8 3 2 5 7 3" xfId="37240"/>
    <cellStyle name="Обычный 8 3 2 5 8" xfId="9170"/>
    <cellStyle name="Обычный 8 3 2 5 8 2" xfId="25431"/>
    <cellStyle name="Обычный 8 3 2 5 8 2 2" xfId="54953"/>
    <cellStyle name="Обычный 8 3 2 5 8 3" xfId="38716"/>
    <cellStyle name="Обычный 8 3 2 5 9" xfId="10668"/>
    <cellStyle name="Обычный 8 3 2 5 9 2" xfId="26907"/>
    <cellStyle name="Обычный 8 3 2 5 9 2 2" xfId="56429"/>
    <cellStyle name="Обычный 8 3 2 5 9 3" xfId="40192"/>
    <cellStyle name="Обычный 8 3 2 6" xfId="413"/>
    <cellStyle name="Обычный 8 3 2 6 10" xfId="13722"/>
    <cellStyle name="Обычный 8 3 2 6 10 2" xfId="43245"/>
    <cellStyle name="Обычный 8 3 2 6 11" xfId="16675"/>
    <cellStyle name="Обычный 8 3 2 6 11 2" xfId="46197"/>
    <cellStyle name="Обычный 8 3 2 6 12" xfId="59482"/>
    <cellStyle name="Обычный 8 3 2 6 13" xfId="29960"/>
    <cellStyle name="Обычный 8 3 2 6 2" xfId="1201"/>
    <cellStyle name="Обычный 8 3 2 6 2 10" xfId="17462"/>
    <cellStyle name="Обычный 8 3 2 6 2 10 2" xfId="46984"/>
    <cellStyle name="Обычный 8 3 2 6 2 11" xfId="60269"/>
    <cellStyle name="Обычный 8 3 2 6 2 12" xfId="30747"/>
    <cellStyle name="Обычный 8 3 2 6 2 2" xfId="2677"/>
    <cellStyle name="Обычный 8 3 2 6 2 2 2" xfId="13031"/>
    <cellStyle name="Обычный 8 3 2 6 2 2 2 2" xfId="29270"/>
    <cellStyle name="Обычный 8 3 2 6 2 2 2 2 2" xfId="58792"/>
    <cellStyle name="Обычный 8 3 2 6 2 2 2 3" xfId="42555"/>
    <cellStyle name="Обычный 8 3 2 6 2 2 3" xfId="15986"/>
    <cellStyle name="Обычный 8 3 2 6 2 2 3 2" xfId="45508"/>
    <cellStyle name="Обычный 8 3 2 6 2 2 4" xfId="18938"/>
    <cellStyle name="Обычный 8 3 2 6 2 2 4 2" xfId="48460"/>
    <cellStyle name="Обычный 8 3 2 6 2 2 5" xfId="61745"/>
    <cellStyle name="Обычный 8 3 2 6 2 2 6" xfId="32223"/>
    <cellStyle name="Обычный 8 3 2 6 2 3" xfId="4153"/>
    <cellStyle name="Обычный 8 3 2 6 2 3 2" xfId="20414"/>
    <cellStyle name="Обычный 8 3 2 6 2 3 2 2" xfId="49936"/>
    <cellStyle name="Обычный 8 3 2 6 2 3 3" xfId="33699"/>
    <cellStyle name="Обычный 8 3 2 6 2 4" xfId="5629"/>
    <cellStyle name="Обычный 8 3 2 6 2 4 2" xfId="21890"/>
    <cellStyle name="Обычный 8 3 2 6 2 4 2 2" xfId="51412"/>
    <cellStyle name="Обычный 8 3 2 6 2 4 3" xfId="35175"/>
    <cellStyle name="Обычный 8 3 2 6 2 5" xfId="7105"/>
    <cellStyle name="Обычный 8 3 2 6 2 5 2" xfId="23366"/>
    <cellStyle name="Обычный 8 3 2 6 2 5 2 2" xfId="52888"/>
    <cellStyle name="Обычный 8 3 2 6 2 5 3" xfId="36651"/>
    <cellStyle name="Обычный 8 3 2 6 2 6" xfId="8581"/>
    <cellStyle name="Обычный 8 3 2 6 2 6 2" xfId="24842"/>
    <cellStyle name="Обычный 8 3 2 6 2 6 2 2" xfId="54364"/>
    <cellStyle name="Обычный 8 3 2 6 2 6 3" xfId="38127"/>
    <cellStyle name="Обычный 8 3 2 6 2 7" xfId="10057"/>
    <cellStyle name="Обычный 8 3 2 6 2 7 2" xfId="26318"/>
    <cellStyle name="Обычный 8 3 2 6 2 7 2 2" xfId="55840"/>
    <cellStyle name="Обычный 8 3 2 6 2 7 3" xfId="39603"/>
    <cellStyle name="Обычный 8 3 2 6 2 8" xfId="11555"/>
    <cellStyle name="Обычный 8 3 2 6 2 8 2" xfId="27794"/>
    <cellStyle name="Обычный 8 3 2 6 2 8 2 2" xfId="57316"/>
    <cellStyle name="Обычный 8 3 2 6 2 8 3" xfId="41079"/>
    <cellStyle name="Обычный 8 3 2 6 2 9" xfId="14509"/>
    <cellStyle name="Обычный 8 3 2 6 2 9 2" xfId="44032"/>
    <cellStyle name="Обычный 8 3 2 6 3" xfId="1890"/>
    <cellStyle name="Обычный 8 3 2 6 3 2" xfId="12244"/>
    <cellStyle name="Обычный 8 3 2 6 3 2 2" xfId="28483"/>
    <cellStyle name="Обычный 8 3 2 6 3 2 2 2" xfId="58005"/>
    <cellStyle name="Обычный 8 3 2 6 3 2 3" xfId="41768"/>
    <cellStyle name="Обычный 8 3 2 6 3 3" xfId="15199"/>
    <cellStyle name="Обычный 8 3 2 6 3 3 2" xfId="44721"/>
    <cellStyle name="Обычный 8 3 2 6 3 4" xfId="18151"/>
    <cellStyle name="Обычный 8 3 2 6 3 4 2" xfId="47673"/>
    <cellStyle name="Обычный 8 3 2 6 3 5" xfId="60958"/>
    <cellStyle name="Обычный 8 3 2 6 3 6" xfId="31436"/>
    <cellStyle name="Обычный 8 3 2 6 4" xfId="3366"/>
    <cellStyle name="Обычный 8 3 2 6 4 2" xfId="19627"/>
    <cellStyle name="Обычный 8 3 2 6 4 2 2" xfId="49149"/>
    <cellStyle name="Обычный 8 3 2 6 4 3" xfId="32912"/>
    <cellStyle name="Обычный 8 3 2 6 5" xfId="4842"/>
    <cellStyle name="Обычный 8 3 2 6 5 2" xfId="21103"/>
    <cellStyle name="Обычный 8 3 2 6 5 2 2" xfId="50625"/>
    <cellStyle name="Обычный 8 3 2 6 5 3" xfId="34388"/>
    <cellStyle name="Обычный 8 3 2 6 6" xfId="6318"/>
    <cellStyle name="Обычный 8 3 2 6 6 2" xfId="22579"/>
    <cellStyle name="Обычный 8 3 2 6 6 2 2" xfId="52101"/>
    <cellStyle name="Обычный 8 3 2 6 6 3" xfId="35864"/>
    <cellStyle name="Обычный 8 3 2 6 7" xfId="7794"/>
    <cellStyle name="Обычный 8 3 2 6 7 2" xfId="24055"/>
    <cellStyle name="Обычный 8 3 2 6 7 2 2" xfId="53577"/>
    <cellStyle name="Обычный 8 3 2 6 7 3" xfId="37340"/>
    <cellStyle name="Обычный 8 3 2 6 8" xfId="9270"/>
    <cellStyle name="Обычный 8 3 2 6 8 2" xfId="25531"/>
    <cellStyle name="Обычный 8 3 2 6 8 2 2" xfId="55053"/>
    <cellStyle name="Обычный 8 3 2 6 8 3" xfId="38816"/>
    <cellStyle name="Обычный 8 3 2 6 9" xfId="10768"/>
    <cellStyle name="Обычный 8 3 2 6 9 2" xfId="27007"/>
    <cellStyle name="Обычный 8 3 2 6 9 2 2" xfId="56529"/>
    <cellStyle name="Обычный 8 3 2 6 9 3" xfId="40292"/>
    <cellStyle name="Обычный 8 3 2 7" xfId="512"/>
    <cellStyle name="Обычный 8 3 2 7 10" xfId="13821"/>
    <cellStyle name="Обычный 8 3 2 7 10 2" xfId="43344"/>
    <cellStyle name="Обычный 8 3 2 7 11" xfId="16774"/>
    <cellStyle name="Обычный 8 3 2 7 11 2" xfId="46296"/>
    <cellStyle name="Обычный 8 3 2 7 12" xfId="59581"/>
    <cellStyle name="Обычный 8 3 2 7 13" xfId="30059"/>
    <cellStyle name="Обычный 8 3 2 7 2" xfId="1300"/>
    <cellStyle name="Обычный 8 3 2 7 2 10" xfId="17561"/>
    <cellStyle name="Обычный 8 3 2 7 2 10 2" xfId="47083"/>
    <cellStyle name="Обычный 8 3 2 7 2 11" xfId="60368"/>
    <cellStyle name="Обычный 8 3 2 7 2 12" xfId="30846"/>
    <cellStyle name="Обычный 8 3 2 7 2 2" xfId="2776"/>
    <cellStyle name="Обычный 8 3 2 7 2 2 2" xfId="13130"/>
    <cellStyle name="Обычный 8 3 2 7 2 2 2 2" xfId="29369"/>
    <cellStyle name="Обычный 8 3 2 7 2 2 2 2 2" xfId="58891"/>
    <cellStyle name="Обычный 8 3 2 7 2 2 2 3" xfId="42654"/>
    <cellStyle name="Обычный 8 3 2 7 2 2 3" xfId="16085"/>
    <cellStyle name="Обычный 8 3 2 7 2 2 3 2" xfId="45607"/>
    <cellStyle name="Обычный 8 3 2 7 2 2 4" xfId="19037"/>
    <cellStyle name="Обычный 8 3 2 7 2 2 4 2" xfId="48559"/>
    <cellStyle name="Обычный 8 3 2 7 2 2 5" xfId="61844"/>
    <cellStyle name="Обычный 8 3 2 7 2 2 6" xfId="32322"/>
    <cellStyle name="Обычный 8 3 2 7 2 3" xfId="4252"/>
    <cellStyle name="Обычный 8 3 2 7 2 3 2" xfId="20513"/>
    <cellStyle name="Обычный 8 3 2 7 2 3 2 2" xfId="50035"/>
    <cellStyle name="Обычный 8 3 2 7 2 3 3" xfId="33798"/>
    <cellStyle name="Обычный 8 3 2 7 2 4" xfId="5728"/>
    <cellStyle name="Обычный 8 3 2 7 2 4 2" xfId="21989"/>
    <cellStyle name="Обычный 8 3 2 7 2 4 2 2" xfId="51511"/>
    <cellStyle name="Обычный 8 3 2 7 2 4 3" xfId="35274"/>
    <cellStyle name="Обычный 8 3 2 7 2 5" xfId="7204"/>
    <cellStyle name="Обычный 8 3 2 7 2 5 2" xfId="23465"/>
    <cellStyle name="Обычный 8 3 2 7 2 5 2 2" xfId="52987"/>
    <cellStyle name="Обычный 8 3 2 7 2 5 3" xfId="36750"/>
    <cellStyle name="Обычный 8 3 2 7 2 6" xfId="8680"/>
    <cellStyle name="Обычный 8 3 2 7 2 6 2" xfId="24941"/>
    <cellStyle name="Обычный 8 3 2 7 2 6 2 2" xfId="54463"/>
    <cellStyle name="Обычный 8 3 2 7 2 6 3" xfId="38226"/>
    <cellStyle name="Обычный 8 3 2 7 2 7" xfId="10156"/>
    <cellStyle name="Обычный 8 3 2 7 2 7 2" xfId="26417"/>
    <cellStyle name="Обычный 8 3 2 7 2 7 2 2" xfId="55939"/>
    <cellStyle name="Обычный 8 3 2 7 2 7 3" xfId="39702"/>
    <cellStyle name="Обычный 8 3 2 7 2 8" xfId="11654"/>
    <cellStyle name="Обычный 8 3 2 7 2 8 2" xfId="27893"/>
    <cellStyle name="Обычный 8 3 2 7 2 8 2 2" xfId="57415"/>
    <cellStyle name="Обычный 8 3 2 7 2 8 3" xfId="41178"/>
    <cellStyle name="Обычный 8 3 2 7 2 9" xfId="14608"/>
    <cellStyle name="Обычный 8 3 2 7 2 9 2" xfId="44131"/>
    <cellStyle name="Обычный 8 3 2 7 3" xfId="1989"/>
    <cellStyle name="Обычный 8 3 2 7 3 2" xfId="12343"/>
    <cellStyle name="Обычный 8 3 2 7 3 2 2" xfId="28582"/>
    <cellStyle name="Обычный 8 3 2 7 3 2 2 2" xfId="58104"/>
    <cellStyle name="Обычный 8 3 2 7 3 2 3" xfId="41867"/>
    <cellStyle name="Обычный 8 3 2 7 3 3" xfId="15298"/>
    <cellStyle name="Обычный 8 3 2 7 3 3 2" xfId="44820"/>
    <cellStyle name="Обычный 8 3 2 7 3 4" xfId="18250"/>
    <cellStyle name="Обычный 8 3 2 7 3 4 2" xfId="47772"/>
    <cellStyle name="Обычный 8 3 2 7 3 5" xfId="61057"/>
    <cellStyle name="Обычный 8 3 2 7 3 6" xfId="31535"/>
    <cellStyle name="Обычный 8 3 2 7 4" xfId="3465"/>
    <cellStyle name="Обычный 8 3 2 7 4 2" xfId="19726"/>
    <cellStyle name="Обычный 8 3 2 7 4 2 2" xfId="49248"/>
    <cellStyle name="Обычный 8 3 2 7 4 3" xfId="33011"/>
    <cellStyle name="Обычный 8 3 2 7 5" xfId="4941"/>
    <cellStyle name="Обычный 8 3 2 7 5 2" xfId="21202"/>
    <cellStyle name="Обычный 8 3 2 7 5 2 2" xfId="50724"/>
    <cellStyle name="Обычный 8 3 2 7 5 3" xfId="34487"/>
    <cellStyle name="Обычный 8 3 2 7 6" xfId="6417"/>
    <cellStyle name="Обычный 8 3 2 7 6 2" xfId="22678"/>
    <cellStyle name="Обычный 8 3 2 7 6 2 2" xfId="52200"/>
    <cellStyle name="Обычный 8 3 2 7 6 3" xfId="35963"/>
    <cellStyle name="Обычный 8 3 2 7 7" xfId="7893"/>
    <cellStyle name="Обычный 8 3 2 7 7 2" xfId="24154"/>
    <cellStyle name="Обычный 8 3 2 7 7 2 2" xfId="53676"/>
    <cellStyle name="Обычный 8 3 2 7 7 3" xfId="37439"/>
    <cellStyle name="Обычный 8 3 2 7 8" xfId="9369"/>
    <cellStyle name="Обычный 8 3 2 7 8 2" xfId="25630"/>
    <cellStyle name="Обычный 8 3 2 7 8 2 2" xfId="55152"/>
    <cellStyle name="Обычный 8 3 2 7 8 3" xfId="38915"/>
    <cellStyle name="Обычный 8 3 2 7 9" xfId="10867"/>
    <cellStyle name="Обычный 8 3 2 7 9 2" xfId="27106"/>
    <cellStyle name="Обычный 8 3 2 7 9 2 2" xfId="56628"/>
    <cellStyle name="Обычный 8 3 2 7 9 3" xfId="40391"/>
    <cellStyle name="Обычный 8 3 2 8" xfId="610"/>
    <cellStyle name="Обычный 8 3 2 8 10" xfId="13919"/>
    <cellStyle name="Обычный 8 3 2 8 10 2" xfId="43442"/>
    <cellStyle name="Обычный 8 3 2 8 11" xfId="16872"/>
    <cellStyle name="Обычный 8 3 2 8 11 2" xfId="46394"/>
    <cellStyle name="Обычный 8 3 2 8 12" xfId="59679"/>
    <cellStyle name="Обычный 8 3 2 8 13" xfId="30157"/>
    <cellStyle name="Обычный 8 3 2 8 2" xfId="1398"/>
    <cellStyle name="Обычный 8 3 2 8 2 10" xfId="17659"/>
    <cellStyle name="Обычный 8 3 2 8 2 10 2" xfId="47181"/>
    <cellStyle name="Обычный 8 3 2 8 2 11" xfId="60466"/>
    <cellStyle name="Обычный 8 3 2 8 2 12" xfId="30944"/>
    <cellStyle name="Обычный 8 3 2 8 2 2" xfId="2874"/>
    <cellStyle name="Обычный 8 3 2 8 2 2 2" xfId="13228"/>
    <cellStyle name="Обычный 8 3 2 8 2 2 2 2" xfId="29467"/>
    <cellStyle name="Обычный 8 3 2 8 2 2 2 2 2" xfId="58989"/>
    <cellStyle name="Обычный 8 3 2 8 2 2 2 3" xfId="42752"/>
    <cellStyle name="Обычный 8 3 2 8 2 2 3" xfId="16183"/>
    <cellStyle name="Обычный 8 3 2 8 2 2 3 2" xfId="45705"/>
    <cellStyle name="Обычный 8 3 2 8 2 2 4" xfId="19135"/>
    <cellStyle name="Обычный 8 3 2 8 2 2 4 2" xfId="48657"/>
    <cellStyle name="Обычный 8 3 2 8 2 2 5" xfId="61942"/>
    <cellStyle name="Обычный 8 3 2 8 2 2 6" xfId="32420"/>
    <cellStyle name="Обычный 8 3 2 8 2 3" xfId="4350"/>
    <cellStyle name="Обычный 8 3 2 8 2 3 2" xfId="20611"/>
    <cellStyle name="Обычный 8 3 2 8 2 3 2 2" xfId="50133"/>
    <cellStyle name="Обычный 8 3 2 8 2 3 3" xfId="33896"/>
    <cellStyle name="Обычный 8 3 2 8 2 4" xfId="5826"/>
    <cellStyle name="Обычный 8 3 2 8 2 4 2" xfId="22087"/>
    <cellStyle name="Обычный 8 3 2 8 2 4 2 2" xfId="51609"/>
    <cellStyle name="Обычный 8 3 2 8 2 4 3" xfId="35372"/>
    <cellStyle name="Обычный 8 3 2 8 2 5" xfId="7302"/>
    <cellStyle name="Обычный 8 3 2 8 2 5 2" xfId="23563"/>
    <cellStyle name="Обычный 8 3 2 8 2 5 2 2" xfId="53085"/>
    <cellStyle name="Обычный 8 3 2 8 2 5 3" xfId="36848"/>
    <cellStyle name="Обычный 8 3 2 8 2 6" xfId="8778"/>
    <cellStyle name="Обычный 8 3 2 8 2 6 2" xfId="25039"/>
    <cellStyle name="Обычный 8 3 2 8 2 6 2 2" xfId="54561"/>
    <cellStyle name="Обычный 8 3 2 8 2 6 3" xfId="38324"/>
    <cellStyle name="Обычный 8 3 2 8 2 7" xfId="10254"/>
    <cellStyle name="Обычный 8 3 2 8 2 7 2" xfId="26515"/>
    <cellStyle name="Обычный 8 3 2 8 2 7 2 2" xfId="56037"/>
    <cellStyle name="Обычный 8 3 2 8 2 7 3" xfId="39800"/>
    <cellStyle name="Обычный 8 3 2 8 2 8" xfId="11752"/>
    <cellStyle name="Обычный 8 3 2 8 2 8 2" xfId="27991"/>
    <cellStyle name="Обычный 8 3 2 8 2 8 2 2" xfId="57513"/>
    <cellStyle name="Обычный 8 3 2 8 2 8 3" xfId="41276"/>
    <cellStyle name="Обычный 8 3 2 8 2 9" xfId="14706"/>
    <cellStyle name="Обычный 8 3 2 8 2 9 2" xfId="44229"/>
    <cellStyle name="Обычный 8 3 2 8 3" xfId="2087"/>
    <cellStyle name="Обычный 8 3 2 8 3 2" xfId="12441"/>
    <cellStyle name="Обычный 8 3 2 8 3 2 2" xfId="28680"/>
    <cellStyle name="Обычный 8 3 2 8 3 2 2 2" xfId="58202"/>
    <cellStyle name="Обычный 8 3 2 8 3 2 3" xfId="41965"/>
    <cellStyle name="Обычный 8 3 2 8 3 3" xfId="15396"/>
    <cellStyle name="Обычный 8 3 2 8 3 3 2" xfId="44918"/>
    <cellStyle name="Обычный 8 3 2 8 3 4" xfId="18348"/>
    <cellStyle name="Обычный 8 3 2 8 3 4 2" xfId="47870"/>
    <cellStyle name="Обычный 8 3 2 8 3 5" xfId="61155"/>
    <cellStyle name="Обычный 8 3 2 8 3 6" xfId="31633"/>
    <cellStyle name="Обычный 8 3 2 8 4" xfId="3563"/>
    <cellStyle name="Обычный 8 3 2 8 4 2" xfId="19824"/>
    <cellStyle name="Обычный 8 3 2 8 4 2 2" xfId="49346"/>
    <cellStyle name="Обычный 8 3 2 8 4 3" xfId="33109"/>
    <cellStyle name="Обычный 8 3 2 8 5" xfId="5039"/>
    <cellStyle name="Обычный 8 3 2 8 5 2" xfId="21300"/>
    <cellStyle name="Обычный 8 3 2 8 5 2 2" xfId="50822"/>
    <cellStyle name="Обычный 8 3 2 8 5 3" xfId="34585"/>
    <cellStyle name="Обычный 8 3 2 8 6" xfId="6515"/>
    <cellStyle name="Обычный 8 3 2 8 6 2" xfId="22776"/>
    <cellStyle name="Обычный 8 3 2 8 6 2 2" xfId="52298"/>
    <cellStyle name="Обычный 8 3 2 8 6 3" xfId="36061"/>
    <cellStyle name="Обычный 8 3 2 8 7" xfId="7991"/>
    <cellStyle name="Обычный 8 3 2 8 7 2" xfId="24252"/>
    <cellStyle name="Обычный 8 3 2 8 7 2 2" xfId="53774"/>
    <cellStyle name="Обычный 8 3 2 8 7 3" xfId="37537"/>
    <cellStyle name="Обычный 8 3 2 8 8" xfId="9467"/>
    <cellStyle name="Обычный 8 3 2 8 8 2" xfId="25728"/>
    <cellStyle name="Обычный 8 3 2 8 8 2 2" xfId="55250"/>
    <cellStyle name="Обычный 8 3 2 8 8 3" xfId="39013"/>
    <cellStyle name="Обычный 8 3 2 8 9" xfId="10965"/>
    <cellStyle name="Обычный 8 3 2 8 9 2" xfId="27204"/>
    <cellStyle name="Обычный 8 3 2 8 9 2 2" xfId="56726"/>
    <cellStyle name="Обычный 8 3 2 8 9 3" xfId="40489"/>
    <cellStyle name="Обычный 8 3 2 9" xfId="708"/>
    <cellStyle name="Обычный 8 3 2 9 10" xfId="14017"/>
    <cellStyle name="Обычный 8 3 2 9 10 2" xfId="43540"/>
    <cellStyle name="Обычный 8 3 2 9 11" xfId="16970"/>
    <cellStyle name="Обычный 8 3 2 9 11 2" xfId="46492"/>
    <cellStyle name="Обычный 8 3 2 9 12" xfId="59777"/>
    <cellStyle name="Обычный 8 3 2 9 13" xfId="30255"/>
    <cellStyle name="Обычный 8 3 2 9 2" xfId="1496"/>
    <cellStyle name="Обычный 8 3 2 9 2 10" xfId="17757"/>
    <cellStyle name="Обычный 8 3 2 9 2 10 2" xfId="47279"/>
    <cellStyle name="Обычный 8 3 2 9 2 11" xfId="60564"/>
    <cellStyle name="Обычный 8 3 2 9 2 12" xfId="31042"/>
    <cellStyle name="Обычный 8 3 2 9 2 2" xfId="2972"/>
    <cellStyle name="Обычный 8 3 2 9 2 2 2" xfId="13326"/>
    <cellStyle name="Обычный 8 3 2 9 2 2 2 2" xfId="29565"/>
    <cellStyle name="Обычный 8 3 2 9 2 2 2 2 2" xfId="59087"/>
    <cellStyle name="Обычный 8 3 2 9 2 2 2 3" xfId="42850"/>
    <cellStyle name="Обычный 8 3 2 9 2 2 3" xfId="16281"/>
    <cellStyle name="Обычный 8 3 2 9 2 2 3 2" xfId="45803"/>
    <cellStyle name="Обычный 8 3 2 9 2 2 4" xfId="19233"/>
    <cellStyle name="Обычный 8 3 2 9 2 2 4 2" xfId="48755"/>
    <cellStyle name="Обычный 8 3 2 9 2 2 5" xfId="62040"/>
    <cellStyle name="Обычный 8 3 2 9 2 2 6" xfId="32518"/>
    <cellStyle name="Обычный 8 3 2 9 2 3" xfId="4448"/>
    <cellStyle name="Обычный 8 3 2 9 2 3 2" xfId="20709"/>
    <cellStyle name="Обычный 8 3 2 9 2 3 2 2" xfId="50231"/>
    <cellStyle name="Обычный 8 3 2 9 2 3 3" xfId="33994"/>
    <cellStyle name="Обычный 8 3 2 9 2 4" xfId="5924"/>
    <cellStyle name="Обычный 8 3 2 9 2 4 2" xfId="22185"/>
    <cellStyle name="Обычный 8 3 2 9 2 4 2 2" xfId="51707"/>
    <cellStyle name="Обычный 8 3 2 9 2 4 3" xfId="35470"/>
    <cellStyle name="Обычный 8 3 2 9 2 5" xfId="7400"/>
    <cellStyle name="Обычный 8 3 2 9 2 5 2" xfId="23661"/>
    <cellStyle name="Обычный 8 3 2 9 2 5 2 2" xfId="53183"/>
    <cellStyle name="Обычный 8 3 2 9 2 5 3" xfId="36946"/>
    <cellStyle name="Обычный 8 3 2 9 2 6" xfId="8876"/>
    <cellStyle name="Обычный 8 3 2 9 2 6 2" xfId="25137"/>
    <cellStyle name="Обычный 8 3 2 9 2 6 2 2" xfId="54659"/>
    <cellStyle name="Обычный 8 3 2 9 2 6 3" xfId="38422"/>
    <cellStyle name="Обычный 8 3 2 9 2 7" xfId="10352"/>
    <cellStyle name="Обычный 8 3 2 9 2 7 2" xfId="26613"/>
    <cellStyle name="Обычный 8 3 2 9 2 7 2 2" xfId="56135"/>
    <cellStyle name="Обычный 8 3 2 9 2 7 3" xfId="39898"/>
    <cellStyle name="Обычный 8 3 2 9 2 8" xfId="11850"/>
    <cellStyle name="Обычный 8 3 2 9 2 8 2" xfId="28089"/>
    <cellStyle name="Обычный 8 3 2 9 2 8 2 2" xfId="57611"/>
    <cellStyle name="Обычный 8 3 2 9 2 8 3" xfId="41374"/>
    <cellStyle name="Обычный 8 3 2 9 2 9" xfId="14804"/>
    <cellStyle name="Обычный 8 3 2 9 2 9 2" xfId="44327"/>
    <cellStyle name="Обычный 8 3 2 9 3" xfId="2185"/>
    <cellStyle name="Обычный 8 3 2 9 3 2" xfId="12539"/>
    <cellStyle name="Обычный 8 3 2 9 3 2 2" xfId="28778"/>
    <cellStyle name="Обычный 8 3 2 9 3 2 2 2" xfId="58300"/>
    <cellStyle name="Обычный 8 3 2 9 3 2 3" xfId="42063"/>
    <cellStyle name="Обычный 8 3 2 9 3 3" xfId="15494"/>
    <cellStyle name="Обычный 8 3 2 9 3 3 2" xfId="45016"/>
    <cellStyle name="Обычный 8 3 2 9 3 4" xfId="18446"/>
    <cellStyle name="Обычный 8 3 2 9 3 4 2" xfId="47968"/>
    <cellStyle name="Обычный 8 3 2 9 3 5" xfId="61253"/>
    <cellStyle name="Обычный 8 3 2 9 3 6" xfId="31731"/>
    <cellStyle name="Обычный 8 3 2 9 4" xfId="3661"/>
    <cellStyle name="Обычный 8 3 2 9 4 2" xfId="19922"/>
    <cellStyle name="Обычный 8 3 2 9 4 2 2" xfId="49444"/>
    <cellStyle name="Обычный 8 3 2 9 4 3" xfId="33207"/>
    <cellStyle name="Обычный 8 3 2 9 5" xfId="5137"/>
    <cellStyle name="Обычный 8 3 2 9 5 2" xfId="21398"/>
    <cellStyle name="Обычный 8 3 2 9 5 2 2" xfId="50920"/>
    <cellStyle name="Обычный 8 3 2 9 5 3" xfId="34683"/>
    <cellStyle name="Обычный 8 3 2 9 6" xfId="6613"/>
    <cellStyle name="Обычный 8 3 2 9 6 2" xfId="22874"/>
    <cellStyle name="Обычный 8 3 2 9 6 2 2" xfId="52396"/>
    <cellStyle name="Обычный 8 3 2 9 6 3" xfId="36159"/>
    <cellStyle name="Обычный 8 3 2 9 7" xfId="8089"/>
    <cellStyle name="Обычный 8 3 2 9 7 2" xfId="24350"/>
    <cellStyle name="Обычный 8 3 2 9 7 2 2" xfId="53872"/>
    <cellStyle name="Обычный 8 3 2 9 7 3" xfId="37635"/>
    <cellStyle name="Обычный 8 3 2 9 8" xfId="9565"/>
    <cellStyle name="Обычный 8 3 2 9 8 2" xfId="25826"/>
    <cellStyle name="Обычный 8 3 2 9 8 2 2" xfId="55348"/>
    <cellStyle name="Обычный 8 3 2 9 8 3" xfId="39111"/>
    <cellStyle name="Обычный 8 3 2 9 9" xfId="11063"/>
    <cellStyle name="Обычный 8 3 2 9 9 2" xfId="27302"/>
    <cellStyle name="Обычный 8 3 2 9 9 2 2" xfId="56824"/>
    <cellStyle name="Обычный 8 3 2 9 9 3" xfId="40587"/>
    <cellStyle name="Обычный 8 3 20" xfId="10558"/>
    <cellStyle name="Обычный 8 3 20 2" xfId="26797"/>
    <cellStyle name="Обычный 8 3 20 2 2" xfId="56319"/>
    <cellStyle name="Обычный 8 3 20 3" xfId="40082"/>
    <cellStyle name="Обычный 8 3 21" xfId="13512"/>
    <cellStyle name="Обычный 8 3 21 2" xfId="43035"/>
    <cellStyle name="Обычный 8 3 22" xfId="16465"/>
    <cellStyle name="Обычный 8 3 22 2" xfId="45987"/>
    <cellStyle name="Обычный 8 3 23" xfId="59272"/>
    <cellStyle name="Обычный 8 3 24" xfId="29750"/>
    <cellStyle name="Обычный 8 3 3" xfId="251"/>
    <cellStyle name="Обычный 8 3 3 10" xfId="1728"/>
    <cellStyle name="Обычный 8 3 3 10 2" xfId="12082"/>
    <cellStyle name="Обычный 8 3 3 10 2 2" xfId="28321"/>
    <cellStyle name="Обычный 8 3 3 10 2 2 2" xfId="57843"/>
    <cellStyle name="Обычный 8 3 3 10 2 3" xfId="41606"/>
    <cellStyle name="Обычный 8 3 3 10 3" xfId="15037"/>
    <cellStyle name="Обычный 8 3 3 10 3 2" xfId="44559"/>
    <cellStyle name="Обычный 8 3 3 10 4" xfId="17989"/>
    <cellStyle name="Обычный 8 3 3 10 4 2" xfId="47511"/>
    <cellStyle name="Обычный 8 3 3 10 5" xfId="60796"/>
    <cellStyle name="Обычный 8 3 3 10 6" xfId="31274"/>
    <cellStyle name="Обычный 8 3 3 11" xfId="3204"/>
    <cellStyle name="Обычный 8 3 3 11 2" xfId="19465"/>
    <cellStyle name="Обычный 8 3 3 11 2 2" xfId="48987"/>
    <cellStyle name="Обычный 8 3 3 11 3" xfId="32750"/>
    <cellStyle name="Обычный 8 3 3 12" xfId="4680"/>
    <cellStyle name="Обычный 8 3 3 12 2" xfId="20941"/>
    <cellStyle name="Обычный 8 3 3 12 2 2" xfId="50463"/>
    <cellStyle name="Обычный 8 3 3 12 3" xfId="34226"/>
    <cellStyle name="Обычный 8 3 3 13" xfId="6156"/>
    <cellStyle name="Обычный 8 3 3 13 2" xfId="22417"/>
    <cellStyle name="Обычный 8 3 3 13 2 2" xfId="51939"/>
    <cellStyle name="Обычный 8 3 3 13 3" xfId="35702"/>
    <cellStyle name="Обычный 8 3 3 14" xfId="7632"/>
    <cellStyle name="Обычный 8 3 3 14 2" xfId="23893"/>
    <cellStyle name="Обычный 8 3 3 14 2 2" xfId="53415"/>
    <cellStyle name="Обычный 8 3 3 14 3" xfId="37178"/>
    <cellStyle name="Обычный 8 3 3 15" xfId="9108"/>
    <cellStyle name="Обычный 8 3 3 15 2" xfId="25369"/>
    <cellStyle name="Обычный 8 3 3 15 2 2" xfId="54891"/>
    <cellStyle name="Обычный 8 3 3 15 3" xfId="38654"/>
    <cellStyle name="Обычный 8 3 3 16" xfId="10606"/>
    <cellStyle name="Обычный 8 3 3 16 2" xfId="26845"/>
    <cellStyle name="Обычный 8 3 3 16 2 2" xfId="56367"/>
    <cellStyle name="Обычный 8 3 3 16 3" xfId="40130"/>
    <cellStyle name="Обычный 8 3 3 17" xfId="13560"/>
    <cellStyle name="Обычный 8 3 3 17 2" xfId="43083"/>
    <cellStyle name="Обычный 8 3 3 18" xfId="16513"/>
    <cellStyle name="Обычный 8 3 3 18 2" xfId="46035"/>
    <cellStyle name="Обычный 8 3 3 19" xfId="59320"/>
    <cellStyle name="Обычный 8 3 3 2" xfId="349"/>
    <cellStyle name="Обычный 8 3 3 2 10" xfId="13658"/>
    <cellStyle name="Обычный 8 3 3 2 10 2" xfId="43181"/>
    <cellStyle name="Обычный 8 3 3 2 11" xfId="16611"/>
    <cellStyle name="Обычный 8 3 3 2 11 2" xfId="46133"/>
    <cellStyle name="Обычный 8 3 3 2 12" xfId="59418"/>
    <cellStyle name="Обычный 8 3 3 2 13" xfId="29896"/>
    <cellStyle name="Обычный 8 3 3 2 2" xfId="1137"/>
    <cellStyle name="Обычный 8 3 3 2 2 10" xfId="17398"/>
    <cellStyle name="Обычный 8 3 3 2 2 10 2" xfId="46920"/>
    <cellStyle name="Обычный 8 3 3 2 2 11" xfId="60205"/>
    <cellStyle name="Обычный 8 3 3 2 2 12" xfId="30683"/>
    <cellStyle name="Обычный 8 3 3 2 2 2" xfId="2613"/>
    <cellStyle name="Обычный 8 3 3 2 2 2 2" xfId="12967"/>
    <cellStyle name="Обычный 8 3 3 2 2 2 2 2" xfId="29206"/>
    <cellStyle name="Обычный 8 3 3 2 2 2 2 2 2" xfId="58728"/>
    <cellStyle name="Обычный 8 3 3 2 2 2 2 3" xfId="42491"/>
    <cellStyle name="Обычный 8 3 3 2 2 2 3" xfId="15922"/>
    <cellStyle name="Обычный 8 3 3 2 2 2 3 2" xfId="45444"/>
    <cellStyle name="Обычный 8 3 3 2 2 2 4" xfId="18874"/>
    <cellStyle name="Обычный 8 3 3 2 2 2 4 2" xfId="48396"/>
    <cellStyle name="Обычный 8 3 3 2 2 2 5" xfId="61681"/>
    <cellStyle name="Обычный 8 3 3 2 2 2 6" xfId="32159"/>
    <cellStyle name="Обычный 8 3 3 2 2 3" xfId="4089"/>
    <cellStyle name="Обычный 8 3 3 2 2 3 2" xfId="20350"/>
    <cellStyle name="Обычный 8 3 3 2 2 3 2 2" xfId="49872"/>
    <cellStyle name="Обычный 8 3 3 2 2 3 3" xfId="33635"/>
    <cellStyle name="Обычный 8 3 3 2 2 4" xfId="5565"/>
    <cellStyle name="Обычный 8 3 3 2 2 4 2" xfId="21826"/>
    <cellStyle name="Обычный 8 3 3 2 2 4 2 2" xfId="51348"/>
    <cellStyle name="Обычный 8 3 3 2 2 4 3" xfId="35111"/>
    <cellStyle name="Обычный 8 3 3 2 2 5" xfId="7041"/>
    <cellStyle name="Обычный 8 3 3 2 2 5 2" xfId="23302"/>
    <cellStyle name="Обычный 8 3 3 2 2 5 2 2" xfId="52824"/>
    <cellStyle name="Обычный 8 3 3 2 2 5 3" xfId="36587"/>
    <cellStyle name="Обычный 8 3 3 2 2 6" xfId="8517"/>
    <cellStyle name="Обычный 8 3 3 2 2 6 2" xfId="24778"/>
    <cellStyle name="Обычный 8 3 3 2 2 6 2 2" xfId="54300"/>
    <cellStyle name="Обычный 8 3 3 2 2 6 3" xfId="38063"/>
    <cellStyle name="Обычный 8 3 3 2 2 7" xfId="9993"/>
    <cellStyle name="Обычный 8 3 3 2 2 7 2" xfId="26254"/>
    <cellStyle name="Обычный 8 3 3 2 2 7 2 2" xfId="55776"/>
    <cellStyle name="Обычный 8 3 3 2 2 7 3" xfId="39539"/>
    <cellStyle name="Обычный 8 3 3 2 2 8" xfId="11491"/>
    <cellStyle name="Обычный 8 3 3 2 2 8 2" xfId="27730"/>
    <cellStyle name="Обычный 8 3 3 2 2 8 2 2" xfId="57252"/>
    <cellStyle name="Обычный 8 3 3 2 2 8 3" xfId="41015"/>
    <cellStyle name="Обычный 8 3 3 2 2 9" xfId="14445"/>
    <cellStyle name="Обычный 8 3 3 2 2 9 2" xfId="43968"/>
    <cellStyle name="Обычный 8 3 3 2 3" xfId="1826"/>
    <cellStyle name="Обычный 8 3 3 2 3 2" xfId="12180"/>
    <cellStyle name="Обычный 8 3 3 2 3 2 2" xfId="28419"/>
    <cellStyle name="Обычный 8 3 3 2 3 2 2 2" xfId="57941"/>
    <cellStyle name="Обычный 8 3 3 2 3 2 3" xfId="41704"/>
    <cellStyle name="Обычный 8 3 3 2 3 3" xfId="15135"/>
    <cellStyle name="Обычный 8 3 3 2 3 3 2" xfId="44657"/>
    <cellStyle name="Обычный 8 3 3 2 3 4" xfId="18087"/>
    <cellStyle name="Обычный 8 3 3 2 3 4 2" xfId="47609"/>
    <cellStyle name="Обычный 8 3 3 2 3 5" xfId="60894"/>
    <cellStyle name="Обычный 8 3 3 2 3 6" xfId="31372"/>
    <cellStyle name="Обычный 8 3 3 2 4" xfId="3302"/>
    <cellStyle name="Обычный 8 3 3 2 4 2" xfId="19563"/>
    <cellStyle name="Обычный 8 3 3 2 4 2 2" xfId="49085"/>
    <cellStyle name="Обычный 8 3 3 2 4 3" xfId="32848"/>
    <cellStyle name="Обычный 8 3 3 2 5" xfId="4778"/>
    <cellStyle name="Обычный 8 3 3 2 5 2" xfId="21039"/>
    <cellStyle name="Обычный 8 3 3 2 5 2 2" xfId="50561"/>
    <cellStyle name="Обычный 8 3 3 2 5 3" xfId="34324"/>
    <cellStyle name="Обычный 8 3 3 2 6" xfId="6254"/>
    <cellStyle name="Обычный 8 3 3 2 6 2" xfId="22515"/>
    <cellStyle name="Обычный 8 3 3 2 6 2 2" xfId="52037"/>
    <cellStyle name="Обычный 8 3 3 2 6 3" xfId="35800"/>
    <cellStyle name="Обычный 8 3 3 2 7" xfId="7730"/>
    <cellStyle name="Обычный 8 3 3 2 7 2" xfId="23991"/>
    <cellStyle name="Обычный 8 3 3 2 7 2 2" xfId="53513"/>
    <cellStyle name="Обычный 8 3 3 2 7 3" xfId="37276"/>
    <cellStyle name="Обычный 8 3 3 2 8" xfId="9206"/>
    <cellStyle name="Обычный 8 3 3 2 8 2" xfId="25467"/>
    <cellStyle name="Обычный 8 3 3 2 8 2 2" xfId="54989"/>
    <cellStyle name="Обычный 8 3 3 2 8 3" xfId="38752"/>
    <cellStyle name="Обычный 8 3 3 2 9" xfId="10704"/>
    <cellStyle name="Обычный 8 3 3 2 9 2" xfId="26943"/>
    <cellStyle name="Обычный 8 3 3 2 9 2 2" xfId="56465"/>
    <cellStyle name="Обычный 8 3 3 2 9 3" xfId="40228"/>
    <cellStyle name="Обычный 8 3 3 20" xfId="29798"/>
    <cellStyle name="Обычный 8 3 3 3" xfId="449"/>
    <cellStyle name="Обычный 8 3 3 3 10" xfId="13758"/>
    <cellStyle name="Обычный 8 3 3 3 10 2" xfId="43281"/>
    <cellStyle name="Обычный 8 3 3 3 11" xfId="16711"/>
    <cellStyle name="Обычный 8 3 3 3 11 2" xfId="46233"/>
    <cellStyle name="Обычный 8 3 3 3 12" xfId="59518"/>
    <cellStyle name="Обычный 8 3 3 3 13" xfId="29996"/>
    <cellStyle name="Обычный 8 3 3 3 2" xfId="1237"/>
    <cellStyle name="Обычный 8 3 3 3 2 10" xfId="17498"/>
    <cellStyle name="Обычный 8 3 3 3 2 10 2" xfId="47020"/>
    <cellStyle name="Обычный 8 3 3 3 2 11" xfId="60305"/>
    <cellStyle name="Обычный 8 3 3 3 2 12" xfId="30783"/>
    <cellStyle name="Обычный 8 3 3 3 2 2" xfId="2713"/>
    <cellStyle name="Обычный 8 3 3 3 2 2 2" xfId="13067"/>
    <cellStyle name="Обычный 8 3 3 3 2 2 2 2" xfId="29306"/>
    <cellStyle name="Обычный 8 3 3 3 2 2 2 2 2" xfId="58828"/>
    <cellStyle name="Обычный 8 3 3 3 2 2 2 3" xfId="42591"/>
    <cellStyle name="Обычный 8 3 3 3 2 2 3" xfId="16022"/>
    <cellStyle name="Обычный 8 3 3 3 2 2 3 2" xfId="45544"/>
    <cellStyle name="Обычный 8 3 3 3 2 2 4" xfId="18974"/>
    <cellStyle name="Обычный 8 3 3 3 2 2 4 2" xfId="48496"/>
    <cellStyle name="Обычный 8 3 3 3 2 2 5" xfId="61781"/>
    <cellStyle name="Обычный 8 3 3 3 2 2 6" xfId="32259"/>
    <cellStyle name="Обычный 8 3 3 3 2 3" xfId="4189"/>
    <cellStyle name="Обычный 8 3 3 3 2 3 2" xfId="20450"/>
    <cellStyle name="Обычный 8 3 3 3 2 3 2 2" xfId="49972"/>
    <cellStyle name="Обычный 8 3 3 3 2 3 3" xfId="33735"/>
    <cellStyle name="Обычный 8 3 3 3 2 4" xfId="5665"/>
    <cellStyle name="Обычный 8 3 3 3 2 4 2" xfId="21926"/>
    <cellStyle name="Обычный 8 3 3 3 2 4 2 2" xfId="51448"/>
    <cellStyle name="Обычный 8 3 3 3 2 4 3" xfId="35211"/>
    <cellStyle name="Обычный 8 3 3 3 2 5" xfId="7141"/>
    <cellStyle name="Обычный 8 3 3 3 2 5 2" xfId="23402"/>
    <cellStyle name="Обычный 8 3 3 3 2 5 2 2" xfId="52924"/>
    <cellStyle name="Обычный 8 3 3 3 2 5 3" xfId="36687"/>
    <cellStyle name="Обычный 8 3 3 3 2 6" xfId="8617"/>
    <cellStyle name="Обычный 8 3 3 3 2 6 2" xfId="24878"/>
    <cellStyle name="Обычный 8 3 3 3 2 6 2 2" xfId="54400"/>
    <cellStyle name="Обычный 8 3 3 3 2 6 3" xfId="38163"/>
    <cellStyle name="Обычный 8 3 3 3 2 7" xfId="10093"/>
    <cellStyle name="Обычный 8 3 3 3 2 7 2" xfId="26354"/>
    <cellStyle name="Обычный 8 3 3 3 2 7 2 2" xfId="55876"/>
    <cellStyle name="Обычный 8 3 3 3 2 7 3" xfId="39639"/>
    <cellStyle name="Обычный 8 3 3 3 2 8" xfId="11591"/>
    <cellStyle name="Обычный 8 3 3 3 2 8 2" xfId="27830"/>
    <cellStyle name="Обычный 8 3 3 3 2 8 2 2" xfId="57352"/>
    <cellStyle name="Обычный 8 3 3 3 2 8 3" xfId="41115"/>
    <cellStyle name="Обычный 8 3 3 3 2 9" xfId="14545"/>
    <cellStyle name="Обычный 8 3 3 3 2 9 2" xfId="44068"/>
    <cellStyle name="Обычный 8 3 3 3 3" xfId="1926"/>
    <cellStyle name="Обычный 8 3 3 3 3 2" xfId="12280"/>
    <cellStyle name="Обычный 8 3 3 3 3 2 2" xfId="28519"/>
    <cellStyle name="Обычный 8 3 3 3 3 2 2 2" xfId="58041"/>
    <cellStyle name="Обычный 8 3 3 3 3 2 3" xfId="41804"/>
    <cellStyle name="Обычный 8 3 3 3 3 3" xfId="15235"/>
    <cellStyle name="Обычный 8 3 3 3 3 3 2" xfId="44757"/>
    <cellStyle name="Обычный 8 3 3 3 3 4" xfId="18187"/>
    <cellStyle name="Обычный 8 3 3 3 3 4 2" xfId="47709"/>
    <cellStyle name="Обычный 8 3 3 3 3 5" xfId="60994"/>
    <cellStyle name="Обычный 8 3 3 3 3 6" xfId="31472"/>
    <cellStyle name="Обычный 8 3 3 3 4" xfId="3402"/>
    <cellStyle name="Обычный 8 3 3 3 4 2" xfId="19663"/>
    <cellStyle name="Обычный 8 3 3 3 4 2 2" xfId="49185"/>
    <cellStyle name="Обычный 8 3 3 3 4 3" xfId="32948"/>
    <cellStyle name="Обычный 8 3 3 3 5" xfId="4878"/>
    <cellStyle name="Обычный 8 3 3 3 5 2" xfId="21139"/>
    <cellStyle name="Обычный 8 3 3 3 5 2 2" xfId="50661"/>
    <cellStyle name="Обычный 8 3 3 3 5 3" xfId="34424"/>
    <cellStyle name="Обычный 8 3 3 3 6" xfId="6354"/>
    <cellStyle name="Обычный 8 3 3 3 6 2" xfId="22615"/>
    <cellStyle name="Обычный 8 3 3 3 6 2 2" xfId="52137"/>
    <cellStyle name="Обычный 8 3 3 3 6 3" xfId="35900"/>
    <cellStyle name="Обычный 8 3 3 3 7" xfId="7830"/>
    <cellStyle name="Обычный 8 3 3 3 7 2" xfId="24091"/>
    <cellStyle name="Обычный 8 3 3 3 7 2 2" xfId="53613"/>
    <cellStyle name="Обычный 8 3 3 3 7 3" xfId="37376"/>
    <cellStyle name="Обычный 8 3 3 3 8" xfId="9306"/>
    <cellStyle name="Обычный 8 3 3 3 8 2" xfId="25567"/>
    <cellStyle name="Обычный 8 3 3 3 8 2 2" xfId="55089"/>
    <cellStyle name="Обычный 8 3 3 3 8 3" xfId="38852"/>
    <cellStyle name="Обычный 8 3 3 3 9" xfId="10804"/>
    <cellStyle name="Обычный 8 3 3 3 9 2" xfId="27043"/>
    <cellStyle name="Обычный 8 3 3 3 9 2 2" xfId="56565"/>
    <cellStyle name="Обычный 8 3 3 3 9 3" xfId="40328"/>
    <cellStyle name="Обычный 8 3 3 4" xfId="548"/>
    <cellStyle name="Обычный 8 3 3 4 10" xfId="13857"/>
    <cellStyle name="Обычный 8 3 3 4 10 2" xfId="43380"/>
    <cellStyle name="Обычный 8 3 3 4 11" xfId="16810"/>
    <cellStyle name="Обычный 8 3 3 4 11 2" xfId="46332"/>
    <cellStyle name="Обычный 8 3 3 4 12" xfId="59617"/>
    <cellStyle name="Обычный 8 3 3 4 13" xfId="30095"/>
    <cellStyle name="Обычный 8 3 3 4 2" xfId="1336"/>
    <cellStyle name="Обычный 8 3 3 4 2 10" xfId="17597"/>
    <cellStyle name="Обычный 8 3 3 4 2 10 2" xfId="47119"/>
    <cellStyle name="Обычный 8 3 3 4 2 11" xfId="60404"/>
    <cellStyle name="Обычный 8 3 3 4 2 12" xfId="30882"/>
    <cellStyle name="Обычный 8 3 3 4 2 2" xfId="2812"/>
    <cellStyle name="Обычный 8 3 3 4 2 2 2" xfId="13166"/>
    <cellStyle name="Обычный 8 3 3 4 2 2 2 2" xfId="29405"/>
    <cellStyle name="Обычный 8 3 3 4 2 2 2 2 2" xfId="58927"/>
    <cellStyle name="Обычный 8 3 3 4 2 2 2 3" xfId="42690"/>
    <cellStyle name="Обычный 8 3 3 4 2 2 3" xfId="16121"/>
    <cellStyle name="Обычный 8 3 3 4 2 2 3 2" xfId="45643"/>
    <cellStyle name="Обычный 8 3 3 4 2 2 4" xfId="19073"/>
    <cellStyle name="Обычный 8 3 3 4 2 2 4 2" xfId="48595"/>
    <cellStyle name="Обычный 8 3 3 4 2 2 5" xfId="61880"/>
    <cellStyle name="Обычный 8 3 3 4 2 2 6" xfId="32358"/>
    <cellStyle name="Обычный 8 3 3 4 2 3" xfId="4288"/>
    <cellStyle name="Обычный 8 3 3 4 2 3 2" xfId="20549"/>
    <cellStyle name="Обычный 8 3 3 4 2 3 2 2" xfId="50071"/>
    <cellStyle name="Обычный 8 3 3 4 2 3 3" xfId="33834"/>
    <cellStyle name="Обычный 8 3 3 4 2 4" xfId="5764"/>
    <cellStyle name="Обычный 8 3 3 4 2 4 2" xfId="22025"/>
    <cellStyle name="Обычный 8 3 3 4 2 4 2 2" xfId="51547"/>
    <cellStyle name="Обычный 8 3 3 4 2 4 3" xfId="35310"/>
    <cellStyle name="Обычный 8 3 3 4 2 5" xfId="7240"/>
    <cellStyle name="Обычный 8 3 3 4 2 5 2" xfId="23501"/>
    <cellStyle name="Обычный 8 3 3 4 2 5 2 2" xfId="53023"/>
    <cellStyle name="Обычный 8 3 3 4 2 5 3" xfId="36786"/>
    <cellStyle name="Обычный 8 3 3 4 2 6" xfId="8716"/>
    <cellStyle name="Обычный 8 3 3 4 2 6 2" xfId="24977"/>
    <cellStyle name="Обычный 8 3 3 4 2 6 2 2" xfId="54499"/>
    <cellStyle name="Обычный 8 3 3 4 2 6 3" xfId="38262"/>
    <cellStyle name="Обычный 8 3 3 4 2 7" xfId="10192"/>
    <cellStyle name="Обычный 8 3 3 4 2 7 2" xfId="26453"/>
    <cellStyle name="Обычный 8 3 3 4 2 7 2 2" xfId="55975"/>
    <cellStyle name="Обычный 8 3 3 4 2 7 3" xfId="39738"/>
    <cellStyle name="Обычный 8 3 3 4 2 8" xfId="11690"/>
    <cellStyle name="Обычный 8 3 3 4 2 8 2" xfId="27929"/>
    <cellStyle name="Обычный 8 3 3 4 2 8 2 2" xfId="57451"/>
    <cellStyle name="Обычный 8 3 3 4 2 8 3" xfId="41214"/>
    <cellStyle name="Обычный 8 3 3 4 2 9" xfId="14644"/>
    <cellStyle name="Обычный 8 3 3 4 2 9 2" xfId="44167"/>
    <cellStyle name="Обычный 8 3 3 4 3" xfId="2025"/>
    <cellStyle name="Обычный 8 3 3 4 3 2" xfId="12379"/>
    <cellStyle name="Обычный 8 3 3 4 3 2 2" xfId="28618"/>
    <cellStyle name="Обычный 8 3 3 4 3 2 2 2" xfId="58140"/>
    <cellStyle name="Обычный 8 3 3 4 3 2 3" xfId="41903"/>
    <cellStyle name="Обычный 8 3 3 4 3 3" xfId="15334"/>
    <cellStyle name="Обычный 8 3 3 4 3 3 2" xfId="44856"/>
    <cellStyle name="Обычный 8 3 3 4 3 4" xfId="18286"/>
    <cellStyle name="Обычный 8 3 3 4 3 4 2" xfId="47808"/>
    <cellStyle name="Обычный 8 3 3 4 3 5" xfId="61093"/>
    <cellStyle name="Обычный 8 3 3 4 3 6" xfId="31571"/>
    <cellStyle name="Обычный 8 3 3 4 4" xfId="3501"/>
    <cellStyle name="Обычный 8 3 3 4 4 2" xfId="19762"/>
    <cellStyle name="Обычный 8 3 3 4 4 2 2" xfId="49284"/>
    <cellStyle name="Обычный 8 3 3 4 4 3" xfId="33047"/>
    <cellStyle name="Обычный 8 3 3 4 5" xfId="4977"/>
    <cellStyle name="Обычный 8 3 3 4 5 2" xfId="21238"/>
    <cellStyle name="Обычный 8 3 3 4 5 2 2" xfId="50760"/>
    <cellStyle name="Обычный 8 3 3 4 5 3" xfId="34523"/>
    <cellStyle name="Обычный 8 3 3 4 6" xfId="6453"/>
    <cellStyle name="Обычный 8 3 3 4 6 2" xfId="22714"/>
    <cellStyle name="Обычный 8 3 3 4 6 2 2" xfId="52236"/>
    <cellStyle name="Обычный 8 3 3 4 6 3" xfId="35999"/>
    <cellStyle name="Обычный 8 3 3 4 7" xfId="7929"/>
    <cellStyle name="Обычный 8 3 3 4 7 2" xfId="24190"/>
    <cellStyle name="Обычный 8 3 3 4 7 2 2" xfId="53712"/>
    <cellStyle name="Обычный 8 3 3 4 7 3" xfId="37475"/>
    <cellStyle name="Обычный 8 3 3 4 8" xfId="9405"/>
    <cellStyle name="Обычный 8 3 3 4 8 2" xfId="25666"/>
    <cellStyle name="Обычный 8 3 3 4 8 2 2" xfId="55188"/>
    <cellStyle name="Обычный 8 3 3 4 8 3" xfId="38951"/>
    <cellStyle name="Обычный 8 3 3 4 9" xfId="10903"/>
    <cellStyle name="Обычный 8 3 3 4 9 2" xfId="27142"/>
    <cellStyle name="Обычный 8 3 3 4 9 2 2" xfId="56664"/>
    <cellStyle name="Обычный 8 3 3 4 9 3" xfId="40427"/>
    <cellStyle name="Обычный 8 3 3 5" xfId="646"/>
    <cellStyle name="Обычный 8 3 3 5 10" xfId="13955"/>
    <cellStyle name="Обычный 8 3 3 5 10 2" xfId="43478"/>
    <cellStyle name="Обычный 8 3 3 5 11" xfId="16908"/>
    <cellStyle name="Обычный 8 3 3 5 11 2" xfId="46430"/>
    <cellStyle name="Обычный 8 3 3 5 12" xfId="59715"/>
    <cellStyle name="Обычный 8 3 3 5 13" xfId="30193"/>
    <cellStyle name="Обычный 8 3 3 5 2" xfId="1434"/>
    <cellStyle name="Обычный 8 3 3 5 2 10" xfId="17695"/>
    <cellStyle name="Обычный 8 3 3 5 2 10 2" xfId="47217"/>
    <cellStyle name="Обычный 8 3 3 5 2 11" xfId="60502"/>
    <cellStyle name="Обычный 8 3 3 5 2 12" xfId="30980"/>
    <cellStyle name="Обычный 8 3 3 5 2 2" xfId="2910"/>
    <cellStyle name="Обычный 8 3 3 5 2 2 2" xfId="13264"/>
    <cellStyle name="Обычный 8 3 3 5 2 2 2 2" xfId="29503"/>
    <cellStyle name="Обычный 8 3 3 5 2 2 2 2 2" xfId="59025"/>
    <cellStyle name="Обычный 8 3 3 5 2 2 2 3" xfId="42788"/>
    <cellStyle name="Обычный 8 3 3 5 2 2 3" xfId="16219"/>
    <cellStyle name="Обычный 8 3 3 5 2 2 3 2" xfId="45741"/>
    <cellStyle name="Обычный 8 3 3 5 2 2 4" xfId="19171"/>
    <cellStyle name="Обычный 8 3 3 5 2 2 4 2" xfId="48693"/>
    <cellStyle name="Обычный 8 3 3 5 2 2 5" xfId="61978"/>
    <cellStyle name="Обычный 8 3 3 5 2 2 6" xfId="32456"/>
    <cellStyle name="Обычный 8 3 3 5 2 3" xfId="4386"/>
    <cellStyle name="Обычный 8 3 3 5 2 3 2" xfId="20647"/>
    <cellStyle name="Обычный 8 3 3 5 2 3 2 2" xfId="50169"/>
    <cellStyle name="Обычный 8 3 3 5 2 3 3" xfId="33932"/>
    <cellStyle name="Обычный 8 3 3 5 2 4" xfId="5862"/>
    <cellStyle name="Обычный 8 3 3 5 2 4 2" xfId="22123"/>
    <cellStyle name="Обычный 8 3 3 5 2 4 2 2" xfId="51645"/>
    <cellStyle name="Обычный 8 3 3 5 2 4 3" xfId="35408"/>
    <cellStyle name="Обычный 8 3 3 5 2 5" xfId="7338"/>
    <cellStyle name="Обычный 8 3 3 5 2 5 2" xfId="23599"/>
    <cellStyle name="Обычный 8 3 3 5 2 5 2 2" xfId="53121"/>
    <cellStyle name="Обычный 8 3 3 5 2 5 3" xfId="36884"/>
    <cellStyle name="Обычный 8 3 3 5 2 6" xfId="8814"/>
    <cellStyle name="Обычный 8 3 3 5 2 6 2" xfId="25075"/>
    <cellStyle name="Обычный 8 3 3 5 2 6 2 2" xfId="54597"/>
    <cellStyle name="Обычный 8 3 3 5 2 6 3" xfId="38360"/>
    <cellStyle name="Обычный 8 3 3 5 2 7" xfId="10290"/>
    <cellStyle name="Обычный 8 3 3 5 2 7 2" xfId="26551"/>
    <cellStyle name="Обычный 8 3 3 5 2 7 2 2" xfId="56073"/>
    <cellStyle name="Обычный 8 3 3 5 2 7 3" xfId="39836"/>
    <cellStyle name="Обычный 8 3 3 5 2 8" xfId="11788"/>
    <cellStyle name="Обычный 8 3 3 5 2 8 2" xfId="28027"/>
    <cellStyle name="Обычный 8 3 3 5 2 8 2 2" xfId="57549"/>
    <cellStyle name="Обычный 8 3 3 5 2 8 3" xfId="41312"/>
    <cellStyle name="Обычный 8 3 3 5 2 9" xfId="14742"/>
    <cellStyle name="Обычный 8 3 3 5 2 9 2" xfId="44265"/>
    <cellStyle name="Обычный 8 3 3 5 3" xfId="2123"/>
    <cellStyle name="Обычный 8 3 3 5 3 2" xfId="12477"/>
    <cellStyle name="Обычный 8 3 3 5 3 2 2" xfId="28716"/>
    <cellStyle name="Обычный 8 3 3 5 3 2 2 2" xfId="58238"/>
    <cellStyle name="Обычный 8 3 3 5 3 2 3" xfId="42001"/>
    <cellStyle name="Обычный 8 3 3 5 3 3" xfId="15432"/>
    <cellStyle name="Обычный 8 3 3 5 3 3 2" xfId="44954"/>
    <cellStyle name="Обычный 8 3 3 5 3 4" xfId="18384"/>
    <cellStyle name="Обычный 8 3 3 5 3 4 2" xfId="47906"/>
    <cellStyle name="Обычный 8 3 3 5 3 5" xfId="61191"/>
    <cellStyle name="Обычный 8 3 3 5 3 6" xfId="31669"/>
    <cellStyle name="Обычный 8 3 3 5 4" xfId="3599"/>
    <cellStyle name="Обычный 8 3 3 5 4 2" xfId="19860"/>
    <cellStyle name="Обычный 8 3 3 5 4 2 2" xfId="49382"/>
    <cellStyle name="Обычный 8 3 3 5 4 3" xfId="33145"/>
    <cellStyle name="Обычный 8 3 3 5 5" xfId="5075"/>
    <cellStyle name="Обычный 8 3 3 5 5 2" xfId="21336"/>
    <cellStyle name="Обычный 8 3 3 5 5 2 2" xfId="50858"/>
    <cellStyle name="Обычный 8 3 3 5 5 3" xfId="34621"/>
    <cellStyle name="Обычный 8 3 3 5 6" xfId="6551"/>
    <cellStyle name="Обычный 8 3 3 5 6 2" xfId="22812"/>
    <cellStyle name="Обычный 8 3 3 5 6 2 2" xfId="52334"/>
    <cellStyle name="Обычный 8 3 3 5 6 3" xfId="36097"/>
    <cellStyle name="Обычный 8 3 3 5 7" xfId="8027"/>
    <cellStyle name="Обычный 8 3 3 5 7 2" xfId="24288"/>
    <cellStyle name="Обычный 8 3 3 5 7 2 2" xfId="53810"/>
    <cellStyle name="Обычный 8 3 3 5 7 3" xfId="37573"/>
    <cellStyle name="Обычный 8 3 3 5 8" xfId="9503"/>
    <cellStyle name="Обычный 8 3 3 5 8 2" xfId="25764"/>
    <cellStyle name="Обычный 8 3 3 5 8 2 2" xfId="55286"/>
    <cellStyle name="Обычный 8 3 3 5 8 3" xfId="39049"/>
    <cellStyle name="Обычный 8 3 3 5 9" xfId="11001"/>
    <cellStyle name="Обычный 8 3 3 5 9 2" xfId="27240"/>
    <cellStyle name="Обычный 8 3 3 5 9 2 2" xfId="56762"/>
    <cellStyle name="Обычный 8 3 3 5 9 3" xfId="40525"/>
    <cellStyle name="Обычный 8 3 3 6" xfId="744"/>
    <cellStyle name="Обычный 8 3 3 6 10" xfId="14053"/>
    <cellStyle name="Обычный 8 3 3 6 10 2" xfId="43576"/>
    <cellStyle name="Обычный 8 3 3 6 11" xfId="17006"/>
    <cellStyle name="Обычный 8 3 3 6 11 2" xfId="46528"/>
    <cellStyle name="Обычный 8 3 3 6 12" xfId="59813"/>
    <cellStyle name="Обычный 8 3 3 6 13" xfId="30291"/>
    <cellStyle name="Обычный 8 3 3 6 2" xfId="1532"/>
    <cellStyle name="Обычный 8 3 3 6 2 10" xfId="17793"/>
    <cellStyle name="Обычный 8 3 3 6 2 10 2" xfId="47315"/>
    <cellStyle name="Обычный 8 3 3 6 2 11" xfId="60600"/>
    <cellStyle name="Обычный 8 3 3 6 2 12" xfId="31078"/>
    <cellStyle name="Обычный 8 3 3 6 2 2" xfId="3008"/>
    <cellStyle name="Обычный 8 3 3 6 2 2 2" xfId="13362"/>
    <cellStyle name="Обычный 8 3 3 6 2 2 2 2" xfId="29601"/>
    <cellStyle name="Обычный 8 3 3 6 2 2 2 2 2" xfId="59123"/>
    <cellStyle name="Обычный 8 3 3 6 2 2 2 3" xfId="42886"/>
    <cellStyle name="Обычный 8 3 3 6 2 2 3" xfId="16317"/>
    <cellStyle name="Обычный 8 3 3 6 2 2 3 2" xfId="45839"/>
    <cellStyle name="Обычный 8 3 3 6 2 2 4" xfId="19269"/>
    <cellStyle name="Обычный 8 3 3 6 2 2 4 2" xfId="48791"/>
    <cellStyle name="Обычный 8 3 3 6 2 2 5" xfId="62076"/>
    <cellStyle name="Обычный 8 3 3 6 2 2 6" xfId="32554"/>
    <cellStyle name="Обычный 8 3 3 6 2 3" xfId="4484"/>
    <cellStyle name="Обычный 8 3 3 6 2 3 2" xfId="20745"/>
    <cellStyle name="Обычный 8 3 3 6 2 3 2 2" xfId="50267"/>
    <cellStyle name="Обычный 8 3 3 6 2 3 3" xfId="34030"/>
    <cellStyle name="Обычный 8 3 3 6 2 4" xfId="5960"/>
    <cellStyle name="Обычный 8 3 3 6 2 4 2" xfId="22221"/>
    <cellStyle name="Обычный 8 3 3 6 2 4 2 2" xfId="51743"/>
    <cellStyle name="Обычный 8 3 3 6 2 4 3" xfId="35506"/>
    <cellStyle name="Обычный 8 3 3 6 2 5" xfId="7436"/>
    <cellStyle name="Обычный 8 3 3 6 2 5 2" xfId="23697"/>
    <cellStyle name="Обычный 8 3 3 6 2 5 2 2" xfId="53219"/>
    <cellStyle name="Обычный 8 3 3 6 2 5 3" xfId="36982"/>
    <cellStyle name="Обычный 8 3 3 6 2 6" xfId="8912"/>
    <cellStyle name="Обычный 8 3 3 6 2 6 2" xfId="25173"/>
    <cellStyle name="Обычный 8 3 3 6 2 6 2 2" xfId="54695"/>
    <cellStyle name="Обычный 8 3 3 6 2 6 3" xfId="38458"/>
    <cellStyle name="Обычный 8 3 3 6 2 7" xfId="10388"/>
    <cellStyle name="Обычный 8 3 3 6 2 7 2" xfId="26649"/>
    <cellStyle name="Обычный 8 3 3 6 2 7 2 2" xfId="56171"/>
    <cellStyle name="Обычный 8 3 3 6 2 7 3" xfId="39934"/>
    <cellStyle name="Обычный 8 3 3 6 2 8" xfId="11886"/>
    <cellStyle name="Обычный 8 3 3 6 2 8 2" xfId="28125"/>
    <cellStyle name="Обычный 8 3 3 6 2 8 2 2" xfId="57647"/>
    <cellStyle name="Обычный 8 3 3 6 2 8 3" xfId="41410"/>
    <cellStyle name="Обычный 8 3 3 6 2 9" xfId="14840"/>
    <cellStyle name="Обычный 8 3 3 6 2 9 2" xfId="44363"/>
    <cellStyle name="Обычный 8 3 3 6 3" xfId="2221"/>
    <cellStyle name="Обычный 8 3 3 6 3 2" xfId="12575"/>
    <cellStyle name="Обычный 8 3 3 6 3 2 2" xfId="28814"/>
    <cellStyle name="Обычный 8 3 3 6 3 2 2 2" xfId="58336"/>
    <cellStyle name="Обычный 8 3 3 6 3 2 3" xfId="42099"/>
    <cellStyle name="Обычный 8 3 3 6 3 3" xfId="15530"/>
    <cellStyle name="Обычный 8 3 3 6 3 3 2" xfId="45052"/>
    <cellStyle name="Обычный 8 3 3 6 3 4" xfId="18482"/>
    <cellStyle name="Обычный 8 3 3 6 3 4 2" xfId="48004"/>
    <cellStyle name="Обычный 8 3 3 6 3 5" xfId="61289"/>
    <cellStyle name="Обычный 8 3 3 6 3 6" xfId="31767"/>
    <cellStyle name="Обычный 8 3 3 6 4" xfId="3697"/>
    <cellStyle name="Обычный 8 3 3 6 4 2" xfId="19958"/>
    <cellStyle name="Обычный 8 3 3 6 4 2 2" xfId="49480"/>
    <cellStyle name="Обычный 8 3 3 6 4 3" xfId="33243"/>
    <cellStyle name="Обычный 8 3 3 6 5" xfId="5173"/>
    <cellStyle name="Обычный 8 3 3 6 5 2" xfId="21434"/>
    <cellStyle name="Обычный 8 3 3 6 5 2 2" xfId="50956"/>
    <cellStyle name="Обычный 8 3 3 6 5 3" xfId="34719"/>
    <cellStyle name="Обычный 8 3 3 6 6" xfId="6649"/>
    <cellStyle name="Обычный 8 3 3 6 6 2" xfId="22910"/>
    <cellStyle name="Обычный 8 3 3 6 6 2 2" xfId="52432"/>
    <cellStyle name="Обычный 8 3 3 6 6 3" xfId="36195"/>
    <cellStyle name="Обычный 8 3 3 6 7" xfId="8125"/>
    <cellStyle name="Обычный 8 3 3 6 7 2" xfId="24386"/>
    <cellStyle name="Обычный 8 3 3 6 7 2 2" xfId="53908"/>
    <cellStyle name="Обычный 8 3 3 6 7 3" xfId="37671"/>
    <cellStyle name="Обычный 8 3 3 6 8" xfId="9601"/>
    <cellStyle name="Обычный 8 3 3 6 8 2" xfId="25862"/>
    <cellStyle name="Обычный 8 3 3 6 8 2 2" xfId="55384"/>
    <cellStyle name="Обычный 8 3 3 6 8 3" xfId="39147"/>
    <cellStyle name="Обычный 8 3 3 6 9" xfId="11099"/>
    <cellStyle name="Обычный 8 3 3 6 9 2" xfId="27338"/>
    <cellStyle name="Обычный 8 3 3 6 9 2 2" xfId="56860"/>
    <cellStyle name="Обычный 8 3 3 6 9 3" xfId="40623"/>
    <cellStyle name="Обычный 8 3 3 7" xfId="842"/>
    <cellStyle name="Обычный 8 3 3 7 10" xfId="14151"/>
    <cellStyle name="Обычный 8 3 3 7 10 2" xfId="43674"/>
    <cellStyle name="Обычный 8 3 3 7 11" xfId="17104"/>
    <cellStyle name="Обычный 8 3 3 7 11 2" xfId="46626"/>
    <cellStyle name="Обычный 8 3 3 7 12" xfId="59911"/>
    <cellStyle name="Обычный 8 3 3 7 13" xfId="30389"/>
    <cellStyle name="Обычный 8 3 3 7 2" xfId="1630"/>
    <cellStyle name="Обычный 8 3 3 7 2 10" xfId="17891"/>
    <cellStyle name="Обычный 8 3 3 7 2 10 2" xfId="47413"/>
    <cellStyle name="Обычный 8 3 3 7 2 11" xfId="60698"/>
    <cellStyle name="Обычный 8 3 3 7 2 12" xfId="31176"/>
    <cellStyle name="Обычный 8 3 3 7 2 2" xfId="3106"/>
    <cellStyle name="Обычный 8 3 3 7 2 2 2" xfId="13460"/>
    <cellStyle name="Обычный 8 3 3 7 2 2 2 2" xfId="29699"/>
    <cellStyle name="Обычный 8 3 3 7 2 2 2 2 2" xfId="59221"/>
    <cellStyle name="Обычный 8 3 3 7 2 2 2 3" xfId="42984"/>
    <cellStyle name="Обычный 8 3 3 7 2 2 3" xfId="16415"/>
    <cellStyle name="Обычный 8 3 3 7 2 2 3 2" xfId="45937"/>
    <cellStyle name="Обычный 8 3 3 7 2 2 4" xfId="19367"/>
    <cellStyle name="Обычный 8 3 3 7 2 2 4 2" xfId="48889"/>
    <cellStyle name="Обычный 8 3 3 7 2 2 5" xfId="62174"/>
    <cellStyle name="Обычный 8 3 3 7 2 2 6" xfId="32652"/>
    <cellStyle name="Обычный 8 3 3 7 2 3" xfId="4582"/>
    <cellStyle name="Обычный 8 3 3 7 2 3 2" xfId="20843"/>
    <cellStyle name="Обычный 8 3 3 7 2 3 2 2" xfId="50365"/>
    <cellStyle name="Обычный 8 3 3 7 2 3 3" xfId="34128"/>
    <cellStyle name="Обычный 8 3 3 7 2 4" xfId="6058"/>
    <cellStyle name="Обычный 8 3 3 7 2 4 2" xfId="22319"/>
    <cellStyle name="Обычный 8 3 3 7 2 4 2 2" xfId="51841"/>
    <cellStyle name="Обычный 8 3 3 7 2 4 3" xfId="35604"/>
    <cellStyle name="Обычный 8 3 3 7 2 5" xfId="7534"/>
    <cellStyle name="Обычный 8 3 3 7 2 5 2" xfId="23795"/>
    <cellStyle name="Обычный 8 3 3 7 2 5 2 2" xfId="53317"/>
    <cellStyle name="Обычный 8 3 3 7 2 5 3" xfId="37080"/>
    <cellStyle name="Обычный 8 3 3 7 2 6" xfId="9010"/>
    <cellStyle name="Обычный 8 3 3 7 2 6 2" xfId="25271"/>
    <cellStyle name="Обычный 8 3 3 7 2 6 2 2" xfId="54793"/>
    <cellStyle name="Обычный 8 3 3 7 2 6 3" xfId="38556"/>
    <cellStyle name="Обычный 8 3 3 7 2 7" xfId="10486"/>
    <cellStyle name="Обычный 8 3 3 7 2 7 2" xfId="26747"/>
    <cellStyle name="Обычный 8 3 3 7 2 7 2 2" xfId="56269"/>
    <cellStyle name="Обычный 8 3 3 7 2 7 3" xfId="40032"/>
    <cellStyle name="Обычный 8 3 3 7 2 8" xfId="11984"/>
    <cellStyle name="Обычный 8 3 3 7 2 8 2" xfId="28223"/>
    <cellStyle name="Обычный 8 3 3 7 2 8 2 2" xfId="57745"/>
    <cellStyle name="Обычный 8 3 3 7 2 8 3" xfId="41508"/>
    <cellStyle name="Обычный 8 3 3 7 2 9" xfId="14938"/>
    <cellStyle name="Обычный 8 3 3 7 2 9 2" xfId="44461"/>
    <cellStyle name="Обычный 8 3 3 7 3" xfId="2319"/>
    <cellStyle name="Обычный 8 3 3 7 3 2" xfId="12673"/>
    <cellStyle name="Обычный 8 3 3 7 3 2 2" xfId="28912"/>
    <cellStyle name="Обычный 8 3 3 7 3 2 2 2" xfId="58434"/>
    <cellStyle name="Обычный 8 3 3 7 3 2 3" xfId="42197"/>
    <cellStyle name="Обычный 8 3 3 7 3 3" xfId="15628"/>
    <cellStyle name="Обычный 8 3 3 7 3 3 2" xfId="45150"/>
    <cellStyle name="Обычный 8 3 3 7 3 4" xfId="18580"/>
    <cellStyle name="Обычный 8 3 3 7 3 4 2" xfId="48102"/>
    <cellStyle name="Обычный 8 3 3 7 3 5" xfId="61387"/>
    <cellStyle name="Обычный 8 3 3 7 3 6" xfId="31865"/>
    <cellStyle name="Обычный 8 3 3 7 4" xfId="3795"/>
    <cellStyle name="Обычный 8 3 3 7 4 2" xfId="20056"/>
    <cellStyle name="Обычный 8 3 3 7 4 2 2" xfId="49578"/>
    <cellStyle name="Обычный 8 3 3 7 4 3" xfId="33341"/>
    <cellStyle name="Обычный 8 3 3 7 5" xfId="5271"/>
    <cellStyle name="Обычный 8 3 3 7 5 2" xfId="21532"/>
    <cellStyle name="Обычный 8 3 3 7 5 2 2" xfId="51054"/>
    <cellStyle name="Обычный 8 3 3 7 5 3" xfId="34817"/>
    <cellStyle name="Обычный 8 3 3 7 6" xfId="6747"/>
    <cellStyle name="Обычный 8 3 3 7 6 2" xfId="23008"/>
    <cellStyle name="Обычный 8 3 3 7 6 2 2" xfId="52530"/>
    <cellStyle name="Обычный 8 3 3 7 6 3" xfId="36293"/>
    <cellStyle name="Обычный 8 3 3 7 7" xfId="8223"/>
    <cellStyle name="Обычный 8 3 3 7 7 2" xfId="24484"/>
    <cellStyle name="Обычный 8 3 3 7 7 2 2" xfId="54006"/>
    <cellStyle name="Обычный 8 3 3 7 7 3" xfId="37769"/>
    <cellStyle name="Обычный 8 3 3 7 8" xfId="9699"/>
    <cellStyle name="Обычный 8 3 3 7 8 2" xfId="25960"/>
    <cellStyle name="Обычный 8 3 3 7 8 2 2" xfId="55482"/>
    <cellStyle name="Обычный 8 3 3 7 8 3" xfId="39245"/>
    <cellStyle name="Обычный 8 3 3 7 9" xfId="11197"/>
    <cellStyle name="Обычный 8 3 3 7 9 2" xfId="27436"/>
    <cellStyle name="Обычный 8 3 3 7 9 2 2" xfId="56958"/>
    <cellStyle name="Обычный 8 3 3 7 9 3" xfId="40721"/>
    <cellStyle name="Обычный 8 3 3 8" xfId="941"/>
    <cellStyle name="Обычный 8 3 3 8 10" xfId="17202"/>
    <cellStyle name="Обычный 8 3 3 8 10 2" xfId="46724"/>
    <cellStyle name="Обычный 8 3 3 8 11" xfId="60009"/>
    <cellStyle name="Обычный 8 3 3 8 12" xfId="30487"/>
    <cellStyle name="Обычный 8 3 3 8 2" xfId="2417"/>
    <cellStyle name="Обычный 8 3 3 8 2 2" xfId="12771"/>
    <cellStyle name="Обычный 8 3 3 8 2 2 2" xfId="29010"/>
    <cellStyle name="Обычный 8 3 3 8 2 2 2 2" xfId="58532"/>
    <cellStyle name="Обычный 8 3 3 8 2 2 3" xfId="42295"/>
    <cellStyle name="Обычный 8 3 3 8 2 3" xfId="15726"/>
    <cellStyle name="Обычный 8 3 3 8 2 3 2" xfId="45248"/>
    <cellStyle name="Обычный 8 3 3 8 2 4" xfId="18678"/>
    <cellStyle name="Обычный 8 3 3 8 2 4 2" xfId="48200"/>
    <cellStyle name="Обычный 8 3 3 8 2 5" xfId="61485"/>
    <cellStyle name="Обычный 8 3 3 8 2 6" xfId="31963"/>
    <cellStyle name="Обычный 8 3 3 8 3" xfId="3893"/>
    <cellStyle name="Обычный 8 3 3 8 3 2" xfId="20154"/>
    <cellStyle name="Обычный 8 3 3 8 3 2 2" xfId="49676"/>
    <cellStyle name="Обычный 8 3 3 8 3 3" xfId="33439"/>
    <cellStyle name="Обычный 8 3 3 8 4" xfId="5369"/>
    <cellStyle name="Обычный 8 3 3 8 4 2" xfId="21630"/>
    <cellStyle name="Обычный 8 3 3 8 4 2 2" xfId="51152"/>
    <cellStyle name="Обычный 8 3 3 8 4 3" xfId="34915"/>
    <cellStyle name="Обычный 8 3 3 8 5" xfId="6845"/>
    <cellStyle name="Обычный 8 3 3 8 5 2" xfId="23106"/>
    <cellStyle name="Обычный 8 3 3 8 5 2 2" xfId="52628"/>
    <cellStyle name="Обычный 8 3 3 8 5 3" xfId="36391"/>
    <cellStyle name="Обычный 8 3 3 8 6" xfId="8321"/>
    <cellStyle name="Обычный 8 3 3 8 6 2" xfId="24582"/>
    <cellStyle name="Обычный 8 3 3 8 6 2 2" xfId="54104"/>
    <cellStyle name="Обычный 8 3 3 8 6 3" xfId="37867"/>
    <cellStyle name="Обычный 8 3 3 8 7" xfId="9797"/>
    <cellStyle name="Обычный 8 3 3 8 7 2" xfId="26058"/>
    <cellStyle name="Обычный 8 3 3 8 7 2 2" xfId="55580"/>
    <cellStyle name="Обычный 8 3 3 8 7 3" xfId="39343"/>
    <cellStyle name="Обычный 8 3 3 8 8" xfId="11295"/>
    <cellStyle name="Обычный 8 3 3 8 8 2" xfId="27534"/>
    <cellStyle name="Обычный 8 3 3 8 8 2 2" xfId="57056"/>
    <cellStyle name="Обычный 8 3 3 8 8 3" xfId="40819"/>
    <cellStyle name="Обычный 8 3 3 8 9" xfId="14249"/>
    <cellStyle name="Обычный 8 3 3 8 9 2" xfId="43772"/>
    <cellStyle name="Обычный 8 3 3 9" xfId="1039"/>
    <cellStyle name="Обычный 8 3 3 9 10" xfId="17300"/>
    <cellStyle name="Обычный 8 3 3 9 10 2" xfId="46822"/>
    <cellStyle name="Обычный 8 3 3 9 11" xfId="60107"/>
    <cellStyle name="Обычный 8 3 3 9 12" xfId="30585"/>
    <cellStyle name="Обычный 8 3 3 9 2" xfId="2515"/>
    <cellStyle name="Обычный 8 3 3 9 2 2" xfId="12869"/>
    <cellStyle name="Обычный 8 3 3 9 2 2 2" xfId="29108"/>
    <cellStyle name="Обычный 8 3 3 9 2 2 2 2" xfId="58630"/>
    <cellStyle name="Обычный 8 3 3 9 2 2 3" xfId="42393"/>
    <cellStyle name="Обычный 8 3 3 9 2 3" xfId="15824"/>
    <cellStyle name="Обычный 8 3 3 9 2 3 2" xfId="45346"/>
    <cellStyle name="Обычный 8 3 3 9 2 4" xfId="18776"/>
    <cellStyle name="Обычный 8 3 3 9 2 4 2" xfId="48298"/>
    <cellStyle name="Обычный 8 3 3 9 2 5" xfId="61583"/>
    <cellStyle name="Обычный 8 3 3 9 2 6" xfId="32061"/>
    <cellStyle name="Обычный 8 3 3 9 3" xfId="3991"/>
    <cellStyle name="Обычный 8 3 3 9 3 2" xfId="20252"/>
    <cellStyle name="Обычный 8 3 3 9 3 2 2" xfId="49774"/>
    <cellStyle name="Обычный 8 3 3 9 3 3" xfId="33537"/>
    <cellStyle name="Обычный 8 3 3 9 4" xfId="5467"/>
    <cellStyle name="Обычный 8 3 3 9 4 2" xfId="21728"/>
    <cellStyle name="Обычный 8 3 3 9 4 2 2" xfId="51250"/>
    <cellStyle name="Обычный 8 3 3 9 4 3" xfId="35013"/>
    <cellStyle name="Обычный 8 3 3 9 5" xfId="6943"/>
    <cellStyle name="Обычный 8 3 3 9 5 2" xfId="23204"/>
    <cellStyle name="Обычный 8 3 3 9 5 2 2" xfId="52726"/>
    <cellStyle name="Обычный 8 3 3 9 5 3" xfId="36489"/>
    <cellStyle name="Обычный 8 3 3 9 6" xfId="8419"/>
    <cellStyle name="Обычный 8 3 3 9 6 2" xfId="24680"/>
    <cellStyle name="Обычный 8 3 3 9 6 2 2" xfId="54202"/>
    <cellStyle name="Обычный 8 3 3 9 6 3" xfId="37965"/>
    <cellStyle name="Обычный 8 3 3 9 7" xfId="9895"/>
    <cellStyle name="Обычный 8 3 3 9 7 2" xfId="26156"/>
    <cellStyle name="Обычный 8 3 3 9 7 2 2" xfId="55678"/>
    <cellStyle name="Обычный 8 3 3 9 7 3" xfId="39441"/>
    <cellStyle name="Обычный 8 3 3 9 8" xfId="11393"/>
    <cellStyle name="Обычный 8 3 3 9 8 2" xfId="27632"/>
    <cellStyle name="Обычный 8 3 3 9 8 2 2" xfId="57154"/>
    <cellStyle name="Обычный 8 3 3 9 8 3" xfId="40917"/>
    <cellStyle name="Обычный 8 3 3 9 9" xfId="14347"/>
    <cellStyle name="Обычный 8 3 3 9 9 2" xfId="43870"/>
    <cellStyle name="Обычный 8 3 4" xfId="275"/>
    <cellStyle name="Обычный 8 3 4 10" xfId="1752"/>
    <cellStyle name="Обычный 8 3 4 10 2" xfId="12106"/>
    <cellStyle name="Обычный 8 3 4 10 2 2" xfId="28345"/>
    <cellStyle name="Обычный 8 3 4 10 2 2 2" xfId="57867"/>
    <cellStyle name="Обычный 8 3 4 10 2 3" xfId="41630"/>
    <cellStyle name="Обычный 8 3 4 10 3" xfId="15061"/>
    <cellStyle name="Обычный 8 3 4 10 3 2" xfId="44583"/>
    <cellStyle name="Обычный 8 3 4 10 4" xfId="18013"/>
    <cellStyle name="Обычный 8 3 4 10 4 2" xfId="47535"/>
    <cellStyle name="Обычный 8 3 4 10 5" xfId="60820"/>
    <cellStyle name="Обычный 8 3 4 10 6" xfId="31298"/>
    <cellStyle name="Обычный 8 3 4 11" xfId="3228"/>
    <cellStyle name="Обычный 8 3 4 11 2" xfId="19489"/>
    <cellStyle name="Обычный 8 3 4 11 2 2" xfId="49011"/>
    <cellStyle name="Обычный 8 3 4 11 3" xfId="32774"/>
    <cellStyle name="Обычный 8 3 4 12" xfId="4704"/>
    <cellStyle name="Обычный 8 3 4 12 2" xfId="20965"/>
    <cellStyle name="Обычный 8 3 4 12 2 2" xfId="50487"/>
    <cellStyle name="Обычный 8 3 4 12 3" xfId="34250"/>
    <cellStyle name="Обычный 8 3 4 13" xfId="6180"/>
    <cellStyle name="Обычный 8 3 4 13 2" xfId="22441"/>
    <cellStyle name="Обычный 8 3 4 13 2 2" xfId="51963"/>
    <cellStyle name="Обычный 8 3 4 13 3" xfId="35726"/>
    <cellStyle name="Обычный 8 3 4 14" xfId="7656"/>
    <cellStyle name="Обычный 8 3 4 14 2" xfId="23917"/>
    <cellStyle name="Обычный 8 3 4 14 2 2" xfId="53439"/>
    <cellStyle name="Обычный 8 3 4 14 3" xfId="37202"/>
    <cellStyle name="Обычный 8 3 4 15" xfId="9132"/>
    <cellStyle name="Обычный 8 3 4 15 2" xfId="25393"/>
    <cellStyle name="Обычный 8 3 4 15 2 2" xfId="54915"/>
    <cellStyle name="Обычный 8 3 4 15 3" xfId="38678"/>
    <cellStyle name="Обычный 8 3 4 16" xfId="10630"/>
    <cellStyle name="Обычный 8 3 4 16 2" xfId="26869"/>
    <cellStyle name="Обычный 8 3 4 16 2 2" xfId="56391"/>
    <cellStyle name="Обычный 8 3 4 16 3" xfId="40154"/>
    <cellStyle name="Обычный 8 3 4 17" xfId="13584"/>
    <cellStyle name="Обычный 8 3 4 17 2" xfId="43107"/>
    <cellStyle name="Обычный 8 3 4 18" xfId="16537"/>
    <cellStyle name="Обычный 8 3 4 18 2" xfId="46059"/>
    <cellStyle name="Обычный 8 3 4 19" xfId="59344"/>
    <cellStyle name="Обычный 8 3 4 2" xfId="373"/>
    <cellStyle name="Обычный 8 3 4 2 10" xfId="13682"/>
    <cellStyle name="Обычный 8 3 4 2 10 2" xfId="43205"/>
    <cellStyle name="Обычный 8 3 4 2 11" xfId="16635"/>
    <cellStyle name="Обычный 8 3 4 2 11 2" xfId="46157"/>
    <cellStyle name="Обычный 8 3 4 2 12" xfId="59442"/>
    <cellStyle name="Обычный 8 3 4 2 13" xfId="29920"/>
    <cellStyle name="Обычный 8 3 4 2 2" xfId="1161"/>
    <cellStyle name="Обычный 8 3 4 2 2 10" xfId="17422"/>
    <cellStyle name="Обычный 8 3 4 2 2 10 2" xfId="46944"/>
    <cellStyle name="Обычный 8 3 4 2 2 11" xfId="60229"/>
    <cellStyle name="Обычный 8 3 4 2 2 12" xfId="30707"/>
    <cellStyle name="Обычный 8 3 4 2 2 2" xfId="2637"/>
    <cellStyle name="Обычный 8 3 4 2 2 2 2" xfId="12991"/>
    <cellStyle name="Обычный 8 3 4 2 2 2 2 2" xfId="29230"/>
    <cellStyle name="Обычный 8 3 4 2 2 2 2 2 2" xfId="58752"/>
    <cellStyle name="Обычный 8 3 4 2 2 2 2 3" xfId="42515"/>
    <cellStyle name="Обычный 8 3 4 2 2 2 3" xfId="15946"/>
    <cellStyle name="Обычный 8 3 4 2 2 2 3 2" xfId="45468"/>
    <cellStyle name="Обычный 8 3 4 2 2 2 4" xfId="18898"/>
    <cellStyle name="Обычный 8 3 4 2 2 2 4 2" xfId="48420"/>
    <cellStyle name="Обычный 8 3 4 2 2 2 5" xfId="61705"/>
    <cellStyle name="Обычный 8 3 4 2 2 2 6" xfId="32183"/>
    <cellStyle name="Обычный 8 3 4 2 2 3" xfId="4113"/>
    <cellStyle name="Обычный 8 3 4 2 2 3 2" xfId="20374"/>
    <cellStyle name="Обычный 8 3 4 2 2 3 2 2" xfId="49896"/>
    <cellStyle name="Обычный 8 3 4 2 2 3 3" xfId="33659"/>
    <cellStyle name="Обычный 8 3 4 2 2 4" xfId="5589"/>
    <cellStyle name="Обычный 8 3 4 2 2 4 2" xfId="21850"/>
    <cellStyle name="Обычный 8 3 4 2 2 4 2 2" xfId="51372"/>
    <cellStyle name="Обычный 8 3 4 2 2 4 3" xfId="35135"/>
    <cellStyle name="Обычный 8 3 4 2 2 5" xfId="7065"/>
    <cellStyle name="Обычный 8 3 4 2 2 5 2" xfId="23326"/>
    <cellStyle name="Обычный 8 3 4 2 2 5 2 2" xfId="52848"/>
    <cellStyle name="Обычный 8 3 4 2 2 5 3" xfId="36611"/>
    <cellStyle name="Обычный 8 3 4 2 2 6" xfId="8541"/>
    <cellStyle name="Обычный 8 3 4 2 2 6 2" xfId="24802"/>
    <cellStyle name="Обычный 8 3 4 2 2 6 2 2" xfId="54324"/>
    <cellStyle name="Обычный 8 3 4 2 2 6 3" xfId="38087"/>
    <cellStyle name="Обычный 8 3 4 2 2 7" xfId="10017"/>
    <cellStyle name="Обычный 8 3 4 2 2 7 2" xfId="26278"/>
    <cellStyle name="Обычный 8 3 4 2 2 7 2 2" xfId="55800"/>
    <cellStyle name="Обычный 8 3 4 2 2 7 3" xfId="39563"/>
    <cellStyle name="Обычный 8 3 4 2 2 8" xfId="11515"/>
    <cellStyle name="Обычный 8 3 4 2 2 8 2" xfId="27754"/>
    <cellStyle name="Обычный 8 3 4 2 2 8 2 2" xfId="57276"/>
    <cellStyle name="Обычный 8 3 4 2 2 8 3" xfId="41039"/>
    <cellStyle name="Обычный 8 3 4 2 2 9" xfId="14469"/>
    <cellStyle name="Обычный 8 3 4 2 2 9 2" xfId="43992"/>
    <cellStyle name="Обычный 8 3 4 2 3" xfId="1850"/>
    <cellStyle name="Обычный 8 3 4 2 3 2" xfId="12204"/>
    <cellStyle name="Обычный 8 3 4 2 3 2 2" xfId="28443"/>
    <cellStyle name="Обычный 8 3 4 2 3 2 2 2" xfId="57965"/>
    <cellStyle name="Обычный 8 3 4 2 3 2 3" xfId="41728"/>
    <cellStyle name="Обычный 8 3 4 2 3 3" xfId="15159"/>
    <cellStyle name="Обычный 8 3 4 2 3 3 2" xfId="44681"/>
    <cellStyle name="Обычный 8 3 4 2 3 4" xfId="18111"/>
    <cellStyle name="Обычный 8 3 4 2 3 4 2" xfId="47633"/>
    <cellStyle name="Обычный 8 3 4 2 3 5" xfId="60918"/>
    <cellStyle name="Обычный 8 3 4 2 3 6" xfId="31396"/>
    <cellStyle name="Обычный 8 3 4 2 4" xfId="3326"/>
    <cellStyle name="Обычный 8 3 4 2 4 2" xfId="19587"/>
    <cellStyle name="Обычный 8 3 4 2 4 2 2" xfId="49109"/>
    <cellStyle name="Обычный 8 3 4 2 4 3" xfId="32872"/>
    <cellStyle name="Обычный 8 3 4 2 5" xfId="4802"/>
    <cellStyle name="Обычный 8 3 4 2 5 2" xfId="21063"/>
    <cellStyle name="Обычный 8 3 4 2 5 2 2" xfId="50585"/>
    <cellStyle name="Обычный 8 3 4 2 5 3" xfId="34348"/>
    <cellStyle name="Обычный 8 3 4 2 6" xfId="6278"/>
    <cellStyle name="Обычный 8 3 4 2 6 2" xfId="22539"/>
    <cellStyle name="Обычный 8 3 4 2 6 2 2" xfId="52061"/>
    <cellStyle name="Обычный 8 3 4 2 6 3" xfId="35824"/>
    <cellStyle name="Обычный 8 3 4 2 7" xfId="7754"/>
    <cellStyle name="Обычный 8 3 4 2 7 2" xfId="24015"/>
    <cellStyle name="Обычный 8 3 4 2 7 2 2" xfId="53537"/>
    <cellStyle name="Обычный 8 3 4 2 7 3" xfId="37300"/>
    <cellStyle name="Обычный 8 3 4 2 8" xfId="9230"/>
    <cellStyle name="Обычный 8 3 4 2 8 2" xfId="25491"/>
    <cellStyle name="Обычный 8 3 4 2 8 2 2" xfId="55013"/>
    <cellStyle name="Обычный 8 3 4 2 8 3" xfId="38776"/>
    <cellStyle name="Обычный 8 3 4 2 9" xfId="10728"/>
    <cellStyle name="Обычный 8 3 4 2 9 2" xfId="26967"/>
    <cellStyle name="Обычный 8 3 4 2 9 2 2" xfId="56489"/>
    <cellStyle name="Обычный 8 3 4 2 9 3" xfId="40252"/>
    <cellStyle name="Обычный 8 3 4 20" xfId="29822"/>
    <cellStyle name="Обычный 8 3 4 3" xfId="473"/>
    <cellStyle name="Обычный 8 3 4 3 10" xfId="13782"/>
    <cellStyle name="Обычный 8 3 4 3 10 2" xfId="43305"/>
    <cellStyle name="Обычный 8 3 4 3 11" xfId="16735"/>
    <cellStyle name="Обычный 8 3 4 3 11 2" xfId="46257"/>
    <cellStyle name="Обычный 8 3 4 3 12" xfId="59542"/>
    <cellStyle name="Обычный 8 3 4 3 13" xfId="30020"/>
    <cellStyle name="Обычный 8 3 4 3 2" xfId="1261"/>
    <cellStyle name="Обычный 8 3 4 3 2 10" xfId="17522"/>
    <cellStyle name="Обычный 8 3 4 3 2 10 2" xfId="47044"/>
    <cellStyle name="Обычный 8 3 4 3 2 11" xfId="60329"/>
    <cellStyle name="Обычный 8 3 4 3 2 12" xfId="30807"/>
    <cellStyle name="Обычный 8 3 4 3 2 2" xfId="2737"/>
    <cellStyle name="Обычный 8 3 4 3 2 2 2" xfId="13091"/>
    <cellStyle name="Обычный 8 3 4 3 2 2 2 2" xfId="29330"/>
    <cellStyle name="Обычный 8 3 4 3 2 2 2 2 2" xfId="58852"/>
    <cellStyle name="Обычный 8 3 4 3 2 2 2 3" xfId="42615"/>
    <cellStyle name="Обычный 8 3 4 3 2 2 3" xfId="16046"/>
    <cellStyle name="Обычный 8 3 4 3 2 2 3 2" xfId="45568"/>
    <cellStyle name="Обычный 8 3 4 3 2 2 4" xfId="18998"/>
    <cellStyle name="Обычный 8 3 4 3 2 2 4 2" xfId="48520"/>
    <cellStyle name="Обычный 8 3 4 3 2 2 5" xfId="61805"/>
    <cellStyle name="Обычный 8 3 4 3 2 2 6" xfId="32283"/>
    <cellStyle name="Обычный 8 3 4 3 2 3" xfId="4213"/>
    <cellStyle name="Обычный 8 3 4 3 2 3 2" xfId="20474"/>
    <cellStyle name="Обычный 8 3 4 3 2 3 2 2" xfId="49996"/>
    <cellStyle name="Обычный 8 3 4 3 2 3 3" xfId="33759"/>
    <cellStyle name="Обычный 8 3 4 3 2 4" xfId="5689"/>
    <cellStyle name="Обычный 8 3 4 3 2 4 2" xfId="21950"/>
    <cellStyle name="Обычный 8 3 4 3 2 4 2 2" xfId="51472"/>
    <cellStyle name="Обычный 8 3 4 3 2 4 3" xfId="35235"/>
    <cellStyle name="Обычный 8 3 4 3 2 5" xfId="7165"/>
    <cellStyle name="Обычный 8 3 4 3 2 5 2" xfId="23426"/>
    <cellStyle name="Обычный 8 3 4 3 2 5 2 2" xfId="52948"/>
    <cellStyle name="Обычный 8 3 4 3 2 5 3" xfId="36711"/>
    <cellStyle name="Обычный 8 3 4 3 2 6" xfId="8641"/>
    <cellStyle name="Обычный 8 3 4 3 2 6 2" xfId="24902"/>
    <cellStyle name="Обычный 8 3 4 3 2 6 2 2" xfId="54424"/>
    <cellStyle name="Обычный 8 3 4 3 2 6 3" xfId="38187"/>
    <cellStyle name="Обычный 8 3 4 3 2 7" xfId="10117"/>
    <cellStyle name="Обычный 8 3 4 3 2 7 2" xfId="26378"/>
    <cellStyle name="Обычный 8 3 4 3 2 7 2 2" xfId="55900"/>
    <cellStyle name="Обычный 8 3 4 3 2 7 3" xfId="39663"/>
    <cellStyle name="Обычный 8 3 4 3 2 8" xfId="11615"/>
    <cellStyle name="Обычный 8 3 4 3 2 8 2" xfId="27854"/>
    <cellStyle name="Обычный 8 3 4 3 2 8 2 2" xfId="57376"/>
    <cellStyle name="Обычный 8 3 4 3 2 8 3" xfId="41139"/>
    <cellStyle name="Обычный 8 3 4 3 2 9" xfId="14569"/>
    <cellStyle name="Обычный 8 3 4 3 2 9 2" xfId="44092"/>
    <cellStyle name="Обычный 8 3 4 3 3" xfId="1950"/>
    <cellStyle name="Обычный 8 3 4 3 3 2" xfId="12304"/>
    <cellStyle name="Обычный 8 3 4 3 3 2 2" xfId="28543"/>
    <cellStyle name="Обычный 8 3 4 3 3 2 2 2" xfId="58065"/>
    <cellStyle name="Обычный 8 3 4 3 3 2 3" xfId="41828"/>
    <cellStyle name="Обычный 8 3 4 3 3 3" xfId="15259"/>
    <cellStyle name="Обычный 8 3 4 3 3 3 2" xfId="44781"/>
    <cellStyle name="Обычный 8 3 4 3 3 4" xfId="18211"/>
    <cellStyle name="Обычный 8 3 4 3 3 4 2" xfId="47733"/>
    <cellStyle name="Обычный 8 3 4 3 3 5" xfId="61018"/>
    <cellStyle name="Обычный 8 3 4 3 3 6" xfId="31496"/>
    <cellStyle name="Обычный 8 3 4 3 4" xfId="3426"/>
    <cellStyle name="Обычный 8 3 4 3 4 2" xfId="19687"/>
    <cellStyle name="Обычный 8 3 4 3 4 2 2" xfId="49209"/>
    <cellStyle name="Обычный 8 3 4 3 4 3" xfId="32972"/>
    <cellStyle name="Обычный 8 3 4 3 5" xfId="4902"/>
    <cellStyle name="Обычный 8 3 4 3 5 2" xfId="21163"/>
    <cellStyle name="Обычный 8 3 4 3 5 2 2" xfId="50685"/>
    <cellStyle name="Обычный 8 3 4 3 5 3" xfId="34448"/>
    <cellStyle name="Обычный 8 3 4 3 6" xfId="6378"/>
    <cellStyle name="Обычный 8 3 4 3 6 2" xfId="22639"/>
    <cellStyle name="Обычный 8 3 4 3 6 2 2" xfId="52161"/>
    <cellStyle name="Обычный 8 3 4 3 6 3" xfId="35924"/>
    <cellStyle name="Обычный 8 3 4 3 7" xfId="7854"/>
    <cellStyle name="Обычный 8 3 4 3 7 2" xfId="24115"/>
    <cellStyle name="Обычный 8 3 4 3 7 2 2" xfId="53637"/>
    <cellStyle name="Обычный 8 3 4 3 7 3" xfId="37400"/>
    <cellStyle name="Обычный 8 3 4 3 8" xfId="9330"/>
    <cellStyle name="Обычный 8 3 4 3 8 2" xfId="25591"/>
    <cellStyle name="Обычный 8 3 4 3 8 2 2" xfId="55113"/>
    <cellStyle name="Обычный 8 3 4 3 8 3" xfId="38876"/>
    <cellStyle name="Обычный 8 3 4 3 9" xfId="10828"/>
    <cellStyle name="Обычный 8 3 4 3 9 2" xfId="27067"/>
    <cellStyle name="Обычный 8 3 4 3 9 2 2" xfId="56589"/>
    <cellStyle name="Обычный 8 3 4 3 9 3" xfId="40352"/>
    <cellStyle name="Обычный 8 3 4 4" xfId="572"/>
    <cellStyle name="Обычный 8 3 4 4 10" xfId="13881"/>
    <cellStyle name="Обычный 8 3 4 4 10 2" xfId="43404"/>
    <cellStyle name="Обычный 8 3 4 4 11" xfId="16834"/>
    <cellStyle name="Обычный 8 3 4 4 11 2" xfId="46356"/>
    <cellStyle name="Обычный 8 3 4 4 12" xfId="59641"/>
    <cellStyle name="Обычный 8 3 4 4 13" xfId="30119"/>
    <cellStyle name="Обычный 8 3 4 4 2" xfId="1360"/>
    <cellStyle name="Обычный 8 3 4 4 2 10" xfId="17621"/>
    <cellStyle name="Обычный 8 3 4 4 2 10 2" xfId="47143"/>
    <cellStyle name="Обычный 8 3 4 4 2 11" xfId="60428"/>
    <cellStyle name="Обычный 8 3 4 4 2 12" xfId="30906"/>
    <cellStyle name="Обычный 8 3 4 4 2 2" xfId="2836"/>
    <cellStyle name="Обычный 8 3 4 4 2 2 2" xfId="13190"/>
    <cellStyle name="Обычный 8 3 4 4 2 2 2 2" xfId="29429"/>
    <cellStyle name="Обычный 8 3 4 4 2 2 2 2 2" xfId="58951"/>
    <cellStyle name="Обычный 8 3 4 4 2 2 2 3" xfId="42714"/>
    <cellStyle name="Обычный 8 3 4 4 2 2 3" xfId="16145"/>
    <cellStyle name="Обычный 8 3 4 4 2 2 3 2" xfId="45667"/>
    <cellStyle name="Обычный 8 3 4 4 2 2 4" xfId="19097"/>
    <cellStyle name="Обычный 8 3 4 4 2 2 4 2" xfId="48619"/>
    <cellStyle name="Обычный 8 3 4 4 2 2 5" xfId="61904"/>
    <cellStyle name="Обычный 8 3 4 4 2 2 6" xfId="32382"/>
    <cellStyle name="Обычный 8 3 4 4 2 3" xfId="4312"/>
    <cellStyle name="Обычный 8 3 4 4 2 3 2" xfId="20573"/>
    <cellStyle name="Обычный 8 3 4 4 2 3 2 2" xfId="50095"/>
    <cellStyle name="Обычный 8 3 4 4 2 3 3" xfId="33858"/>
    <cellStyle name="Обычный 8 3 4 4 2 4" xfId="5788"/>
    <cellStyle name="Обычный 8 3 4 4 2 4 2" xfId="22049"/>
    <cellStyle name="Обычный 8 3 4 4 2 4 2 2" xfId="51571"/>
    <cellStyle name="Обычный 8 3 4 4 2 4 3" xfId="35334"/>
    <cellStyle name="Обычный 8 3 4 4 2 5" xfId="7264"/>
    <cellStyle name="Обычный 8 3 4 4 2 5 2" xfId="23525"/>
    <cellStyle name="Обычный 8 3 4 4 2 5 2 2" xfId="53047"/>
    <cellStyle name="Обычный 8 3 4 4 2 5 3" xfId="36810"/>
    <cellStyle name="Обычный 8 3 4 4 2 6" xfId="8740"/>
    <cellStyle name="Обычный 8 3 4 4 2 6 2" xfId="25001"/>
    <cellStyle name="Обычный 8 3 4 4 2 6 2 2" xfId="54523"/>
    <cellStyle name="Обычный 8 3 4 4 2 6 3" xfId="38286"/>
    <cellStyle name="Обычный 8 3 4 4 2 7" xfId="10216"/>
    <cellStyle name="Обычный 8 3 4 4 2 7 2" xfId="26477"/>
    <cellStyle name="Обычный 8 3 4 4 2 7 2 2" xfId="55999"/>
    <cellStyle name="Обычный 8 3 4 4 2 7 3" xfId="39762"/>
    <cellStyle name="Обычный 8 3 4 4 2 8" xfId="11714"/>
    <cellStyle name="Обычный 8 3 4 4 2 8 2" xfId="27953"/>
    <cellStyle name="Обычный 8 3 4 4 2 8 2 2" xfId="57475"/>
    <cellStyle name="Обычный 8 3 4 4 2 8 3" xfId="41238"/>
    <cellStyle name="Обычный 8 3 4 4 2 9" xfId="14668"/>
    <cellStyle name="Обычный 8 3 4 4 2 9 2" xfId="44191"/>
    <cellStyle name="Обычный 8 3 4 4 3" xfId="2049"/>
    <cellStyle name="Обычный 8 3 4 4 3 2" xfId="12403"/>
    <cellStyle name="Обычный 8 3 4 4 3 2 2" xfId="28642"/>
    <cellStyle name="Обычный 8 3 4 4 3 2 2 2" xfId="58164"/>
    <cellStyle name="Обычный 8 3 4 4 3 2 3" xfId="41927"/>
    <cellStyle name="Обычный 8 3 4 4 3 3" xfId="15358"/>
    <cellStyle name="Обычный 8 3 4 4 3 3 2" xfId="44880"/>
    <cellStyle name="Обычный 8 3 4 4 3 4" xfId="18310"/>
    <cellStyle name="Обычный 8 3 4 4 3 4 2" xfId="47832"/>
    <cellStyle name="Обычный 8 3 4 4 3 5" xfId="61117"/>
    <cellStyle name="Обычный 8 3 4 4 3 6" xfId="31595"/>
    <cellStyle name="Обычный 8 3 4 4 4" xfId="3525"/>
    <cellStyle name="Обычный 8 3 4 4 4 2" xfId="19786"/>
    <cellStyle name="Обычный 8 3 4 4 4 2 2" xfId="49308"/>
    <cellStyle name="Обычный 8 3 4 4 4 3" xfId="33071"/>
    <cellStyle name="Обычный 8 3 4 4 5" xfId="5001"/>
    <cellStyle name="Обычный 8 3 4 4 5 2" xfId="21262"/>
    <cellStyle name="Обычный 8 3 4 4 5 2 2" xfId="50784"/>
    <cellStyle name="Обычный 8 3 4 4 5 3" xfId="34547"/>
    <cellStyle name="Обычный 8 3 4 4 6" xfId="6477"/>
    <cellStyle name="Обычный 8 3 4 4 6 2" xfId="22738"/>
    <cellStyle name="Обычный 8 3 4 4 6 2 2" xfId="52260"/>
    <cellStyle name="Обычный 8 3 4 4 6 3" xfId="36023"/>
    <cellStyle name="Обычный 8 3 4 4 7" xfId="7953"/>
    <cellStyle name="Обычный 8 3 4 4 7 2" xfId="24214"/>
    <cellStyle name="Обычный 8 3 4 4 7 2 2" xfId="53736"/>
    <cellStyle name="Обычный 8 3 4 4 7 3" xfId="37499"/>
    <cellStyle name="Обычный 8 3 4 4 8" xfId="9429"/>
    <cellStyle name="Обычный 8 3 4 4 8 2" xfId="25690"/>
    <cellStyle name="Обычный 8 3 4 4 8 2 2" xfId="55212"/>
    <cellStyle name="Обычный 8 3 4 4 8 3" xfId="38975"/>
    <cellStyle name="Обычный 8 3 4 4 9" xfId="10927"/>
    <cellStyle name="Обычный 8 3 4 4 9 2" xfId="27166"/>
    <cellStyle name="Обычный 8 3 4 4 9 2 2" xfId="56688"/>
    <cellStyle name="Обычный 8 3 4 4 9 3" xfId="40451"/>
    <cellStyle name="Обычный 8 3 4 5" xfId="670"/>
    <cellStyle name="Обычный 8 3 4 5 10" xfId="13979"/>
    <cellStyle name="Обычный 8 3 4 5 10 2" xfId="43502"/>
    <cellStyle name="Обычный 8 3 4 5 11" xfId="16932"/>
    <cellStyle name="Обычный 8 3 4 5 11 2" xfId="46454"/>
    <cellStyle name="Обычный 8 3 4 5 12" xfId="59739"/>
    <cellStyle name="Обычный 8 3 4 5 13" xfId="30217"/>
    <cellStyle name="Обычный 8 3 4 5 2" xfId="1458"/>
    <cellStyle name="Обычный 8 3 4 5 2 10" xfId="17719"/>
    <cellStyle name="Обычный 8 3 4 5 2 10 2" xfId="47241"/>
    <cellStyle name="Обычный 8 3 4 5 2 11" xfId="60526"/>
    <cellStyle name="Обычный 8 3 4 5 2 12" xfId="31004"/>
    <cellStyle name="Обычный 8 3 4 5 2 2" xfId="2934"/>
    <cellStyle name="Обычный 8 3 4 5 2 2 2" xfId="13288"/>
    <cellStyle name="Обычный 8 3 4 5 2 2 2 2" xfId="29527"/>
    <cellStyle name="Обычный 8 3 4 5 2 2 2 2 2" xfId="59049"/>
    <cellStyle name="Обычный 8 3 4 5 2 2 2 3" xfId="42812"/>
    <cellStyle name="Обычный 8 3 4 5 2 2 3" xfId="16243"/>
    <cellStyle name="Обычный 8 3 4 5 2 2 3 2" xfId="45765"/>
    <cellStyle name="Обычный 8 3 4 5 2 2 4" xfId="19195"/>
    <cellStyle name="Обычный 8 3 4 5 2 2 4 2" xfId="48717"/>
    <cellStyle name="Обычный 8 3 4 5 2 2 5" xfId="62002"/>
    <cellStyle name="Обычный 8 3 4 5 2 2 6" xfId="32480"/>
    <cellStyle name="Обычный 8 3 4 5 2 3" xfId="4410"/>
    <cellStyle name="Обычный 8 3 4 5 2 3 2" xfId="20671"/>
    <cellStyle name="Обычный 8 3 4 5 2 3 2 2" xfId="50193"/>
    <cellStyle name="Обычный 8 3 4 5 2 3 3" xfId="33956"/>
    <cellStyle name="Обычный 8 3 4 5 2 4" xfId="5886"/>
    <cellStyle name="Обычный 8 3 4 5 2 4 2" xfId="22147"/>
    <cellStyle name="Обычный 8 3 4 5 2 4 2 2" xfId="51669"/>
    <cellStyle name="Обычный 8 3 4 5 2 4 3" xfId="35432"/>
    <cellStyle name="Обычный 8 3 4 5 2 5" xfId="7362"/>
    <cellStyle name="Обычный 8 3 4 5 2 5 2" xfId="23623"/>
    <cellStyle name="Обычный 8 3 4 5 2 5 2 2" xfId="53145"/>
    <cellStyle name="Обычный 8 3 4 5 2 5 3" xfId="36908"/>
    <cellStyle name="Обычный 8 3 4 5 2 6" xfId="8838"/>
    <cellStyle name="Обычный 8 3 4 5 2 6 2" xfId="25099"/>
    <cellStyle name="Обычный 8 3 4 5 2 6 2 2" xfId="54621"/>
    <cellStyle name="Обычный 8 3 4 5 2 6 3" xfId="38384"/>
    <cellStyle name="Обычный 8 3 4 5 2 7" xfId="10314"/>
    <cellStyle name="Обычный 8 3 4 5 2 7 2" xfId="26575"/>
    <cellStyle name="Обычный 8 3 4 5 2 7 2 2" xfId="56097"/>
    <cellStyle name="Обычный 8 3 4 5 2 7 3" xfId="39860"/>
    <cellStyle name="Обычный 8 3 4 5 2 8" xfId="11812"/>
    <cellStyle name="Обычный 8 3 4 5 2 8 2" xfId="28051"/>
    <cellStyle name="Обычный 8 3 4 5 2 8 2 2" xfId="57573"/>
    <cellStyle name="Обычный 8 3 4 5 2 8 3" xfId="41336"/>
    <cellStyle name="Обычный 8 3 4 5 2 9" xfId="14766"/>
    <cellStyle name="Обычный 8 3 4 5 2 9 2" xfId="44289"/>
    <cellStyle name="Обычный 8 3 4 5 3" xfId="2147"/>
    <cellStyle name="Обычный 8 3 4 5 3 2" xfId="12501"/>
    <cellStyle name="Обычный 8 3 4 5 3 2 2" xfId="28740"/>
    <cellStyle name="Обычный 8 3 4 5 3 2 2 2" xfId="58262"/>
    <cellStyle name="Обычный 8 3 4 5 3 2 3" xfId="42025"/>
    <cellStyle name="Обычный 8 3 4 5 3 3" xfId="15456"/>
    <cellStyle name="Обычный 8 3 4 5 3 3 2" xfId="44978"/>
    <cellStyle name="Обычный 8 3 4 5 3 4" xfId="18408"/>
    <cellStyle name="Обычный 8 3 4 5 3 4 2" xfId="47930"/>
    <cellStyle name="Обычный 8 3 4 5 3 5" xfId="61215"/>
    <cellStyle name="Обычный 8 3 4 5 3 6" xfId="31693"/>
    <cellStyle name="Обычный 8 3 4 5 4" xfId="3623"/>
    <cellStyle name="Обычный 8 3 4 5 4 2" xfId="19884"/>
    <cellStyle name="Обычный 8 3 4 5 4 2 2" xfId="49406"/>
    <cellStyle name="Обычный 8 3 4 5 4 3" xfId="33169"/>
    <cellStyle name="Обычный 8 3 4 5 5" xfId="5099"/>
    <cellStyle name="Обычный 8 3 4 5 5 2" xfId="21360"/>
    <cellStyle name="Обычный 8 3 4 5 5 2 2" xfId="50882"/>
    <cellStyle name="Обычный 8 3 4 5 5 3" xfId="34645"/>
    <cellStyle name="Обычный 8 3 4 5 6" xfId="6575"/>
    <cellStyle name="Обычный 8 3 4 5 6 2" xfId="22836"/>
    <cellStyle name="Обычный 8 3 4 5 6 2 2" xfId="52358"/>
    <cellStyle name="Обычный 8 3 4 5 6 3" xfId="36121"/>
    <cellStyle name="Обычный 8 3 4 5 7" xfId="8051"/>
    <cellStyle name="Обычный 8 3 4 5 7 2" xfId="24312"/>
    <cellStyle name="Обычный 8 3 4 5 7 2 2" xfId="53834"/>
    <cellStyle name="Обычный 8 3 4 5 7 3" xfId="37597"/>
    <cellStyle name="Обычный 8 3 4 5 8" xfId="9527"/>
    <cellStyle name="Обычный 8 3 4 5 8 2" xfId="25788"/>
    <cellStyle name="Обычный 8 3 4 5 8 2 2" xfId="55310"/>
    <cellStyle name="Обычный 8 3 4 5 8 3" xfId="39073"/>
    <cellStyle name="Обычный 8 3 4 5 9" xfId="11025"/>
    <cellStyle name="Обычный 8 3 4 5 9 2" xfId="27264"/>
    <cellStyle name="Обычный 8 3 4 5 9 2 2" xfId="56786"/>
    <cellStyle name="Обычный 8 3 4 5 9 3" xfId="40549"/>
    <cellStyle name="Обычный 8 3 4 6" xfId="768"/>
    <cellStyle name="Обычный 8 3 4 6 10" xfId="14077"/>
    <cellStyle name="Обычный 8 3 4 6 10 2" xfId="43600"/>
    <cellStyle name="Обычный 8 3 4 6 11" xfId="17030"/>
    <cellStyle name="Обычный 8 3 4 6 11 2" xfId="46552"/>
    <cellStyle name="Обычный 8 3 4 6 12" xfId="59837"/>
    <cellStyle name="Обычный 8 3 4 6 13" xfId="30315"/>
    <cellStyle name="Обычный 8 3 4 6 2" xfId="1556"/>
    <cellStyle name="Обычный 8 3 4 6 2 10" xfId="17817"/>
    <cellStyle name="Обычный 8 3 4 6 2 10 2" xfId="47339"/>
    <cellStyle name="Обычный 8 3 4 6 2 11" xfId="60624"/>
    <cellStyle name="Обычный 8 3 4 6 2 12" xfId="31102"/>
    <cellStyle name="Обычный 8 3 4 6 2 2" xfId="3032"/>
    <cellStyle name="Обычный 8 3 4 6 2 2 2" xfId="13386"/>
    <cellStyle name="Обычный 8 3 4 6 2 2 2 2" xfId="29625"/>
    <cellStyle name="Обычный 8 3 4 6 2 2 2 2 2" xfId="59147"/>
    <cellStyle name="Обычный 8 3 4 6 2 2 2 3" xfId="42910"/>
    <cellStyle name="Обычный 8 3 4 6 2 2 3" xfId="16341"/>
    <cellStyle name="Обычный 8 3 4 6 2 2 3 2" xfId="45863"/>
    <cellStyle name="Обычный 8 3 4 6 2 2 4" xfId="19293"/>
    <cellStyle name="Обычный 8 3 4 6 2 2 4 2" xfId="48815"/>
    <cellStyle name="Обычный 8 3 4 6 2 2 5" xfId="62100"/>
    <cellStyle name="Обычный 8 3 4 6 2 2 6" xfId="32578"/>
    <cellStyle name="Обычный 8 3 4 6 2 3" xfId="4508"/>
    <cellStyle name="Обычный 8 3 4 6 2 3 2" xfId="20769"/>
    <cellStyle name="Обычный 8 3 4 6 2 3 2 2" xfId="50291"/>
    <cellStyle name="Обычный 8 3 4 6 2 3 3" xfId="34054"/>
    <cellStyle name="Обычный 8 3 4 6 2 4" xfId="5984"/>
    <cellStyle name="Обычный 8 3 4 6 2 4 2" xfId="22245"/>
    <cellStyle name="Обычный 8 3 4 6 2 4 2 2" xfId="51767"/>
    <cellStyle name="Обычный 8 3 4 6 2 4 3" xfId="35530"/>
    <cellStyle name="Обычный 8 3 4 6 2 5" xfId="7460"/>
    <cellStyle name="Обычный 8 3 4 6 2 5 2" xfId="23721"/>
    <cellStyle name="Обычный 8 3 4 6 2 5 2 2" xfId="53243"/>
    <cellStyle name="Обычный 8 3 4 6 2 5 3" xfId="37006"/>
    <cellStyle name="Обычный 8 3 4 6 2 6" xfId="8936"/>
    <cellStyle name="Обычный 8 3 4 6 2 6 2" xfId="25197"/>
    <cellStyle name="Обычный 8 3 4 6 2 6 2 2" xfId="54719"/>
    <cellStyle name="Обычный 8 3 4 6 2 6 3" xfId="38482"/>
    <cellStyle name="Обычный 8 3 4 6 2 7" xfId="10412"/>
    <cellStyle name="Обычный 8 3 4 6 2 7 2" xfId="26673"/>
    <cellStyle name="Обычный 8 3 4 6 2 7 2 2" xfId="56195"/>
    <cellStyle name="Обычный 8 3 4 6 2 7 3" xfId="39958"/>
    <cellStyle name="Обычный 8 3 4 6 2 8" xfId="11910"/>
    <cellStyle name="Обычный 8 3 4 6 2 8 2" xfId="28149"/>
    <cellStyle name="Обычный 8 3 4 6 2 8 2 2" xfId="57671"/>
    <cellStyle name="Обычный 8 3 4 6 2 8 3" xfId="41434"/>
    <cellStyle name="Обычный 8 3 4 6 2 9" xfId="14864"/>
    <cellStyle name="Обычный 8 3 4 6 2 9 2" xfId="44387"/>
    <cellStyle name="Обычный 8 3 4 6 3" xfId="2245"/>
    <cellStyle name="Обычный 8 3 4 6 3 2" xfId="12599"/>
    <cellStyle name="Обычный 8 3 4 6 3 2 2" xfId="28838"/>
    <cellStyle name="Обычный 8 3 4 6 3 2 2 2" xfId="58360"/>
    <cellStyle name="Обычный 8 3 4 6 3 2 3" xfId="42123"/>
    <cellStyle name="Обычный 8 3 4 6 3 3" xfId="15554"/>
    <cellStyle name="Обычный 8 3 4 6 3 3 2" xfId="45076"/>
    <cellStyle name="Обычный 8 3 4 6 3 4" xfId="18506"/>
    <cellStyle name="Обычный 8 3 4 6 3 4 2" xfId="48028"/>
    <cellStyle name="Обычный 8 3 4 6 3 5" xfId="61313"/>
    <cellStyle name="Обычный 8 3 4 6 3 6" xfId="31791"/>
    <cellStyle name="Обычный 8 3 4 6 4" xfId="3721"/>
    <cellStyle name="Обычный 8 3 4 6 4 2" xfId="19982"/>
    <cellStyle name="Обычный 8 3 4 6 4 2 2" xfId="49504"/>
    <cellStyle name="Обычный 8 3 4 6 4 3" xfId="33267"/>
    <cellStyle name="Обычный 8 3 4 6 5" xfId="5197"/>
    <cellStyle name="Обычный 8 3 4 6 5 2" xfId="21458"/>
    <cellStyle name="Обычный 8 3 4 6 5 2 2" xfId="50980"/>
    <cellStyle name="Обычный 8 3 4 6 5 3" xfId="34743"/>
    <cellStyle name="Обычный 8 3 4 6 6" xfId="6673"/>
    <cellStyle name="Обычный 8 3 4 6 6 2" xfId="22934"/>
    <cellStyle name="Обычный 8 3 4 6 6 2 2" xfId="52456"/>
    <cellStyle name="Обычный 8 3 4 6 6 3" xfId="36219"/>
    <cellStyle name="Обычный 8 3 4 6 7" xfId="8149"/>
    <cellStyle name="Обычный 8 3 4 6 7 2" xfId="24410"/>
    <cellStyle name="Обычный 8 3 4 6 7 2 2" xfId="53932"/>
    <cellStyle name="Обычный 8 3 4 6 7 3" xfId="37695"/>
    <cellStyle name="Обычный 8 3 4 6 8" xfId="9625"/>
    <cellStyle name="Обычный 8 3 4 6 8 2" xfId="25886"/>
    <cellStyle name="Обычный 8 3 4 6 8 2 2" xfId="55408"/>
    <cellStyle name="Обычный 8 3 4 6 8 3" xfId="39171"/>
    <cellStyle name="Обычный 8 3 4 6 9" xfId="11123"/>
    <cellStyle name="Обычный 8 3 4 6 9 2" xfId="27362"/>
    <cellStyle name="Обычный 8 3 4 6 9 2 2" xfId="56884"/>
    <cellStyle name="Обычный 8 3 4 6 9 3" xfId="40647"/>
    <cellStyle name="Обычный 8 3 4 7" xfId="866"/>
    <cellStyle name="Обычный 8 3 4 7 10" xfId="14175"/>
    <cellStyle name="Обычный 8 3 4 7 10 2" xfId="43698"/>
    <cellStyle name="Обычный 8 3 4 7 11" xfId="17128"/>
    <cellStyle name="Обычный 8 3 4 7 11 2" xfId="46650"/>
    <cellStyle name="Обычный 8 3 4 7 12" xfId="59935"/>
    <cellStyle name="Обычный 8 3 4 7 13" xfId="30413"/>
    <cellStyle name="Обычный 8 3 4 7 2" xfId="1654"/>
    <cellStyle name="Обычный 8 3 4 7 2 10" xfId="17915"/>
    <cellStyle name="Обычный 8 3 4 7 2 10 2" xfId="47437"/>
    <cellStyle name="Обычный 8 3 4 7 2 11" xfId="60722"/>
    <cellStyle name="Обычный 8 3 4 7 2 12" xfId="31200"/>
    <cellStyle name="Обычный 8 3 4 7 2 2" xfId="3130"/>
    <cellStyle name="Обычный 8 3 4 7 2 2 2" xfId="13484"/>
    <cellStyle name="Обычный 8 3 4 7 2 2 2 2" xfId="29723"/>
    <cellStyle name="Обычный 8 3 4 7 2 2 2 2 2" xfId="59245"/>
    <cellStyle name="Обычный 8 3 4 7 2 2 2 3" xfId="43008"/>
    <cellStyle name="Обычный 8 3 4 7 2 2 3" xfId="16439"/>
    <cellStyle name="Обычный 8 3 4 7 2 2 3 2" xfId="45961"/>
    <cellStyle name="Обычный 8 3 4 7 2 2 4" xfId="19391"/>
    <cellStyle name="Обычный 8 3 4 7 2 2 4 2" xfId="48913"/>
    <cellStyle name="Обычный 8 3 4 7 2 2 5" xfId="62198"/>
    <cellStyle name="Обычный 8 3 4 7 2 2 6" xfId="32676"/>
    <cellStyle name="Обычный 8 3 4 7 2 3" xfId="4606"/>
    <cellStyle name="Обычный 8 3 4 7 2 3 2" xfId="20867"/>
    <cellStyle name="Обычный 8 3 4 7 2 3 2 2" xfId="50389"/>
    <cellStyle name="Обычный 8 3 4 7 2 3 3" xfId="34152"/>
    <cellStyle name="Обычный 8 3 4 7 2 4" xfId="6082"/>
    <cellStyle name="Обычный 8 3 4 7 2 4 2" xfId="22343"/>
    <cellStyle name="Обычный 8 3 4 7 2 4 2 2" xfId="51865"/>
    <cellStyle name="Обычный 8 3 4 7 2 4 3" xfId="35628"/>
    <cellStyle name="Обычный 8 3 4 7 2 5" xfId="7558"/>
    <cellStyle name="Обычный 8 3 4 7 2 5 2" xfId="23819"/>
    <cellStyle name="Обычный 8 3 4 7 2 5 2 2" xfId="53341"/>
    <cellStyle name="Обычный 8 3 4 7 2 5 3" xfId="37104"/>
    <cellStyle name="Обычный 8 3 4 7 2 6" xfId="9034"/>
    <cellStyle name="Обычный 8 3 4 7 2 6 2" xfId="25295"/>
    <cellStyle name="Обычный 8 3 4 7 2 6 2 2" xfId="54817"/>
    <cellStyle name="Обычный 8 3 4 7 2 6 3" xfId="38580"/>
    <cellStyle name="Обычный 8 3 4 7 2 7" xfId="10510"/>
    <cellStyle name="Обычный 8 3 4 7 2 7 2" xfId="26771"/>
    <cellStyle name="Обычный 8 3 4 7 2 7 2 2" xfId="56293"/>
    <cellStyle name="Обычный 8 3 4 7 2 7 3" xfId="40056"/>
    <cellStyle name="Обычный 8 3 4 7 2 8" xfId="12008"/>
    <cellStyle name="Обычный 8 3 4 7 2 8 2" xfId="28247"/>
    <cellStyle name="Обычный 8 3 4 7 2 8 2 2" xfId="57769"/>
    <cellStyle name="Обычный 8 3 4 7 2 8 3" xfId="41532"/>
    <cellStyle name="Обычный 8 3 4 7 2 9" xfId="14962"/>
    <cellStyle name="Обычный 8 3 4 7 2 9 2" xfId="44485"/>
    <cellStyle name="Обычный 8 3 4 7 3" xfId="2343"/>
    <cellStyle name="Обычный 8 3 4 7 3 2" xfId="12697"/>
    <cellStyle name="Обычный 8 3 4 7 3 2 2" xfId="28936"/>
    <cellStyle name="Обычный 8 3 4 7 3 2 2 2" xfId="58458"/>
    <cellStyle name="Обычный 8 3 4 7 3 2 3" xfId="42221"/>
    <cellStyle name="Обычный 8 3 4 7 3 3" xfId="15652"/>
    <cellStyle name="Обычный 8 3 4 7 3 3 2" xfId="45174"/>
    <cellStyle name="Обычный 8 3 4 7 3 4" xfId="18604"/>
    <cellStyle name="Обычный 8 3 4 7 3 4 2" xfId="48126"/>
    <cellStyle name="Обычный 8 3 4 7 3 5" xfId="61411"/>
    <cellStyle name="Обычный 8 3 4 7 3 6" xfId="31889"/>
    <cellStyle name="Обычный 8 3 4 7 4" xfId="3819"/>
    <cellStyle name="Обычный 8 3 4 7 4 2" xfId="20080"/>
    <cellStyle name="Обычный 8 3 4 7 4 2 2" xfId="49602"/>
    <cellStyle name="Обычный 8 3 4 7 4 3" xfId="33365"/>
    <cellStyle name="Обычный 8 3 4 7 5" xfId="5295"/>
    <cellStyle name="Обычный 8 3 4 7 5 2" xfId="21556"/>
    <cellStyle name="Обычный 8 3 4 7 5 2 2" xfId="51078"/>
    <cellStyle name="Обычный 8 3 4 7 5 3" xfId="34841"/>
    <cellStyle name="Обычный 8 3 4 7 6" xfId="6771"/>
    <cellStyle name="Обычный 8 3 4 7 6 2" xfId="23032"/>
    <cellStyle name="Обычный 8 3 4 7 6 2 2" xfId="52554"/>
    <cellStyle name="Обычный 8 3 4 7 6 3" xfId="36317"/>
    <cellStyle name="Обычный 8 3 4 7 7" xfId="8247"/>
    <cellStyle name="Обычный 8 3 4 7 7 2" xfId="24508"/>
    <cellStyle name="Обычный 8 3 4 7 7 2 2" xfId="54030"/>
    <cellStyle name="Обычный 8 3 4 7 7 3" xfId="37793"/>
    <cellStyle name="Обычный 8 3 4 7 8" xfId="9723"/>
    <cellStyle name="Обычный 8 3 4 7 8 2" xfId="25984"/>
    <cellStyle name="Обычный 8 3 4 7 8 2 2" xfId="55506"/>
    <cellStyle name="Обычный 8 3 4 7 8 3" xfId="39269"/>
    <cellStyle name="Обычный 8 3 4 7 9" xfId="11221"/>
    <cellStyle name="Обычный 8 3 4 7 9 2" xfId="27460"/>
    <cellStyle name="Обычный 8 3 4 7 9 2 2" xfId="56982"/>
    <cellStyle name="Обычный 8 3 4 7 9 3" xfId="40745"/>
    <cellStyle name="Обычный 8 3 4 8" xfId="965"/>
    <cellStyle name="Обычный 8 3 4 8 10" xfId="17226"/>
    <cellStyle name="Обычный 8 3 4 8 10 2" xfId="46748"/>
    <cellStyle name="Обычный 8 3 4 8 11" xfId="60033"/>
    <cellStyle name="Обычный 8 3 4 8 12" xfId="30511"/>
    <cellStyle name="Обычный 8 3 4 8 2" xfId="2441"/>
    <cellStyle name="Обычный 8 3 4 8 2 2" xfId="12795"/>
    <cellStyle name="Обычный 8 3 4 8 2 2 2" xfId="29034"/>
    <cellStyle name="Обычный 8 3 4 8 2 2 2 2" xfId="58556"/>
    <cellStyle name="Обычный 8 3 4 8 2 2 3" xfId="42319"/>
    <cellStyle name="Обычный 8 3 4 8 2 3" xfId="15750"/>
    <cellStyle name="Обычный 8 3 4 8 2 3 2" xfId="45272"/>
    <cellStyle name="Обычный 8 3 4 8 2 4" xfId="18702"/>
    <cellStyle name="Обычный 8 3 4 8 2 4 2" xfId="48224"/>
    <cellStyle name="Обычный 8 3 4 8 2 5" xfId="61509"/>
    <cellStyle name="Обычный 8 3 4 8 2 6" xfId="31987"/>
    <cellStyle name="Обычный 8 3 4 8 3" xfId="3917"/>
    <cellStyle name="Обычный 8 3 4 8 3 2" xfId="20178"/>
    <cellStyle name="Обычный 8 3 4 8 3 2 2" xfId="49700"/>
    <cellStyle name="Обычный 8 3 4 8 3 3" xfId="33463"/>
    <cellStyle name="Обычный 8 3 4 8 4" xfId="5393"/>
    <cellStyle name="Обычный 8 3 4 8 4 2" xfId="21654"/>
    <cellStyle name="Обычный 8 3 4 8 4 2 2" xfId="51176"/>
    <cellStyle name="Обычный 8 3 4 8 4 3" xfId="34939"/>
    <cellStyle name="Обычный 8 3 4 8 5" xfId="6869"/>
    <cellStyle name="Обычный 8 3 4 8 5 2" xfId="23130"/>
    <cellStyle name="Обычный 8 3 4 8 5 2 2" xfId="52652"/>
    <cellStyle name="Обычный 8 3 4 8 5 3" xfId="36415"/>
    <cellStyle name="Обычный 8 3 4 8 6" xfId="8345"/>
    <cellStyle name="Обычный 8 3 4 8 6 2" xfId="24606"/>
    <cellStyle name="Обычный 8 3 4 8 6 2 2" xfId="54128"/>
    <cellStyle name="Обычный 8 3 4 8 6 3" xfId="37891"/>
    <cellStyle name="Обычный 8 3 4 8 7" xfId="9821"/>
    <cellStyle name="Обычный 8 3 4 8 7 2" xfId="26082"/>
    <cellStyle name="Обычный 8 3 4 8 7 2 2" xfId="55604"/>
    <cellStyle name="Обычный 8 3 4 8 7 3" xfId="39367"/>
    <cellStyle name="Обычный 8 3 4 8 8" xfId="11319"/>
    <cellStyle name="Обычный 8 3 4 8 8 2" xfId="27558"/>
    <cellStyle name="Обычный 8 3 4 8 8 2 2" xfId="57080"/>
    <cellStyle name="Обычный 8 3 4 8 8 3" xfId="40843"/>
    <cellStyle name="Обычный 8 3 4 8 9" xfId="14273"/>
    <cellStyle name="Обычный 8 3 4 8 9 2" xfId="43796"/>
    <cellStyle name="Обычный 8 3 4 9" xfId="1063"/>
    <cellStyle name="Обычный 8 3 4 9 10" xfId="17324"/>
    <cellStyle name="Обычный 8 3 4 9 10 2" xfId="46846"/>
    <cellStyle name="Обычный 8 3 4 9 11" xfId="60131"/>
    <cellStyle name="Обычный 8 3 4 9 12" xfId="30609"/>
    <cellStyle name="Обычный 8 3 4 9 2" xfId="2539"/>
    <cellStyle name="Обычный 8 3 4 9 2 2" xfId="12893"/>
    <cellStyle name="Обычный 8 3 4 9 2 2 2" xfId="29132"/>
    <cellStyle name="Обычный 8 3 4 9 2 2 2 2" xfId="58654"/>
    <cellStyle name="Обычный 8 3 4 9 2 2 3" xfId="42417"/>
    <cellStyle name="Обычный 8 3 4 9 2 3" xfId="15848"/>
    <cellStyle name="Обычный 8 3 4 9 2 3 2" xfId="45370"/>
    <cellStyle name="Обычный 8 3 4 9 2 4" xfId="18800"/>
    <cellStyle name="Обычный 8 3 4 9 2 4 2" xfId="48322"/>
    <cellStyle name="Обычный 8 3 4 9 2 5" xfId="61607"/>
    <cellStyle name="Обычный 8 3 4 9 2 6" xfId="32085"/>
    <cellStyle name="Обычный 8 3 4 9 3" xfId="4015"/>
    <cellStyle name="Обычный 8 3 4 9 3 2" xfId="20276"/>
    <cellStyle name="Обычный 8 3 4 9 3 2 2" xfId="49798"/>
    <cellStyle name="Обычный 8 3 4 9 3 3" xfId="33561"/>
    <cellStyle name="Обычный 8 3 4 9 4" xfId="5491"/>
    <cellStyle name="Обычный 8 3 4 9 4 2" xfId="21752"/>
    <cellStyle name="Обычный 8 3 4 9 4 2 2" xfId="51274"/>
    <cellStyle name="Обычный 8 3 4 9 4 3" xfId="35037"/>
    <cellStyle name="Обычный 8 3 4 9 5" xfId="6967"/>
    <cellStyle name="Обычный 8 3 4 9 5 2" xfId="23228"/>
    <cellStyle name="Обычный 8 3 4 9 5 2 2" xfId="52750"/>
    <cellStyle name="Обычный 8 3 4 9 5 3" xfId="36513"/>
    <cellStyle name="Обычный 8 3 4 9 6" xfId="8443"/>
    <cellStyle name="Обычный 8 3 4 9 6 2" xfId="24704"/>
    <cellStyle name="Обычный 8 3 4 9 6 2 2" xfId="54226"/>
    <cellStyle name="Обычный 8 3 4 9 6 3" xfId="37989"/>
    <cellStyle name="Обычный 8 3 4 9 7" xfId="9919"/>
    <cellStyle name="Обычный 8 3 4 9 7 2" xfId="26180"/>
    <cellStyle name="Обычный 8 3 4 9 7 2 2" xfId="55702"/>
    <cellStyle name="Обычный 8 3 4 9 7 3" xfId="39465"/>
    <cellStyle name="Обычный 8 3 4 9 8" xfId="11417"/>
    <cellStyle name="Обычный 8 3 4 9 8 2" xfId="27656"/>
    <cellStyle name="Обычный 8 3 4 9 8 2 2" xfId="57178"/>
    <cellStyle name="Обычный 8 3 4 9 8 3" xfId="40941"/>
    <cellStyle name="Обычный 8 3 4 9 9" xfId="14371"/>
    <cellStyle name="Обычный 8 3 4 9 9 2" xfId="43894"/>
    <cellStyle name="Обычный 8 3 5" xfId="227"/>
    <cellStyle name="Обычный 8 3 5 10" xfId="1704"/>
    <cellStyle name="Обычный 8 3 5 10 2" xfId="12058"/>
    <cellStyle name="Обычный 8 3 5 10 2 2" xfId="28297"/>
    <cellStyle name="Обычный 8 3 5 10 2 2 2" xfId="57819"/>
    <cellStyle name="Обычный 8 3 5 10 2 3" xfId="41582"/>
    <cellStyle name="Обычный 8 3 5 10 3" xfId="15013"/>
    <cellStyle name="Обычный 8 3 5 10 3 2" xfId="44535"/>
    <cellStyle name="Обычный 8 3 5 10 4" xfId="17965"/>
    <cellStyle name="Обычный 8 3 5 10 4 2" xfId="47487"/>
    <cellStyle name="Обычный 8 3 5 10 5" xfId="60772"/>
    <cellStyle name="Обычный 8 3 5 10 6" xfId="31250"/>
    <cellStyle name="Обычный 8 3 5 11" xfId="3180"/>
    <cellStyle name="Обычный 8 3 5 11 2" xfId="19441"/>
    <cellStyle name="Обычный 8 3 5 11 2 2" xfId="48963"/>
    <cellStyle name="Обычный 8 3 5 11 3" xfId="32726"/>
    <cellStyle name="Обычный 8 3 5 12" xfId="4656"/>
    <cellStyle name="Обычный 8 3 5 12 2" xfId="20917"/>
    <cellStyle name="Обычный 8 3 5 12 2 2" xfId="50439"/>
    <cellStyle name="Обычный 8 3 5 12 3" xfId="34202"/>
    <cellStyle name="Обычный 8 3 5 13" xfId="6132"/>
    <cellStyle name="Обычный 8 3 5 13 2" xfId="22393"/>
    <cellStyle name="Обычный 8 3 5 13 2 2" xfId="51915"/>
    <cellStyle name="Обычный 8 3 5 13 3" xfId="35678"/>
    <cellStyle name="Обычный 8 3 5 14" xfId="7608"/>
    <cellStyle name="Обычный 8 3 5 14 2" xfId="23869"/>
    <cellStyle name="Обычный 8 3 5 14 2 2" xfId="53391"/>
    <cellStyle name="Обычный 8 3 5 14 3" xfId="37154"/>
    <cellStyle name="Обычный 8 3 5 15" xfId="9084"/>
    <cellStyle name="Обычный 8 3 5 15 2" xfId="25345"/>
    <cellStyle name="Обычный 8 3 5 15 2 2" xfId="54867"/>
    <cellStyle name="Обычный 8 3 5 15 3" xfId="38630"/>
    <cellStyle name="Обычный 8 3 5 16" xfId="10582"/>
    <cellStyle name="Обычный 8 3 5 16 2" xfId="26821"/>
    <cellStyle name="Обычный 8 3 5 16 2 2" xfId="56343"/>
    <cellStyle name="Обычный 8 3 5 16 3" xfId="40106"/>
    <cellStyle name="Обычный 8 3 5 17" xfId="13536"/>
    <cellStyle name="Обычный 8 3 5 17 2" xfId="43059"/>
    <cellStyle name="Обычный 8 3 5 18" xfId="16489"/>
    <cellStyle name="Обычный 8 3 5 18 2" xfId="46011"/>
    <cellStyle name="Обычный 8 3 5 19" xfId="59296"/>
    <cellStyle name="Обычный 8 3 5 2" xfId="325"/>
    <cellStyle name="Обычный 8 3 5 2 10" xfId="13634"/>
    <cellStyle name="Обычный 8 3 5 2 10 2" xfId="43157"/>
    <cellStyle name="Обычный 8 3 5 2 11" xfId="16587"/>
    <cellStyle name="Обычный 8 3 5 2 11 2" xfId="46109"/>
    <cellStyle name="Обычный 8 3 5 2 12" xfId="59394"/>
    <cellStyle name="Обычный 8 3 5 2 13" xfId="29872"/>
    <cellStyle name="Обычный 8 3 5 2 2" xfId="1113"/>
    <cellStyle name="Обычный 8 3 5 2 2 10" xfId="17374"/>
    <cellStyle name="Обычный 8 3 5 2 2 10 2" xfId="46896"/>
    <cellStyle name="Обычный 8 3 5 2 2 11" xfId="60181"/>
    <cellStyle name="Обычный 8 3 5 2 2 12" xfId="30659"/>
    <cellStyle name="Обычный 8 3 5 2 2 2" xfId="2589"/>
    <cellStyle name="Обычный 8 3 5 2 2 2 2" xfId="12943"/>
    <cellStyle name="Обычный 8 3 5 2 2 2 2 2" xfId="29182"/>
    <cellStyle name="Обычный 8 3 5 2 2 2 2 2 2" xfId="58704"/>
    <cellStyle name="Обычный 8 3 5 2 2 2 2 3" xfId="42467"/>
    <cellStyle name="Обычный 8 3 5 2 2 2 3" xfId="15898"/>
    <cellStyle name="Обычный 8 3 5 2 2 2 3 2" xfId="45420"/>
    <cellStyle name="Обычный 8 3 5 2 2 2 4" xfId="18850"/>
    <cellStyle name="Обычный 8 3 5 2 2 2 4 2" xfId="48372"/>
    <cellStyle name="Обычный 8 3 5 2 2 2 5" xfId="61657"/>
    <cellStyle name="Обычный 8 3 5 2 2 2 6" xfId="32135"/>
    <cellStyle name="Обычный 8 3 5 2 2 3" xfId="4065"/>
    <cellStyle name="Обычный 8 3 5 2 2 3 2" xfId="20326"/>
    <cellStyle name="Обычный 8 3 5 2 2 3 2 2" xfId="49848"/>
    <cellStyle name="Обычный 8 3 5 2 2 3 3" xfId="33611"/>
    <cellStyle name="Обычный 8 3 5 2 2 4" xfId="5541"/>
    <cellStyle name="Обычный 8 3 5 2 2 4 2" xfId="21802"/>
    <cellStyle name="Обычный 8 3 5 2 2 4 2 2" xfId="51324"/>
    <cellStyle name="Обычный 8 3 5 2 2 4 3" xfId="35087"/>
    <cellStyle name="Обычный 8 3 5 2 2 5" xfId="7017"/>
    <cellStyle name="Обычный 8 3 5 2 2 5 2" xfId="23278"/>
    <cellStyle name="Обычный 8 3 5 2 2 5 2 2" xfId="52800"/>
    <cellStyle name="Обычный 8 3 5 2 2 5 3" xfId="36563"/>
    <cellStyle name="Обычный 8 3 5 2 2 6" xfId="8493"/>
    <cellStyle name="Обычный 8 3 5 2 2 6 2" xfId="24754"/>
    <cellStyle name="Обычный 8 3 5 2 2 6 2 2" xfId="54276"/>
    <cellStyle name="Обычный 8 3 5 2 2 6 3" xfId="38039"/>
    <cellStyle name="Обычный 8 3 5 2 2 7" xfId="9969"/>
    <cellStyle name="Обычный 8 3 5 2 2 7 2" xfId="26230"/>
    <cellStyle name="Обычный 8 3 5 2 2 7 2 2" xfId="55752"/>
    <cellStyle name="Обычный 8 3 5 2 2 7 3" xfId="39515"/>
    <cellStyle name="Обычный 8 3 5 2 2 8" xfId="11467"/>
    <cellStyle name="Обычный 8 3 5 2 2 8 2" xfId="27706"/>
    <cellStyle name="Обычный 8 3 5 2 2 8 2 2" xfId="57228"/>
    <cellStyle name="Обычный 8 3 5 2 2 8 3" xfId="40991"/>
    <cellStyle name="Обычный 8 3 5 2 2 9" xfId="14421"/>
    <cellStyle name="Обычный 8 3 5 2 2 9 2" xfId="43944"/>
    <cellStyle name="Обычный 8 3 5 2 3" xfId="1802"/>
    <cellStyle name="Обычный 8 3 5 2 3 2" xfId="12156"/>
    <cellStyle name="Обычный 8 3 5 2 3 2 2" xfId="28395"/>
    <cellStyle name="Обычный 8 3 5 2 3 2 2 2" xfId="57917"/>
    <cellStyle name="Обычный 8 3 5 2 3 2 3" xfId="41680"/>
    <cellStyle name="Обычный 8 3 5 2 3 3" xfId="15111"/>
    <cellStyle name="Обычный 8 3 5 2 3 3 2" xfId="44633"/>
    <cellStyle name="Обычный 8 3 5 2 3 4" xfId="18063"/>
    <cellStyle name="Обычный 8 3 5 2 3 4 2" xfId="47585"/>
    <cellStyle name="Обычный 8 3 5 2 3 5" xfId="60870"/>
    <cellStyle name="Обычный 8 3 5 2 3 6" xfId="31348"/>
    <cellStyle name="Обычный 8 3 5 2 4" xfId="3278"/>
    <cellStyle name="Обычный 8 3 5 2 4 2" xfId="19539"/>
    <cellStyle name="Обычный 8 3 5 2 4 2 2" xfId="49061"/>
    <cellStyle name="Обычный 8 3 5 2 4 3" xfId="32824"/>
    <cellStyle name="Обычный 8 3 5 2 5" xfId="4754"/>
    <cellStyle name="Обычный 8 3 5 2 5 2" xfId="21015"/>
    <cellStyle name="Обычный 8 3 5 2 5 2 2" xfId="50537"/>
    <cellStyle name="Обычный 8 3 5 2 5 3" xfId="34300"/>
    <cellStyle name="Обычный 8 3 5 2 6" xfId="6230"/>
    <cellStyle name="Обычный 8 3 5 2 6 2" xfId="22491"/>
    <cellStyle name="Обычный 8 3 5 2 6 2 2" xfId="52013"/>
    <cellStyle name="Обычный 8 3 5 2 6 3" xfId="35776"/>
    <cellStyle name="Обычный 8 3 5 2 7" xfId="7706"/>
    <cellStyle name="Обычный 8 3 5 2 7 2" xfId="23967"/>
    <cellStyle name="Обычный 8 3 5 2 7 2 2" xfId="53489"/>
    <cellStyle name="Обычный 8 3 5 2 7 3" xfId="37252"/>
    <cellStyle name="Обычный 8 3 5 2 8" xfId="9182"/>
    <cellStyle name="Обычный 8 3 5 2 8 2" xfId="25443"/>
    <cellStyle name="Обычный 8 3 5 2 8 2 2" xfId="54965"/>
    <cellStyle name="Обычный 8 3 5 2 8 3" xfId="38728"/>
    <cellStyle name="Обычный 8 3 5 2 9" xfId="10680"/>
    <cellStyle name="Обычный 8 3 5 2 9 2" xfId="26919"/>
    <cellStyle name="Обычный 8 3 5 2 9 2 2" xfId="56441"/>
    <cellStyle name="Обычный 8 3 5 2 9 3" xfId="40204"/>
    <cellStyle name="Обычный 8 3 5 20" xfId="29774"/>
    <cellStyle name="Обычный 8 3 5 3" xfId="425"/>
    <cellStyle name="Обычный 8 3 5 3 10" xfId="13734"/>
    <cellStyle name="Обычный 8 3 5 3 10 2" xfId="43257"/>
    <cellStyle name="Обычный 8 3 5 3 11" xfId="16687"/>
    <cellStyle name="Обычный 8 3 5 3 11 2" xfId="46209"/>
    <cellStyle name="Обычный 8 3 5 3 12" xfId="59494"/>
    <cellStyle name="Обычный 8 3 5 3 13" xfId="29972"/>
    <cellStyle name="Обычный 8 3 5 3 2" xfId="1213"/>
    <cellStyle name="Обычный 8 3 5 3 2 10" xfId="17474"/>
    <cellStyle name="Обычный 8 3 5 3 2 10 2" xfId="46996"/>
    <cellStyle name="Обычный 8 3 5 3 2 11" xfId="60281"/>
    <cellStyle name="Обычный 8 3 5 3 2 12" xfId="30759"/>
    <cellStyle name="Обычный 8 3 5 3 2 2" xfId="2689"/>
    <cellStyle name="Обычный 8 3 5 3 2 2 2" xfId="13043"/>
    <cellStyle name="Обычный 8 3 5 3 2 2 2 2" xfId="29282"/>
    <cellStyle name="Обычный 8 3 5 3 2 2 2 2 2" xfId="58804"/>
    <cellStyle name="Обычный 8 3 5 3 2 2 2 3" xfId="42567"/>
    <cellStyle name="Обычный 8 3 5 3 2 2 3" xfId="15998"/>
    <cellStyle name="Обычный 8 3 5 3 2 2 3 2" xfId="45520"/>
    <cellStyle name="Обычный 8 3 5 3 2 2 4" xfId="18950"/>
    <cellStyle name="Обычный 8 3 5 3 2 2 4 2" xfId="48472"/>
    <cellStyle name="Обычный 8 3 5 3 2 2 5" xfId="61757"/>
    <cellStyle name="Обычный 8 3 5 3 2 2 6" xfId="32235"/>
    <cellStyle name="Обычный 8 3 5 3 2 3" xfId="4165"/>
    <cellStyle name="Обычный 8 3 5 3 2 3 2" xfId="20426"/>
    <cellStyle name="Обычный 8 3 5 3 2 3 2 2" xfId="49948"/>
    <cellStyle name="Обычный 8 3 5 3 2 3 3" xfId="33711"/>
    <cellStyle name="Обычный 8 3 5 3 2 4" xfId="5641"/>
    <cellStyle name="Обычный 8 3 5 3 2 4 2" xfId="21902"/>
    <cellStyle name="Обычный 8 3 5 3 2 4 2 2" xfId="51424"/>
    <cellStyle name="Обычный 8 3 5 3 2 4 3" xfId="35187"/>
    <cellStyle name="Обычный 8 3 5 3 2 5" xfId="7117"/>
    <cellStyle name="Обычный 8 3 5 3 2 5 2" xfId="23378"/>
    <cellStyle name="Обычный 8 3 5 3 2 5 2 2" xfId="52900"/>
    <cellStyle name="Обычный 8 3 5 3 2 5 3" xfId="36663"/>
    <cellStyle name="Обычный 8 3 5 3 2 6" xfId="8593"/>
    <cellStyle name="Обычный 8 3 5 3 2 6 2" xfId="24854"/>
    <cellStyle name="Обычный 8 3 5 3 2 6 2 2" xfId="54376"/>
    <cellStyle name="Обычный 8 3 5 3 2 6 3" xfId="38139"/>
    <cellStyle name="Обычный 8 3 5 3 2 7" xfId="10069"/>
    <cellStyle name="Обычный 8 3 5 3 2 7 2" xfId="26330"/>
    <cellStyle name="Обычный 8 3 5 3 2 7 2 2" xfId="55852"/>
    <cellStyle name="Обычный 8 3 5 3 2 7 3" xfId="39615"/>
    <cellStyle name="Обычный 8 3 5 3 2 8" xfId="11567"/>
    <cellStyle name="Обычный 8 3 5 3 2 8 2" xfId="27806"/>
    <cellStyle name="Обычный 8 3 5 3 2 8 2 2" xfId="57328"/>
    <cellStyle name="Обычный 8 3 5 3 2 8 3" xfId="41091"/>
    <cellStyle name="Обычный 8 3 5 3 2 9" xfId="14521"/>
    <cellStyle name="Обычный 8 3 5 3 2 9 2" xfId="44044"/>
    <cellStyle name="Обычный 8 3 5 3 3" xfId="1902"/>
    <cellStyle name="Обычный 8 3 5 3 3 2" xfId="12256"/>
    <cellStyle name="Обычный 8 3 5 3 3 2 2" xfId="28495"/>
    <cellStyle name="Обычный 8 3 5 3 3 2 2 2" xfId="58017"/>
    <cellStyle name="Обычный 8 3 5 3 3 2 3" xfId="41780"/>
    <cellStyle name="Обычный 8 3 5 3 3 3" xfId="15211"/>
    <cellStyle name="Обычный 8 3 5 3 3 3 2" xfId="44733"/>
    <cellStyle name="Обычный 8 3 5 3 3 4" xfId="18163"/>
    <cellStyle name="Обычный 8 3 5 3 3 4 2" xfId="47685"/>
    <cellStyle name="Обычный 8 3 5 3 3 5" xfId="60970"/>
    <cellStyle name="Обычный 8 3 5 3 3 6" xfId="31448"/>
    <cellStyle name="Обычный 8 3 5 3 4" xfId="3378"/>
    <cellStyle name="Обычный 8 3 5 3 4 2" xfId="19639"/>
    <cellStyle name="Обычный 8 3 5 3 4 2 2" xfId="49161"/>
    <cellStyle name="Обычный 8 3 5 3 4 3" xfId="32924"/>
    <cellStyle name="Обычный 8 3 5 3 5" xfId="4854"/>
    <cellStyle name="Обычный 8 3 5 3 5 2" xfId="21115"/>
    <cellStyle name="Обычный 8 3 5 3 5 2 2" xfId="50637"/>
    <cellStyle name="Обычный 8 3 5 3 5 3" xfId="34400"/>
    <cellStyle name="Обычный 8 3 5 3 6" xfId="6330"/>
    <cellStyle name="Обычный 8 3 5 3 6 2" xfId="22591"/>
    <cellStyle name="Обычный 8 3 5 3 6 2 2" xfId="52113"/>
    <cellStyle name="Обычный 8 3 5 3 6 3" xfId="35876"/>
    <cellStyle name="Обычный 8 3 5 3 7" xfId="7806"/>
    <cellStyle name="Обычный 8 3 5 3 7 2" xfId="24067"/>
    <cellStyle name="Обычный 8 3 5 3 7 2 2" xfId="53589"/>
    <cellStyle name="Обычный 8 3 5 3 7 3" xfId="37352"/>
    <cellStyle name="Обычный 8 3 5 3 8" xfId="9282"/>
    <cellStyle name="Обычный 8 3 5 3 8 2" xfId="25543"/>
    <cellStyle name="Обычный 8 3 5 3 8 2 2" xfId="55065"/>
    <cellStyle name="Обычный 8 3 5 3 8 3" xfId="38828"/>
    <cellStyle name="Обычный 8 3 5 3 9" xfId="10780"/>
    <cellStyle name="Обычный 8 3 5 3 9 2" xfId="27019"/>
    <cellStyle name="Обычный 8 3 5 3 9 2 2" xfId="56541"/>
    <cellStyle name="Обычный 8 3 5 3 9 3" xfId="40304"/>
    <cellStyle name="Обычный 8 3 5 4" xfId="524"/>
    <cellStyle name="Обычный 8 3 5 4 10" xfId="13833"/>
    <cellStyle name="Обычный 8 3 5 4 10 2" xfId="43356"/>
    <cellStyle name="Обычный 8 3 5 4 11" xfId="16786"/>
    <cellStyle name="Обычный 8 3 5 4 11 2" xfId="46308"/>
    <cellStyle name="Обычный 8 3 5 4 12" xfId="59593"/>
    <cellStyle name="Обычный 8 3 5 4 13" xfId="30071"/>
    <cellStyle name="Обычный 8 3 5 4 2" xfId="1312"/>
    <cellStyle name="Обычный 8 3 5 4 2 10" xfId="17573"/>
    <cellStyle name="Обычный 8 3 5 4 2 10 2" xfId="47095"/>
    <cellStyle name="Обычный 8 3 5 4 2 11" xfId="60380"/>
    <cellStyle name="Обычный 8 3 5 4 2 12" xfId="30858"/>
    <cellStyle name="Обычный 8 3 5 4 2 2" xfId="2788"/>
    <cellStyle name="Обычный 8 3 5 4 2 2 2" xfId="13142"/>
    <cellStyle name="Обычный 8 3 5 4 2 2 2 2" xfId="29381"/>
    <cellStyle name="Обычный 8 3 5 4 2 2 2 2 2" xfId="58903"/>
    <cellStyle name="Обычный 8 3 5 4 2 2 2 3" xfId="42666"/>
    <cellStyle name="Обычный 8 3 5 4 2 2 3" xfId="16097"/>
    <cellStyle name="Обычный 8 3 5 4 2 2 3 2" xfId="45619"/>
    <cellStyle name="Обычный 8 3 5 4 2 2 4" xfId="19049"/>
    <cellStyle name="Обычный 8 3 5 4 2 2 4 2" xfId="48571"/>
    <cellStyle name="Обычный 8 3 5 4 2 2 5" xfId="61856"/>
    <cellStyle name="Обычный 8 3 5 4 2 2 6" xfId="32334"/>
    <cellStyle name="Обычный 8 3 5 4 2 3" xfId="4264"/>
    <cellStyle name="Обычный 8 3 5 4 2 3 2" xfId="20525"/>
    <cellStyle name="Обычный 8 3 5 4 2 3 2 2" xfId="50047"/>
    <cellStyle name="Обычный 8 3 5 4 2 3 3" xfId="33810"/>
    <cellStyle name="Обычный 8 3 5 4 2 4" xfId="5740"/>
    <cellStyle name="Обычный 8 3 5 4 2 4 2" xfId="22001"/>
    <cellStyle name="Обычный 8 3 5 4 2 4 2 2" xfId="51523"/>
    <cellStyle name="Обычный 8 3 5 4 2 4 3" xfId="35286"/>
    <cellStyle name="Обычный 8 3 5 4 2 5" xfId="7216"/>
    <cellStyle name="Обычный 8 3 5 4 2 5 2" xfId="23477"/>
    <cellStyle name="Обычный 8 3 5 4 2 5 2 2" xfId="52999"/>
    <cellStyle name="Обычный 8 3 5 4 2 5 3" xfId="36762"/>
    <cellStyle name="Обычный 8 3 5 4 2 6" xfId="8692"/>
    <cellStyle name="Обычный 8 3 5 4 2 6 2" xfId="24953"/>
    <cellStyle name="Обычный 8 3 5 4 2 6 2 2" xfId="54475"/>
    <cellStyle name="Обычный 8 3 5 4 2 6 3" xfId="38238"/>
    <cellStyle name="Обычный 8 3 5 4 2 7" xfId="10168"/>
    <cellStyle name="Обычный 8 3 5 4 2 7 2" xfId="26429"/>
    <cellStyle name="Обычный 8 3 5 4 2 7 2 2" xfId="55951"/>
    <cellStyle name="Обычный 8 3 5 4 2 7 3" xfId="39714"/>
    <cellStyle name="Обычный 8 3 5 4 2 8" xfId="11666"/>
    <cellStyle name="Обычный 8 3 5 4 2 8 2" xfId="27905"/>
    <cellStyle name="Обычный 8 3 5 4 2 8 2 2" xfId="57427"/>
    <cellStyle name="Обычный 8 3 5 4 2 8 3" xfId="41190"/>
    <cellStyle name="Обычный 8 3 5 4 2 9" xfId="14620"/>
    <cellStyle name="Обычный 8 3 5 4 2 9 2" xfId="44143"/>
    <cellStyle name="Обычный 8 3 5 4 3" xfId="2001"/>
    <cellStyle name="Обычный 8 3 5 4 3 2" xfId="12355"/>
    <cellStyle name="Обычный 8 3 5 4 3 2 2" xfId="28594"/>
    <cellStyle name="Обычный 8 3 5 4 3 2 2 2" xfId="58116"/>
    <cellStyle name="Обычный 8 3 5 4 3 2 3" xfId="41879"/>
    <cellStyle name="Обычный 8 3 5 4 3 3" xfId="15310"/>
    <cellStyle name="Обычный 8 3 5 4 3 3 2" xfId="44832"/>
    <cellStyle name="Обычный 8 3 5 4 3 4" xfId="18262"/>
    <cellStyle name="Обычный 8 3 5 4 3 4 2" xfId="47784"/>
    <cellStyle name="Обычный 8 3 5 4 3 5" xfId="61069"/>
    <cellStyle name="Обычный 8 3 5 4 3 6" xfId="31547"/>
    <cellStyle name="Обычный 8 3 5 4 4" xfId="3477"/>
    <cellStyle name="Обычный 8 3 5 4 4 2" xfId="19738"/>
    <cellStyle name="Обычный 8 3 5 4 4 2 2" xfId="49260"/>
    <cellStyle name="Обычный 8 3 5 4 4 3" xfId="33023"/>
    <cellStyle name="Обычный 8 3 5 4 5" xfId="4953"/>
    <cellStyle name="Обычный 8 3 5 4 5 2" xfId="21214"/>
    <cellStyle name="Обычный 8 3 5 4 5 2 2" xfId="50736"/>
    <cellStyle name="Обычный 8 3 5 4 5 3" xfId="34499"/>
    <cellStyle name="Обычный 8 3 5 4 6" xfId="6429"/>
    <cellStyle name="Обычный 8 3 5 4 6 2" xfId="22690"/>
    <cellStyle name="Обычный 8 3 5 4 6 2 2" xfId="52212"/>
    <cellStyle name="Обычный 8 3 5 4 6 3" xfId="35975"/>
    <cellStyle name="Обычный 8 3 5 4 7" xfId="7905"/>
    <cellStyle name="Обычный 8 3 5 4 7 2" xfId="24166"/>
    <cellStyle name="Обычный 8 3 5 4 7 2 2" xfId="53688"/>
    <cellStyle name="Обычный 8 3 5 4 7 3" xfId="37451"/>
    <cellStyle name="Обычный 8 3 5 4 8" xfId="9381"/>
    <cellStyle name="Обычный 8 3 5 4 8 2" xfId="25642"/>
    <cellStyle name="Обычный 8 3 5 4 8 2 2" xfId="55164"/>
    <cellStyle name="Обычный 8 3 5 4 8 3" xfId="38927"/>
    <cellStyle name="Обычный 8 3 5 4 9" xfId="10879"/>
    <cellStyle name="Обычный 8 3 5 4 9 2" xfId="27118"/>
    <cellStyle name="Обычный 8 3 5 4 9 2 2" xfId="56640"/>
    <cellStyle name="Обычный 8 3 5 4 9 3" xfId="40403"/>
    <cellStyle name="Обычный 8 3 5 5" xfId="622"/>
    <cellStyle name="Обычный 8 3 5 5 10" xfId="13931"/>
    <cellStyle name="Обычный 8 3 5 5 10 2" xfId="43454"/>
    <cellStyle name="Обычный 8 3 5 5 11" xfId="16884"/>
    <cellStyle name="Обычный 8 3 5 5 11 2" xfId="46406"/>
    <cellStyle name="Обычный 8 3 5 5 12" xfId="59691"/>
    <cellStyle name="Обычный 8 3 5 5 13" xfId="30169"/>
    <cellStyle name="Обычный 8 3 5 5 2" xfId="1410"/>
    <cellStyle name="Обычный 8 3 5 5 2 10" xfId="17671"/>
    <cellStyle name="Обычный 8 3 5 5 2 10 2" xfId="47193"/>
    <cellStyle name="Обычный 8 3 5 5 2 11" xfId="60478"/>
    <cellStyle name="Обычный 8 3 5 5 2 12" xfId="30956"/>
    <cellStyle name="Обычный 8 3 5 5 2 2" xfId="2886"/>
    <cellStyle name="Обычный 8 3 5 5 2 2 2" xfId="13240"/>
    <cellStyle name="Обычный 8 3 5 5 2 2 2 2" xfId="29479"/>
    <cellStyle name="Обычный 8 3 5 5 2 2 2 2 2" xfId="59001"/>
    <cellStyle name="Обычный 8 3 5 5 2 2 2 3" xfId="42764"/>
    <cellStyle name="Обычный 8 3 5 5 2 2 3" xfId="16195"/>
    <cellStyle name="Обычный 8 3 5 5 2 2 3 2" xfId="45717"/>
    <cellStyle name="Обычный 8 3 5 5 2 2 4" xfId="19147"/>
    <cellStyle name="Обычный 8 3 5 5 2 2 4 2" xfId="48669"/>
    <cellStyle name="Обычный 8 3 5 5 2 2 5" xfId="61954"/>
    <cellStyle name="Обычный 8 3 5 5 2 2 6" xfId="32432"/>
    <cellStyle name="Обычный 8 3 5 5 2 3" xfId="4362"/>
    <cellStyle name="Обычный 8 3 5 5 2 3 2" xfId="20623"/>
    <cellStyle name="Обычный 8 3 5 5 2 3 2 2" xfId="50145"/>
    <cellStyle name="Обычный 8 3 5 5 2 3 3" xfId="33908"/>
    <cellStyle name="Обычный 8 3 5 5 2 4" xfId="5838"/>
    <cellStyle name="Обычный 8 3 5 5 2 4 2" xfId="22099"/>
    <cellStyle name="Обычный 8 3 5 5 2 4 2 2" xfId="51621"/>
    <cellStyle name="Обычный 8 3 5 5 2 4 3" xfId="35384"/>
    <cellStyle name="Обычный 8 3 5 5 2 5" xfId="7314"/>
    <cellStyle name="Обычный 8 3 5 5 2 5 2" xfId="23575"/>
    <cellStyle name="Обычный 8 3 5 5 2 5 2 2" xfId="53097"/>
    <cellStyle name="Обычный 8 3 5 5 2 5 3" xfId="36860"/>
    <cellStyle name="Обычный 8 3 5 5 2 6" xfId="8790"/>
    <cellStyle name="Обычный 8 3 5 5 2 6 2" xfId="25051"/>
    <cellStyle name="Обычный 8 3 5 5 2 6 2 2" xfId="54573"/>
    <cellStyle name="Обычный 8 3 5 5 2 6 3" xfId="38336"/>
    <cellStyle name="Обычный 8 3 5 5 2 7" xfId="10266"/>
    <cellStyle name="Обычный 8 3 5 5 2 7 2" xfId="26527"/>
    <cellStyle name="Обычный 8 3 5 5 2 7 2 2" xfId="56049"/>
    <cellStyle name="Обычный 8 3 5 5 2 7 3" xfId="39812"/>
    <cellStyle name="Обычный 8 3 5 5 2 8" xfId="11764"/>
    <cellStyle name="Обычный 8 3 5 5 2 8 2" xfId="28003"/>
    <cellStyle name="Обычный 8 3 5 5 2 8 2 2" xfId="57525"/>
    <cellStyle name="Обычный 8 3 5 5 2 8 3" xfId="41288"/>
    <cellStyle name="Обычный 8 3 5 5 2 9" xfId="14718"/>
    <cellStyle name="Обычный 8 3 5 5 2 9 2" xfId="44241"/>
    <cellStyle name="Обычный 8 3 5 5 3" xfId="2099"/>
    <cellStyle name="Обычный 8 3 5 5 3 2" xfId="12453"/>
    <cellStyle name="Обычный 8 3 5 5 3 2 2" xfId="28692"/>
    <cellStyle name="Обычный 8 3 5 5 3 2 2 2" xfId="58214"/>
    <cellStyle name="Обычный 8 3 5 5 3 2 3" xfId="41977"/>
    <cellStyle name="Обычный 8 3 5 5 3 3" xfId="15408"/>
    <cellStyle name="Обычный 8 3 5 5 3 3 2" xfId="44930"/>
    <cellStyle name="Обычный 8 3 5 5 3 4" xfId="18360"/>
    <cellStyle name="Обычный 8 3 5 5 3 4 2" xfId="47882"/>
    <cellStyle name="Обычный 8 3 5 5 3 5" xfId="61167"/>
    <cellStyle name="Обычный 8 3 5 5 3 6" xfId="31645"/>
    <cellStyle name="Обычный 8 3 5 5 4" xfId="3575"/>
    <cellStyle name="Обычный 8 3 5 5 4 2" xfId="19836"/>
    <cellStyle name="Обычный 8 3 5 5 4 2 2" xfId="49358"/>
    <cellStyle name="Обычный 8 3 5 5 4 3" xfId="33121"/>
    <cellStyle name="Обычный 8 3 5 5 5" xfId="5051"/>
    <cellStyle name="Обычный 8 3 5 5 5 2" xfId="21312"/>
    <cellStyle name="Обычный 8 3 5 5 5 2 2" xfId="50834"/>
    <cellStyle name="Обычный 8 3 5 5 5 3" xfId="34597"/>
    <cellStyle name="Обычный 8 3 5 5 6" xfId="6527"/>
    <cellStyle name="Обычный 8 3 5 5 6 2" xfId="22788"/>
    <cellStyle name="Обычный 8 3 5 5 6 2 2" xfId="52310"/>
    <cellStyle name="Обычный 8 3 5 5 6 3" xfId="36073"/>
    <cellStyle name="Обычный 8 3 5 5 7" xfId="8003"/>
    <cellStyle name="Обычный 8 3 5 5 7 2" xfId="24264"/>
    <cellStyle name="Обычный 8 3 5 5 7 2 2" xfId="53786"/>
    <cellStyle name="Обычный 8 3 5 5 7 3" xfId="37549"/>
    <cellStyle name="Обычный 8 3 5 5 8" xfId="9479"/>
    <cellStyle name="Обычный 8 3 5 5 8 2" xfId="25740"/>
    <cellStyle name="Обычный 8 3 5 5 8 2 2" xfId="55262"/>
    <cellStyle name="Обычный 8 3 5 5 8 3" xfId="39025"/>
    <cellStyle name="Обычный 8 3 5 5 9" xfId="10977"/>
    <cellStyle name="Обычный 8 3 5 5 9 2" xfId="27216"/>
    <cellStyle name="Обычный 8 3 5 5 9 2 2" xfId="56738"/>
    <cellStyle name="Обычный 8 3 5 5 9 3" xfId="40501"/>
    <cellStyle name="Обычный 8 3 5 6" xfId="720"/>
    <cellStyle name="Обычный 8 3 5 6 10" xfId="14029"/>
    <cellStyle name="Обычный 8 3 5 6 10 2" xfId="43552"/>
    <cellStyle name="Обычный 8 3 5 6 11" xfId="16982"/>
    <cellStyle name="Обычный 8 3 5 6 11 2" xfId="46504"/>
    <cellStyle name="Обычный 8 3 5 6 12" xfId="59789"/>
    <cellStyle name="Обычный 8 3 5 6 13" xfId="30267"/>
    <cellStyle name="Обычный 8 3 5 6 2" xfId="1508"/>
    <cellStyle name="Обычный 8 3 5 6 2 10" xfId="17769"/>
    <cellStyle name="Обычный 8 3 5 6 2 10 2" xfId="47291"/>
    <cellStyle name="Обычный 8 3 5 6 2 11" xfId="60576"/>
    <cellStyle name="Обычный 8 3 5 6 2 12" xfId="31054"/>
    <cellStyle name="Обычный 8 3 5 6 2 2" xfId="2984"/>
    <cellStyle name="Обычный 8 3 5 6 2 2 2" xfId="13338"/>
    <cellStyle name="Обычный 8 3 5 6 2 2 2 2" xfId="29577"/>
    <cellStyle name="Обычный 8 3 5 6 2 2 2 2 2" xfId="59099"/>
    <cellStyle name="Обычный 8 3 5 6 2 2 2 3" xfId="42862"/>
    <cellStyle name="Обычный 8 3 5 6 2 2 3" xfId="16293"/>
    <cellStyle name="Обычный 8 3 5 6 2 2 3 2" xfId="45815"/>
    <cellStyle name="Обычный 8 3 5 6 2 2 4" xfId="19245"/>
    <cellStyle name="Обычный 8 3 5 6 2 2 4 2" xfId="48767"/>
    <cellStyle name="Обычный 8 3 5 6 2 2 5" xfId="62052"/>
    <cellStyle name="Обычный 8 3 5 6 2 2 6" xfId="32530"/>
    <cellStyle name="Обычный 8 3 5 6 2 3" xfId="4460"/>
    <cellStyle name="Обычный 8 3 5 6 2 3 2" xfId="20721"/>
    <cellStyle name="Обычный 8 3 5 6 2 3 2 2" xfId="50243"/>
    <cellStyle name="Обычный 8 3 5 6 2 3 3" xfId="34006"/>
    <cellStyle name="Обычный 8 3 5 6 2 4" xfId="5936"/>
    <cellStyle name="Обычный 8 3 5 6 2 4 2" xfId="22197"/>
    <cellStyle name="Обычный 8 3 5 6 2 4 2 2" xfId="51719"/>
    <cellStyle name="Обычный 8 3 5 6 2 4 3" xfId="35482"/>
    <cellStyle name="Обычный 8 3 5 6 2 5" xfId="7412"/>
    <cellStyle name="Обычный 8 3 5 6 2 5 2" xfId="23673"/>
    <cellStyle name="Обычный 8 3 5 6 2 5 2 2" xfId="53195"/>
    <cellStyle name="Обычный 8 3 5 6 2 5 3" xfId="36958"/>
    <cellStyle name="Обычный 8 3 5 6 2 6" xfId="8888"/>
    <cellStyle name="Обычный 8 3 5 6 2 6 2" xfId="25149"/>
    <cellStyle name="Обычный 8 3 5 6 2 6 2 2" xfId="54671"/>
    <cellStyle name="Обычный 8 3 5 6 2 6 3" xfId="38434"/>
    <cellStyle name="Обычный 8 3 5 6 2 7" xfId="10364"/>
    <cellStyle name="Обычный 8 3 5 6 2 7 2" xfId="26625"/>
    <cellStyle name="Обычный 8 3 5 6 2 7 2 2" xfId="56147"/>
    <cellStyle name="Обычный 8 3 5 6 2 7 3" xfId="39910"/>
    <cellStyle name="Обычный 8 3 5 6 2 8" xfId="11862"/>
    <cellStyle name="Обычный 8 3 5 6 2 8 2" xfId="28101"/>
    <cellStyle name="Обычный 8 3 5 6 2 8 2 2" xfId="57623"/>
    <cellStyle name="Обычный 8 3 5 6 2 8 3" xfId="41386"/>
    <cellStyle name="Обычный 8 3 5 6 2 9" xfId="14816"/>
    <cellStyle name="Обычный 8 3 5 6 2 9 2" xfId="44339"/>
    <cellStyle name="Обычный 8 3 5 6 3" xfId="2197"/>
    <cellStyle name="Обычный 8 3 5 6 3 2" xfId="12551"/>
    <cellStyle name="Обычный 8 3 5 6 3 2 2" xfId="28790"/>
    <cellStyle name="Обычный 8 3 5 6 3 2 2 2" xfId="58312"/>
    <cellStyle name="Обычный 8 3 5 6 3 2 3" xfId="42075"/>
    <cellStyle name="Обычный 8 3 5 6 3 3" xfId="15506"/>
    <cellStyle name="Обычный 8 3 5 6 3 3 2" xfId="45028"/>
    <cellStyle name="Обычный 8 3 5 6 3 4" xfId="18458"/>
    <cellStyle name="Обычный 8 3 5 6 3 4 2" xfId="47980"/>
    <cellStyle name="Обычный 8 3 5 6 3 5" xfId="61265"/>
    <cellStyle name="Обычный 8 3 5 6 3 6" xfId="31743"/>
    <cellStyle name="Обычный 8 3 5 6 4" xfId="3673"/>
    <cellStyle name="Обычный 8 3 5 6 4 2" xfId="19934"/>
    <cellStyle name="Обычный 8 3 5 6 4 2 2" xfId="49456"/>
    <cellStyle name="Обычный 8 3 5 6 4 3" xfId="33219"/>
    <cellStyle name="Обычный 8 3 5 6 5" xfId="5149"/>
    <cellStyle name="Обычный 8 3 5 6 5 2" xfId="21410"/>
    <cellStyle name="Обычный 8 3 5 6 5 2 2" xfId="50932"/>
    <cellStyle name="Обычный 8 3 5 6 5 3" xfId="34695"/>
    <cellStyle name="Обычный 8 3 5 6 6" xfId="6625"/>
    <cellStyle name="Обычный 8 3 5 6 6 2" xfId="22886"/>
    <cellStyle name="Обычный 8 3 5 6 6 2 2" xfId="52408"/>
    <cellStyle name="Обычный 8 3 5 6 6 3" xfId="36171"/>
    <cellStyle name="Обычный 8 3 5 6 7" xfId="8101"/>
    <cellStyle name="Обычный 8 3 5 6 7 2" xfId="24362"/>
    <cellStyle name="Обычный 8 3 5 6 7 2 2" xfId="53884"/>
    <cellStyle name="Обычный 8 3 5 6 7 3" xfId="37647"/>
    <cellStyle name="Обычный 8 3 5 6 8" xfId="9577"/>
    <cellStyle name="Обычный 8 3 5 6 8 2" xfId="25838"/>
    <cellStyle name="Обычный 8 3 5 6 8 2 2" xfId="55360"/>
    <cellStyle name="Обычный 8 3 5 6 8 3" xfId="39123"/>
    <cellStyle name="Обычный 8 3 5 6 9" xfId="11075"/>
    <cellStyle name="Обычный 8 3 5 6 9 2" xfId="27314"/>
    <cellStyle name="Обычный 8 3 5 6 9 2 2" xfId="56836"/>
    <cellStyle name="Обычный 8 3 5 6 9 3" xfId="40599"/>
    <cellStyle name="Обычный 8 3 5 7" xfId="818"/>
    <cellStyle name="Обычный 8 3 5 7 10" xfId="14127"/>
    <cellStyle name="Обычный 8 3 5 7 10 2" xfId="43650"/>
    <cellStyle name="Обычный 8 3 5 7 11" xfId="17080"/>
    <cellStyle name="Обычный 8 3 5 7 11 2" xfId="46602"/>
    <cellStyle name="Обычный 8 3 5 7 12" xfId="59887"/>
    <cellStyle name="Обычный 8 3 5 7 13" xfId="30365"/>
    <cellStyle name="Обычный 8 3 5 7 2" xfId="1606"/>
    <cellStyle name="Обычный 8 3 5 7 2 10" xfId="17867"/>
    <cellStyle name="Обычный 8 3 5 7 2 10 2" xfId="47389"/>
    <cellStyle name="Обычный 8 3 5 7 2 11" xfId="60674"/>
    <cellStyle name="Обычный 8 3 5 7 2 12" xfId="31152"/>
    <cellStyle name="Обычный 8 3 5 7 2 2" xfId="3082"/>
    <cellStyle name="Обычный 8 3 5 7 2 2 2" xfId="13436"/>
    <cellStyle name="Обычный 8 3 5 7 2 2 2 2" xfId="29675"/>
    <cellStyle name="Обычный 8 3 5 7 2 2 2 2 2" xfId="59197"/>
    <cellStyle name="Обычный 8 3 5 7 2 2 2 3" xfId="42960"/>
    <cellStyle name="Обычный 8 3 5 7 2 2 3" xfId="16391"/>
    <cellStyle name="Обычный 8 3 5 7 2 2 3 2" xfId="45913"/>
    <cellStyle name="Обычный 8 3 5 7 2 2 4" xfId="19343"/>
    <cellStyle name="Обычный 8 3 5 7 2 2 4 2" xfId="48865"/>
    <cellStyle name="Обычный 8 3 5 7 2 2 5" xfId="62150"/>
    <cellStyle name="Обычный 8 3 5 7 2 2 6" xfId="32628"/>
    <cellStyle name="Обычный 8 3 5 7 2 3" xfId="4558"/>
    <cellStyle name="Обычный 8 3 5 7 2 3 2" xfId="20819"/>
    <cellStyle name="Обычный 8 3 5 7 2 3 2 2" xfId="50341"/>
    <cellStyle name="Обычный 8 3 5 7 2 3 3" xfId="34104"/>
    <cellStyle name="Обычный 8 3 5 7 2 4" xfId="6034"/>
    <cellStyle name="Обычный 8 3 5 7 2 4 2" xfId="22295"/>
    <cellStyle name="Обычный 8 3 5 7 2 4 2 2" xfId="51817"/>
    <cellStyle name="Обычный 8 3 5 7 2 4 3" xfId="35580"/>
    <cellStyle name="Обычный 8 3 5 7 2 5" xfId="7510"/>
    <cellStyle name="Обычный 8 3 5 7 2 5 2" xfId="23771"/>
    <cellStyle name="Обычный 8 3 5 7 2 5 2 2" xfId="53293"/>
    <cellStyle name="Обычный 8 3 5 7 2 5 3" xfId="37056"/>
    <cellStyle name="Обычный 8 3 5 7 2 6" xfId="8986"/>
    <cellStyle name="Обычный 8 3 5 7 2 6 2" xfId="25247"/>
    <cellStyle name="Обычный 8 3 5 7 2 6 2 2" xfId="54769"/>
    <cellStyle name="Обычный 8 3 5 7 2 6 3" xfId="38532"/>
    <cellStyle name="Обычный 8 3 5 7 2 7" xfId="10462"/>
    <cellStyle name="Обычный 8 3 5 7 2 7 2" xfId="26723"/>
    <cellStyle name="Обычный 8 3 5 7 2 7 2 2" xfId="56245"/>
    <cellStyle name="Обычный 8 3 5 7 2 7 3" xfId="40008"/>
    <cellStyle name="Обычный 8 3 5 7 2 8" xfId="11960"/>
    <cellStyle name="Обычный 8 3 5 7 2 8 2" xfId="28199"/>
    <cellStyle name="Обычный 8 3 5 7 2 8 2 2" xfId="57721"/>
    <cellStyle name="Обычный 8 3 5 7 2 8 3" xfId="41484"/>
    <cellStyle name="Обычный 8 3 5 7 2 9" xfId="14914"/>
    <cellStyle name="Обычный 8 3 5 7 2 9 2" xfId="44437"/>
    <cellStyle name="Обычный 8 3 5 7 3" xfId="2295"/>
    <cellStyle name="Обычный 8 3 5 7 3 2" xfId="12649"/>
    <cellStyle name="Обычный 8 3 5 7 3 2 2" xfId="28888"/>
    <cellStyle name="Обычный 8 3 5 7 3 2 2 2" xfId="58410"/>
    <cellStyle name="Обычный 8 3 5 7 3 2 3" xfId="42173"/>
    <cellStyle name="Обычный 8 3 5 7 3 3" xfId="15604"/>
    <cellStyle name="Обычный 8 3 5 7 3 3 2" xfId="45126"/>
    <cellStyle name="Обычный 8 3 5 7 3 4" xfId="18556"/>
    <cellStyle name="Обычный 8 3 5 7 3 4 2" xfId="48078"/>
    <cellStyle name="Обычный 8 3 5 7 3 5" xfId="61363"/>
    <cellStyle name="Обычный 8 3 5 7 3 6" xfId="31841"/>
    <cellStyle name="Обычный 8 3 5 7 4" xfId="3771"/>
    <cellStyle name="Обычный 8 3 5 7 4 2" xfId="20032"/>
    <cellStyle name="Обычный 8 3 5 7 4 2 2" xfId="49554"/>
    <cellStyle name="Обычный 8 3 5 7 4 3" xfId="33317"/>
    <cellStyle name="Обычный 8 3 5 7 5" xfId="5247"/>
    <cellStyle name="Обычный 8 3 5 7 5 2" xfId="21508"/>
    <cellStyle name="Обычный 8 3 5 7 5 2 2" xfId="51030"/>
    <cellStyle name="Обычный 8 3 5 7 5 3" xfId="34793"/>
    <cellStyle name="Обычный 8 3 5 7 6" xfId="6723"/>
    <cellStyle name="Обычный 8 3 5 7 6 2" xfId="22984"/>
    <cellStyle name="Обычный 8 3 5 7 6 2 2" xfId="52506"/>
    <cellStyle name="Обычный 8 3 5 7 6 3" xfId="36269"/>
    <cellStyle name="Обычный 8 3 5 7 7" xfId="8199"/>
    <cellStyle name="Обычный 8 3 5 7 7 2" xfId="24460"/>
    <cellStyle name="Обычный 8 3 5 7 7 2 2" xfId="53982"/>
    <cellStyle name="Обычный 8 3 5 7 7 3" xfId="37745"/>
    <cellStyle name="Обычный 8 3 5 7 8" xfId="9675"/>
    <cellStyle name="Обычный 8 3 5 7 8 2" xfId="25936"/>
    <cellStyle name="Обычный 8 3 5 7 8 2 2" xfId="55458"/>
    <cellStyle name="Обычный 8 3 5 7 8 3" xfId="39221"/>
    <cellStyle name="Обычный 8 3 5 7 9" xfId="11173"/>
    <cellStyle name="Обычный 8 3 5 7 9 2" xfId="27412"/>
    <cellStyle name="Обычный 8 3 5 7 9 2 2" xfId="56934"/>
    <cellStyle name="Обычный 8 3 5 7 9 3" xfId="40697"/>
    <cellStyle name="Обычный 8 3 5 8" xfId="917"/>
    <cellStyle name="Обычный 8 3 5 8 10" xfId="17178"/>
    <cellStyle name="Обычный 8 3 5 8 10 2" xfId="46700"/>
    <cellStyle name="Обычный 8 3 5 8 11" xfId="59985"/>
    <cellStyle name="Обычный 8 3 5 8 12" xfId="30463"/>
    <cellStyle name="Обычный 8 3 5 8 2" xfId="2393"/>
    <cellStyle name="Обычный 8 3 5 8 2 2" xfId="12747"/>
    <cellStyle name="Обычный 8 3 5 8 2 2 2" xfId="28986"/>
    <cellStyle name="Обычный 8 3 5 8 2 2 2 2" xfId="58508"/>
    <cellStyle name="Обычный 8 3 5 8 2 2 3" xfId="42271"/>
    <cellStyle name="Обычный 8 3 5 8 2 3" xfId="15702"/>
    <cellStyle name="Обычный 8 3 5 8 2 3 2" xfId="45224"/>
    <cellStyle name="Обычный 8 3 5 8 2 4" xfId="18654"/>
    <cellStyle name="Обычный 8 3 5 8 2 4 2" xfId="48176"/>
    <cellStyle name="Обычный 8 3 5 8 2 5" xfId="61461"/>
    <cellStyle name="Обычный 8 3 5 8 2 6" xfId="31939"/>
    <cellStyle name="Обычный 8 3 5 8 3" xfId="3869"/>
    <cellStyle name="Обычный 8 3 5 8 3 2" xfId="20130"/>
    <cellStyle name="Обычный 8 3 5 8 3 2 2" xfId="49652"/>
    <cellStyle name="Обычный 8 3 5 8 3 3" xfId="33415"/>
    <cellStyle name="Обычный 8 3 5 8 4" xfId="5345"/>
    <cellStyle name="Обычный 8 3 5 8 4 2" xfId="21606"/>
    <cellStyle name="Обычный 8 3 5 8 4 2 2" xfId="51128"/>
    <cellStyle name="Обычный 8 3 5 8 4 3" xfId="34891"/>
    <cellStyle name="Обычный 8 3 5 8 5" xfId="6821"/>
    <cellStyle name="Обычный 8 3 5 8 5 2" xfId="23082"/>
    <cellStyle name="Обычный 8 3 5 8 5 2 2" xfId="52604"/>
    <cellStyle name="Обычный 8 3 5 8 5 3" xfId="36367"/>
    <cellStyle name="Обычный 8 3 5 8 6" xfId="8297"/>
    <cellStyle name="Обычный 8 3 5 8 6 2" xfId="24558"/>
    <cellStyle name="Обычный 8 3 5 8 6 2 2" xfId="54080"/>
    <cellStyle name="Обычный 8 3 5 8 6 3" xfId="37843"/>
    <cellStyle name="Обычный 8 3 5 8 7" xfId="9773"/>
    <cellStyle name="Обычный 8 3 5 8 7 2" xfId="26034"/>
    <cellStyle name="Обычный 8 3 5 8 7 2 2" xfId="55556"/>
    <cellStyle name="Обычный 8 3 5 8 7 3" xfId="39319"/>
    <cellStyle name="Обычный 8 3 5 8 8" xfId="11271"/>
    <cellStyle name="Обычный 8 3 5 8 8 2" xfId="27510"/>
    <cellStyle name="Обычный 8 3 5 8 8 2 2" xfId="57032"/>
    <cellStyle name="Обычный 8 3 5 8 8 3" xfId="40795"/>
    <cellStyle name="Обычный 8 3 5 8 9" xfId="14225"/>
    <cellStyle name="Обычный 8 3 5 8 9 2" xfId="43748"/>
    <cellStyle name="Обычный 8 3 5 9" xfId="1015"/>
    <cellStyle name="Обычный 8 3 5 9 10" xfId="17276"/>
    <cellStyle name="Обычный 8 3 5 9 10 2" xfId="46798"/>
    <cellStyle name="Обычный 8 3 5 9 11" xfId="60083"/>
    <cellStyle name="Обычный 8 3 5 9 12" xfId="30561"/>
    <cellStyle name="Обычный 8 3 5 9 2" xfId="2491"/>
    <cellStyle name="Обычный 8 3 5 9 2 2" xfId="12845"/>
    <cellStyle name="Обычный 8 3 5 9 2 2 2" xfId="29084"/>
    <cellStyle name="Обычный 8 3 5 9 2 2 2 2" xfId="58606"/>
    <cellStyle name="Обычный 8 3 5 9 2 2 3" xfId="42369"/>
    <cellStyle name="Обычный 8 3 5 9 2 3" xfId="15800"/>
    <cellStyle name="Обычный 8 3 5 9 2 3 2" xfId="45322"/>
    <cellStyle name="Обычный 8 3 5 9 2 4" xfId="18752"/>
    <cellStyle name="Обычный 8 3 5 9 2 4 2" xfId="48274"/>
    <cellStyle name="Обычный 8 3 5 9 2 5" xfId="61559"/>
    <cellStyle name="Обычный 8 3 5 9 2 6" xfId="32037"/>
    <cellStyle name="Обычный 8 3 5 9 3" xfId="3967"/>
    <cellStyle name="Обычный 8 3 5 9 3 2" xfId="20228"/>
    <cellStyle name="Обычный 8 3 5 9 3 2 2" xfId="49750"/>
    <cellStyle name="Обычный 8 3 5 9 3 3" xfId="33513"/>
    <cellStyle name="Обычный 8 3 5 9 4" xfId="5443"/>
    <cellStyle name="Обычный 8 3 5 9 4 2" xfId="21704"/>
    <cellStyle name="Обычный 8 3 5 9 4 2 2" xfId="51226"/>
    <cellStyle name="Обычный 8 3 5 9 4 3" xfId="34989"/>
    <cellStyle name="Обычный 8 3 5 9 5" xfId="6919"/>
    <cellStyle name="Обычный 8 3 5 9 5 2" xfId="23180"/>
    <cellStyle name="Обычный 8 3 5 9 5 2 2" xfId="52702"/>
    <cellStyle name="Обычный 8 3 5 9 5 3" xfId="36465"/>
    <cellStyle name="Обычный 8 3 5 9 6" xfId="8395"/>
    <cellStyle name="Обычный 8 3 5 9 6 2" xfId="24656"/>
    <cellStyle name="Обычный 8 3 5 9 6 2 2" xfId="54178"/>
    <cellStyle name="Обычный 8 3 5 9 6 3" xfId="37941"/>
    <cellStyle name="Обычный 8 3 5 9 7" xfId="9871"/>
    <cellStyle name="Обычный 8 3 5 9 7 2" xfId="26132"/>
    <cellStyle name="Обычный 8 3 5 9 7 2 2" xfId="55654"/>
    <cellStyle name="Обычный 8 3 5 9 7 3" xfId="39417"/>
    <cellStyle name="Обычный 8 3 5 9 8" xfId="11369"/>
    <cellStyle name="Обычный 8 3 5 9 8 2" xfId="27608"/>
    <cellStyle name="Обычный 8 3 5 9 8 2 2" xfId="57130"/>
    <cellStyle name="Обычный 8 3 5 9 8 3" xfId="40893"/>
    <cellStyle name="Обычный 8 3 5 9 9" xfId="14323"/>
    <cellStyle name="Обычный 8 3 5 9 9 2" xfId="43846"/>
    <cellStyle name="Обычный 8 3 6" xfId="301"/>
    <cellStyle name="Обычный 8 3 6 10" xfId="13610"/>
    <cellStyle name="Обычный 8 3 6 10 2" xfId="43133"/>
    <cellStyle name="Обычный 8 3 6 11" xfId="16563"/>
    <cellStyle name="Обычный 8 3 6 11 2" xfId="46085"/>
    <cellStyle name="Обычный 8 3 6 12" xfId="59370"/>
    <cellStyle name="Обычный 8 3 6 13" xfId="29848"/>
    <cellStyle name="Обычный 8 3 6 2" xfId="1089"/>
    <cellStyle name="Обычный 8 3 6 2 10" xfId="17350"/>
    <cellStyle name="Обычный 8 3 6 2 10 2" xfId="46872"/>
    <cellStyle name="Обычный 8 3 6 2 11" xfId="60157"/>
    <cellStyle name="Обычный 8 3 6 2 12" xfId="30635"/>
    <cellStyle name="Обычный 8 3 6 2 2" xfId="2565"/>
    <cellStyle name="Обычный 8 3 6 2 2 2" xfId="12919"/>
    <cellStyle name="Обычный 8 3 6 2 2 2 2" xfId="29158"/>
    <cellStyle name="Обычный 8 3 6 2 2 2 2 2" xfId="58680"/>
    <cellStyle name="Обычный 8 3 6 2 2 2 3" xfId="42443"/>
    <cellStyle name="Обычный 8 3 6 2 2 3" xfId="15874"/>
    <cellStyle name="Обычный 8 3 6 2 2 3 2" xfId="45396"/>
    <cellStyle name="Обычный 8 3 6 2 2 4" xfId="18826"/>
    <cellStyle name="Обычный 8 3 6 2 2 4 2" xfId="48348"/>
    <cellStyle name="Обычный 8 3 6 2 2 5" xfId="61633"/>
    <cellStyle name="Обычный 8 3 6 2 2 6" xfId="32111"/>
    <cellStyle name="Обычный 8 3 6 2 3" xfId="4041"/>
    <cellStyle name="Обычный 8 3 6 2 3 2" xfId="20302"/>
    <cellStyle name="Обычный 8 3 6 2 3 2 2" xfId="49824"/>
    <cellStyle name="Обычный 8 3 6 2 3 3" xfId="33587"/>
    <cellStyle name="Обычный 8 3 6 2 4" xfId="5517"/>
    <cellStyle name="Обычный 8 3 6 2 4 2" xfId="21778"/>
    <cellStyle name="Обычный 8 3 6 2 4 2 2" xfId="51300"/>
    <cellStyle name="Обычный 8 3 6 2 4 3" xfId="35063"/>
    <cellStyle name="Обычный 8 3 6 2 5" xfId="6993"/>
    <cellStyle name="Обычный 8 3 6 2 5 2" xfId="23254"/>
    <cellStyle name="Обычный 8 3 6 2 5 2 2" xfId="52776"/>
    <cellStyle name="Обычный 8 3 6 2 5 3" xfId="36539"/>
    <cellStyle name="Обычный 8 3 6 2 6" xfId="8469"/>
    <cellStyle name="Обычный 8 3 6 2 6 2" xfId="24730"/>
    <cellStyle name="Обычный 8 3 6 2 6 2 2" xfId="54252"/>
    <cellStyle name="Обычный 8 3 6 2 6 3" xfId="38015"/>
    <cellStyle name="Обычный 8 3 6 2 7" xfId="9945"/>
    <cellStyle name="Обычный 8 3 6 2 7 2" xfId="26206"/>
    <cellStyle name="Обычный 8 3 6 2 7 2 2" xfId="55728"/>
    <cellStyle name="Обычный 8 3 6 2 7 3" xfId="39491"/>
    <cellStyle name="Обычный 8 3 6 2 8" xfId="11443"/>
    <cellStyle name="Обычный 8 3 6 2 8 2" xfId="27682"/>
    <cellStyle name="Обычный 8 3 6 2 8 2 2" xfId="57204"/>
    <cellStyle name="Обычный 8 3 6 2 8 3" xfId="40967"/>
    <cellStyle name="Обычный 8 3 6 2 9" xfId="14397"/>
    <cellStyle name="Обычный 8 3 6 2 9 2" xfId="43920"/>
    <cellStyle name="Обычный 8 3 6 3" xfId="1778"/>
    <cellStyle name="Обычный 8 3 6 3 2" xfId="12132"/>
    <cellStyle name="Обычный 8 3 6 3 2 2" xfId="28371"/>
    <cellStyle name="Обычный 8 3 6 3 2 2 2" xfId="57893"/>
    <cellStyle name="Обычный 8 3 6 3 2 3" xfId="41656"/>
    <cellStyle name="Обычный 8 3 6 3 3" xfId="15087"/>
    <cellStyle name="Обычный 8 3 6 3 3 2" xfId="44609"/>
    <cellStyle name="Обычный 8 3 6 3 4" xfId="18039"/>
    <cellStyle name="Обычный 8 3 6 3 4 2" xfId="47561"/>
    <cellStyle name="Обычный 8 3 6 3 5" xfId="60846"/>
    <cellStyle name="Обычный 8 3 6 3 6" xfId="31324"/>
    <cellStyle name="Обычный 8 3 6 4" xfId="3254"/>
    <cellStyle name="Обычный 8 3 6 4 2" xfId="19515"/>
    <cellStyle name="Обычный 8 3 6 4 2 2" xfId="49037"/>
    <cellStyle name="Обычный 8 3 6 4 3" xfId="32800"/>
    <cellStyle name="Обычный 8 3 6 5" xfId="4730"/>
    <cellStyle name="Обычный 8 3 6 5 2" xfId="20991"/>
    <cellStyle name="Обычный 8 3 6 5 2 2" xfId="50513"/>
    <cellStyle name="Обычный 8 3 6 5 3" xfId="34276"/>
    <cellStyle name="Обычный 8 3 6 6" xfId="6206"/>
    <cellStyle name="Обычный 8 3 6 6 2" xfId="22467"/>
    <cellStyle name="Обычный 8 3 6 6 2 2" xfId="51989"/>
    <cellStyle name="Обычный 8 3 6 6 3" xfId="35752"/>
    <cellStyle name="Обычный 8 3 6 7" xfId="7682"/>
    <cellStyle name="Обычный 8 3 6 7 2" xfId="23943"/>
    <cellStyle name="Обычный 8 3 6 7 2 2" xfId="53465"/>
    <cellStyle name="Обычный 8 3 6 7 3" xfId="37228"/>
    <cellStyle name="Обычный 8 3 6 8" xfId="9158"/>
    <cellStyle name="Обычный 8 3 6 8 2" xfId="25419"/>
    <cellStyle name="Обычный 8 3 6 8 2 2" xfId="54941"/>
    <cellStyle name="Обычный 8 3 6 8 3" xfId="38704"/>
    <cellStyle name="Обычный 8 3 6 9" xfId="10656"/>
    <cellStyle name="Обычный 8 3 6 9 2" xfId="26895"/>
    <cellStyle name="Обычный 8 3 6 9 2 2" xfId="56417"/>
    <cellStyle name="Обычный 8 3 6 9 3" xfId="40180"/>
    <cellStyle name="Обычный 8 3 7" xfId="399"/>
    <cellStyle name="Обычный 8 3 7 10" xfId="13708"/>
    <cellStyle name="Обычный 8 3 7 10 2" xfId="43231"/>
    <cellStyle name="Обычный 8 3 7 11" xfId="16661"/>
    <cellStyle name="Обычный 8 3 7 11 2" xfId="46183"/>
    <cellStyle name="Обычный 8 3 7 12" xfId="59468"/>
    <cellStyle name="Обычный 8 3 7 13" xfId="29946"/>
    <cellStyle name="Обычный 8 3 7 2" xfId="1187"/>
    <cellStyle name="Обычный 8 3 7 2 10" xfId="17448"/>
    <cellStyle name="Обычный 8 3 7 2 10 2" xfId="46970"/>
    <cellStyle name="Обычный 8 3 7 2 11" xfId="60255"/>
    <cellStyle name="Обычный 8 3 7 2 12" xfId="30733"/>
    <cellStyle name="Обычный 8 3 7 2 2" xfId="2663"/>
    <cellStyle name="Обычный 8 3 7 2 2 2" xfId="13017"/>
    <cellStyle name="Обычный 8 3 7 2 2 2 2" xfId="29256"/>
    <cellStyle name="Обычный 8 3 7 2 2 2 2 2" xfId="58778"/>
    <cellStyle name="Обычный 8 3 7 2 2 2 3" xfId="42541"/>
    <cellStyle name="Обычный 8 3 7 2 2 3" xfId="15972"/>
    <cellStyle name="Обычный 8 3 7 2 2 3 2" xfId="45494"/>
    <cellStyle name="Обычный 8 3 7 2 2 4" xfId="18924"/>
    <cellStyle name="Обычный 8 3 7 2 2 4 2" xfId="48446"/>
    <cellStyle name="Обычный 8 3 7 2 2 5" xfId="61731"/>
    <cellStyle name="Обычный 8 3 7 2 2 6" xfId="32209"/>
    <cellStyle name="Обычный 8 3 7 2 3" xfId="4139"/>
    <cellStyle name="Обычный 8 3 7 2 3 2" xfId="20400"/>
    <cellStyle name="Обычный 8 3 7 2 3 2 2" xfId="49922"/>
    <cellStyle name="Обычный 8 3 7 2 3 3" xfId="33685"/>
    <cellStyle name="Обычный 8 3 7 2 4" xfId="5615"/>
    <cellStyle name="Обычный 8 3 7 2 4 2" xfId="21876"/>
    <cellStyle name="Обычный 8 3 7 2 4 2 2" xfId="51398"/>
    <cellStyle name="Обычный 8 3 7 2 4 3" xfId="35161"/>
    <cellStyle name="Обычный 8 3 7 2 5" xfId="7091"/>
    <cellStyle name="Обычный 8 3 7 2 5 2" xfId="23352"/>
    <cellStyle name="Обычный 8 3 7 2 5 2 2" xfId="52874"/>
    <cellStyle name="Обычный 8 3 7 2 5 3" xfId="36637"/>
    <cellStyle name="Обычный 8 3 7 2 6" xfId="8567"/>
    <cellStyle name="Обычный 8 3 7 2 6 2" xfId="24828"/>
    <cellStyle name="Обычный 8 3 7 2 6 2 2" xfId="54350"/>
    <cellStyle name="Обычный 8 3 7 2 6 3" xfId="38113"/>
    <cellStyle name="Обычный 8 3 7 2 7" xfId="10043"/>
    <cellStyle name="Обычный 8 3 7 2 7 2" xfId="26304"/>
    <cellStyle name="Обычный 8 3 7 2 7 2 2" xfId="55826"/>
    <cellStyle name="Обычный 8 3 7 2 7 3" xfId="39589"/>
    <cellStyle name="Обычный 8 3 7 2 8" xfId="11541"/>
    <cellStyle name="Обычный 8 3 7 2 8 2" xfId="27780"/>
    <cellStyle name="Обычный 8 3 7 2 8 2 2" xfId="57302"/>
    <cellStyle name="Обычный 8 3 7 2 8 3" xfId="41065"/>
    <cellStyle name="Обычный 8 3 7 2 9" xfId="14495"/>
    <cellStyle name="Обычный 8 3 7 2 9 2" xfId="44018"/>
    <cellStyle name="Обычный 8 3 7 3" xfId="1876"/>
    <cellStyle name="Обычный 8 3 7 3 2" xfId="12230"/>
    <cellStyle name="Обычный 8 3 7 3 2 2" xfId="28469"/>
    <cellStyle name="Обычный 8 3 7 3 2 2 2" xfId="57991"/>
    <cellStyle name="Обычный 8 3 7 3 2 3" xfId="41754"/>
    <cellStyle name="Обычный 8 3 7 3 3" xfId="15185"/>
    <cellStyle name="Обычный 8 3 7 3 3 2" xfId="44707"/>
    <cellStyle name="Обычный 8 3 7 3 4" xfId="18137"/>
    <cellStyle name="Обычный 8 3 7 3 4 2" xfId="47659"/>
    <cellStyle name="Обычный 8 3 7 3 5" xfId="60944"/>
    <cellStyle name="Обычный 8 3 7 3 6" xfId="31422"/>
    <cellStyle name="Обычный 8 3 7 4" xfId="3352"/>
    <cellStyle name="Обычный 8 3 7 4 2" xfId="19613"/>
    <cellStyle name="Обычный 8 3 7 4 2 2" xfId="49135"/>
    <cellStyle name="Обычный 8 3 7 4 3" xfId="32898"/>
    <cellStyle name="Обычный 8 3 7 5" xfId="4828"/>
    <cellStyle name="Обычный 8 3 7 5 2" xfId="21089"/>
    <cellStyle name="Обычный 8 3 7 5 2 2" xfId="50611"/>
    <cellStyle name="Обычный 8 3 7 5 3" xfId="34374"/>
    <cellStyle name="Обычный 8 3 7 6" xfId="6304"/>
    <cellStyle name="Обычный 8 3 7 6 2" xfId="22565"/>
    <cellStyle name="Обычный 8 3 7 6 2 2" xfId="52087"/>
    <cellStyle name="Обычный 8 3 7 6 3" xfId="35850"/>
    <cellStyle name="Обычный 8 3 7 7" xfId="7780"/>
    <cellStyle name="Обычный 8 3 7 7 2" xfId="24041"/>
    <cellStyle name="Обычный 8 3 7 7 2 2" xfId="53563"/>
    <cellStyle name="Обычный 8 3 7 7 3" xfId="37326"/>
    <cellStyle name="Обычный 8 3 7 8" xfId="9256"/>
    <cellStyle name="Обычный 8 3 7 8 2" xfId="25517"/>
    <cellStyle name="Обычный 8 3 7 8 2 2" xfId="55039"/>
    <cellStyle name="Обычный 8 3 7 8 3" xfId="38802"/>
    <cellStyle name="Обычный 8 3 7 9" xfId="10754"/>
    <cellStyle name="Обычный 8 3 7 9 2" xfId="26993"/>
    <cellStyle name="Обычный 8 3 7 9 2 2" xfId="56515"/>
    <cellStyle name="Обычный 8 3 7 9 3" xfId="40278"/>
    <cellStyle name="Обычный 8 3 8" xfId="500"/>
    <cellStyle name="Обычный 8 3 8 10" xfId="13809"/>
    <cellStyle name="Обычный 8 3 8 10 2" xfId="43332"/>
    <cellStyle name="Обычный 8 3 8 11" xfId="16762"/>
    <cellStyle name="Обычный 8 3 8 11 2" xfId="46284"/>
    <cellStyle name="Обычный 8 3 8 12" xfId="59569"/>
    <cellStyle name="Обычный 8 3 8 13" xfId="30047"/>
    <cellStyle name="Обычный 8 3 8 2" xfId="1288"/>
    <cellStyle name="Обычный 8 3 8 2 10" xfId="17549"/>
    <cellStyle name="Обычный 8 3 8 2 10 2" xfId="47071"/>
    <cellStyle name="Обычный 8 3 8 2 11" xfId="60356"/>
    <cellStyle name="Обычный 8 3 8 2 12" xfId="30834"/>
    <cellStyle name="Обычный 8 3 8 2 2" xfId="2764"/>
    <cellStyle name="Обычный 8 3 8 2 2 2" xfId="13118"/>
    <cellStyle name="Обычный 8 3 8 2 2 2 2" xfId="29357"/>
    <cellStyle name="Обычный 8 3 8 2 2 2 2 2" xfId="58879"/>
    <cellStyle name="Обычный 8 3 8 2 2 2 3" xfId="42642"/>
    <cellStyle name="Обычный 8 3 8 2 2 3" xfId="16073"/>
    <cellStyle name="Обычный 8 3 8 2 2 3 2" xfId="45595"/>
    <cellStyle name="Обычный 8 3 8 2 2 4" xfId="19025"/>
    <cellStyle name="Обычный 8 3 8 2 2 4 2" xfId="48547"/>
    <cellStyle name="Обычный 8 3 8 2 2 5" xfId="61832"/>
    <cellStyle name="Обычный 8 3 8 2 2 6" xfId="32310"/>
    <cellStyle name="Обычный 8 3 8 2 3" xfId="4240"/>
    <cellStyle name="Обычный 8 3 8 2 3 2" xfId="20501"/>
    <cellStyle name="Обычный 8 3 8 2 3 2 2" xfId="50023"/>
    <cellStyle name="Обычный 8 3 8 2 3 3" xfId="33786"/>
    <cellStyle name="Обычный 8 3 8 2 4" xfId="5716"/>
    <cellStyle name="Обычный 8 3 8 2 4 2" xfId="21977"/>
    <cellStyle name="Обычный 8 3 8 2 4 2 2" xfId="51499"/>
    <cellStyle name="Обычный 8 3 8 2 4 3" xfId="35262"/>
    <cellStyle name="Обычный 8 3 8 2 5" xfId="7192"/>
    <cellStyle name="Обычный 8 3 8 2 5 2" xfId="23453"/>
    <cellStyle name="Обычный 8 3 8 2 5 2 2" xfId="52975"/>
    <cellStyle name="Обычный 8 3 8 2 5 3" xfId="36738"/>
    <cellStyle name="Обычный 8 3 8 2 6" xfId="8668"/>
    <cellStyle name="Обычный 8 3 8 2 6 2" xfId="24929"/>
    <cellStyle name="Обычный 8 3 8 2 6 2 2" xfId="54451"/>
    <cellStyle name="Обычный 8 3 8 2 6 3" xfId="38214"/>
    <cellStyle name="Обычный 8 3 8 2 7" xfId="10144"/>
    <cellStyle name="Обычный 8 3 8 2 7 2" xfId="26405"/>
    <cellStyle name="Обычный 8 3 8 2 7 2 2" xfId="55927"/>
    <cellStyle name="Обычный 8 3 8 2 7 3" xfId="39690"/>
    <cellStyle name="Обычный 8 3 8 2 8" xfId="11642"/>
    <cellStyle name="Обычный 8 3 8 2 8 2" xfId="27881"/>
    <cellStyle name="Обычный 8 3 8 2 8 2 2" xfId="57403"/>
    <cellStyle name="Обычный 8 3 8 2 8 3" xfId="41166"/>
    <cellStyle name="Обычный 8 3 8 2 9" xfId="14596"/>
    <cellStyle name="Обычный 8 3 8 2 9 2" xfId="44119"/>
    <cellStyle name="Обычный 8 3 8 3" xfId="1977"/>
    <cellStyle name="Обычный 8 3 8 3 2" xfId="12331"/>
    <cellStyle name="Обычный 8 3 8 3 2 2" xfId="28570"/>
    <cellStyle name="Обычный 8 3 8 3 2 2 2" xfId="58092"/>
    <cellStyle name="Обычный 8 3 8 3 2 3" xfId="41855"/>
    <cellStyle name="Обычный 8 3 8 3 3" xfId="15286"/>
    <cellStyle name="Обычный 8 3 8 3 3 2" xfId="44808"/>
    <cellStyle name="Обычный 8 3 8 3 4" xfId="18238"/>
    <cellStyle name="Обычный 8 3 8 3 4 2" xfId="47760"/>
    <cellStyle name="Обычный 8 3 8 3 5" xfId="61045"/>
    <cellStyle name="Обычный 8 3 8 3 6" xfId="31523"/>
    <cellStyle name="Обычный 8 3 8 4" xfId="3453"/>
    <cellStyle name="Обычный 8 3 8 4 2" xfId="19714"/>
    <cellStyle name="Обычный 8 3 8 4 2 2" xfId="49236"/>
    <cellStyle name="Обычный 8 3 8 4 3" xfId="32999"/>
    <cellStyle name="Обычный 8 3 8 5" xfId="4929"/>
    <cellStyle name="Обычный 8 3 8 5 2" xfId="21190"/>
    <cellStyle name="Обычный 8 3 8 5 2 2" xfId="50712"/>
    <cellStyle name="Обычный 8 3 8 5 3" xfId="34475"/>
    <cellStyle name="Обычный 8 3 8 6" xfId="6405"/>
    <cellStyle name="Обычный 8 3 8 6 2" xfId="22666"/>
    <cellStyle name="Обычный 8 3 8 6 2 2" xfId="52188"/>
    <cellStyle name="Обычный 8 3 8 6 3" xfId="35951"/>
    <cellStyle name="Обычный 8 3 8 7" xfId="7881"/>
    <cellStyle name="Обычный 8 3 8 7 2" xfId="24142"/>
    <cellStyle name="Обычный 8 3 8 7 2 2" xfId="53664"/>
    <cellStyle name="Обычный 8 3 8 7 3" xfId="37427"/>
    <cellStyle name="Обычный 8 3 8 8" xfId="9357"/>
    <cellStyle name="Обычный 8 3 8 8 2" xfId="25618"/>
    <cellStyle name="Обычный 8 3 8 8 2 2" xfId="55140"/>
    <cellStyle name="Обычный 8 3 8 8 3" xfId="38903"/>
    <cellStyle name="Обычный 8 3 8 9" xfId="10855"/>
    <cellStyle name="Обычный 8 3 8 9 2" xfId="27094"/>
    <cellStyle name="Обычный 8 3 8 9 2 2" xfId="56616"/>
    <cellStyle name="Обычный 8 3 8 9 3" xfId="40379"/>
    <cellStyle name="Обычный 8 3 9" xfId="598"/>
    <cellStyle name="Обычный 8 3 9 10" xfId="13907"/>
    <cellStyle name="Обычный 8 3 9 10 2" xfId="43430"/>
    <cellStyle name="Обычный 8 3 9 11" xfId="16860"/>
    <cellStyle name="Обычный 8 3 9 11 2" xfId="46382"/>
    <cellStyle name="Обычный 8 3 9 12" xfId="59667"/>
    <cellStyle name="Обычный 8 3 9 13" xfId="30145"/>
    <cellStyle name="Обычный 8 3 9 2" xfId="1386"/>
    <cellStyle name="Обычный 8 3 9 2 10" xfId="17647"/>
    <cellStyle name="Обычный 8 3 9 2 10 2" xfId="47169"/>
    <cellStyle name="Обычный 8 3 9 2 11" xfId="60454"/>
    <cellStyle name="Обычный 8 3 9 2 12" xfId="30932"/>
    <cellStyle name="Обычный 8 3 9 2 2" xfId="2862"/>
    <cellStyle name="Обычный 8 3 9 2 2 2" xfId="13216"/>
    <cellStyle name="Обычный 8 3 9 2 2 2 2" xfId="29455"/>
    <cellStyle name="Обычный 8 3 9 2 2 2 2 2" xfId="58977"/>
    <cellStyle name="Обычный 8 3 9 2 2 2 3" xfId="42740"/>
    <cellStyle name="Обычный 8 3 9 2 2 3" xfId="16171"/>
    <cellStyle name="Обычный 8 3 9 2 2 3 2" xfId="45693"/>
    <cellStyle name="Обычный 8 3 9 2 2 4" xfId="19123"/>
    <cellStyle name="Обычный 8 3 9 2 2 4 2" xfId="48645"/>
    <cellStyle name="Обычный 8 3 9 2 2 5" xfId="61930"/>
    <cellStyle name="Обычный 8 3 9 2 2 6" xfId="32408"/>
    <cellStyle name="Обычный 8 3 9 2 3" xfId="4338"/>
    <cellStyle name="Обычный 8 3 9 2 3 2" xfId="20599"/>
    <cellStyle name="Обычный 8 3 9 2 3 2 2" xfId="50121"/>
    <cellStyle name="Обычный 8 3 9 2 3 3" xfId="33884"/>
    <cellStyle name="Обычный 8 3 9 2 4" xfId="5814"/>
    <cellStyle name="Обычный 8 3 9 2 4 2" xfId="22075"/>
    <cellStyle name="Обычный 8 3 9 2 4 2 2" xfId="51597"/>
    <cellStyle name="Обычный 8 3 9 2 4 3" xfId="35360"/>
    <cellStyle name="Обычный 8 3 9 2 5" xfId="7290"/>
    <cellStyle name="Обычный 8 3 9 2 5 2" xfId="23551"/>
    <cellStyle name="Обычный 8 3 9 2 5 2 2" xfId="53073"/>
    <cellStyle name="Обычный 8 3 9 2 5 3" xfId="36836"/>
    <cellStyle name="Обычный 8 3 9 2 6" xfId="8766"/>
    <cellStyle name="Обычный 8 3 9 2 6 2" xfId="25027"/>
    <cellStyle name="Обычный 8 3 9 2 6 2 2" xfId="54549"/>
    <cellStyle name="Обычный 8 3 9 2 6 3" xfId="38312"/>
    <cellStyle name="Обычный 8 3 9 2 7" xfId="10242"/>
    <cellStyle name="Обычный 8 3 9 2 7 2" xfId="26503"/>
    <cellStyle name="Обычный 8 3 9 2 7 2 2" xfId="56025"/>
    <cellStyle name="Обычный 8 3 9 2 7 3" xfId="39788"/>
    <cellStyle name="Обычный 8 3 9 2 8" xfId="11740"/>
    <cellStyle name="Обычный 8 3 9 2 8 2" xfId="27979"/>
    <cellStyle name="Обычный 8 3 9 2 8 2 2" xfId="57501"/>
    <cellStyle name="Обычный 8 3 9 2 8 3" xfId="41264"/>
    <cellStyle name="Обычный 8 3 9 2 9" xfId="14694"/>
    <cellStyle name="Обычный 8 3 9 2 9 2" xfId="44217"/>
    <cellStyle name="Обычный 8 3 9 3" xfId="2075"/>
    <cellStyle name="Обычный 8 3 9 3 2" xfId="12429"/>
    <cellStyle name="Обычный 8 3 9 3 2 2" xfId="28668"/>
    <cellStyle name="Обычный 8 3 9 3 2 2 2" xfId="58190"/>
    <cellStyle name="Обычный 8 3 9 3 2 3" xfId="41953"/>
    <cellStyle name="Обычный 8 3 9 3 3" xfId="15384"/>
    <cellStyle name="Обычный 8 3 9 3 3 2" xfId="44906"/>
    <cellStyle name="Обычный 8 3 9 3 4" xfId="18336"/>
    <cellStyle name="Обычный 8 3 9 3 4 2" xfId="47858"/>
    <cellStyle name="Обычный 8 3 9 3 5" xfId="61143"/>
    <cellStyle name="Обычный 8 3 9 3 6" xfId="31621"/>
    <cellStyle name="Обычный 8 3 9 4" xfId="3551"/>
    <cellStyle name="Обычный 8 3 9 4 2" xfId="19812"/>
    <cellStyle name="Обычный 8 3 9 4 2 2" xfId="49334"/>
    <cellStyle name="Обычный 8 3 9 4 3" xfId="33097"/>
    <cellStyle name="Обычный 8 3 9 5" xfId="5027"/>
    <cellStyle name="Обычный 8 3 9 5 2" xfId="21288"/>
    <cellStyle name="Обычный 8 3 9 5 2 2" xfId="50810"/>
    <cellStyle name="Обычный 8 3 9 5 3" xfId="34573"/>
    <cellStyle name="Обычный 8 3 9 6" xfId="6503"/>
    <cellStyle name="Обычный 8 3 9 6 2" xfId="22764"/>
    <cellStyle name="Обычный 8 3 9 6 2 2" xfId="52286"/>
    <cellStyle name="Обычный 8 3 9 6 3" xfId="36049"/>
    <cellStyle name="Обычный 8 3 9 7" xfId="7979"/>
    <cellStyle name="Обычный 8 3 9 7 2" xfId="24240"/>
    <cellStyle name="Обычный 8 3 9 7 2 2" xfId="53762"/>
    <cellStyle name="Обычный 8 3 9 7 3" xfId="37525"/>
    <cellStyle name="Обычный 8 3 9 8" xfId="9455"/>
    <cellStyle name="Обычный 8 3 9 8 2" xfId="25716"/>
    <cellStyle name="Обычный 8 3 9 8 2 2" xfId="55238"/>
    <cellStyle name="Обычный 8 3 9 8 3" xfId="39001"/>
    <cellStyle name="Обычный 8 3 9 9" xfId="10953"/>
    <cellStyle name="Обычный 8 3 9 9 2" xfId="27192"/>
    <cellStyle name="Обычный 8 3 9 9 2 2" xfId="56714"/>
    <cellStyle name="Обычный 8 3 9 9 3" xfId="40477"/>
    <cellStyle name="Обычный 8 4" xfId="207"/>
    <cellStyle name="Обычный 8 4 10" xfId="798"/>
    <cellStyle name="Обычный 8 4 10 10" xfId="14107"/>
    <cellStyle name="Обычный 8 4 10 10 2" xfId="43630"/>
    <cellStyle name="Обычный 8 4 10 11" xfId="17060"/>
    <cellStyle name="Обычный 8 4 10 11 2" xfId="46582"/>
    <cellStyle name="Обычный 8 4 10 12" xfId="59867"/>
    <cellStyle name="Обычный 8 4 10 13" xfId="30345"/>
    <cellStyle name="Обычный 8 4 10 2" xfId="1586"/>
    <cellStyle name="Обычный 8 4 10 2 10" xfId="17847"/>
    <cellStyle name="Обычный 8 4 10 2 10 2" xfId="47369"/>
    <cellStyle name="Обычный 8 4 10 2 11" xfId="60654"/>
    <cellStyle name="Обычный 8 4 10 2 12" xfId="31132"/>
    <cellStyle name="Обычный 8 4 10 2 2" xfId="3062"/>
    <cellStyle name="Обычный 8 4 10 2 2 2" xfId="13416"/>
    <cellStyle name="Обычный 8 4 10 2 2 2 2" xfId="29655"/>
    <cellStyle name="Обычный 8 4 10 2 2 2 2 2" xfId="59177"/>
    <cellStyle name="Обычный 8 4 10 2 2 2 3" xfId="42940"/>
    <cellStyle name="Обычный 8 4 10 2 2 3" xfId="16371"/>
    <cellStyle name="Обычный 8 4 10 2 2 3 2" xfId="45893"/>
    <cellStyle name="Обычный 8 4 10 2 2 4" xfId="19323"/>
    <cellStyle name="Обычный 8 4 10 2 2 4 2" xfId="48845"/>
    <cellStyle name="Обычный 8 4 10 2 2 5" xfId="62130"/>
    <cellStyle name="Обычный 8 4 10 2 2 6" xfId="32608"/>
    <cellStyle name="Обычный 8 4 10 2 3" xfId="4538"/>
    <cellStyle name="Обычный 8 4 10 2 3 2" xfId="20799"/>
    <cellStyle name="Обычный 8 4 10 2 3 2 2" xfId="50321"/>
    <cellStyle name="Обычный 8 4 10 2 3 3" xfId="34084"/>
    <cellStyle name="Обычный 8 4 10 2 4" xfId="6014"/>
    <cellStyle name="Обычный 8 4 10 2 4 2" xfId="22275"/>
    <cellStyle name="Обычный 8 4 10 2 4 2 2" xfId="51797"/>
    <cellStyle name="Обычный 8 4 10 2 4 3" xfId="35560"/>
    <cellStyle name="Обычный 8 4 10 2 5" xfId="7490"/>
    <cellStyle name="Обычный 8 4 10 2 5 2" xfId="23751"/>
    <cellStyle name="Обычный 8 4 10 2 5 2 2" xfId="53273"/>
    <cellStyle name="Обычный 8 4 10 2 5 3" xfId="37036"/>
    <cellStyle name="Обычный 8 4 10 2 6" xfId="8966"/>
    <cellStyle name="Обычный 8 4 10 2 6 2" xfId="25227"/>
    <cellStyle name="Обычный 8 4 10 2 6 2 2" xfId="54749"/>
    <cellStyle name="Обычный 8 4 10 2 6 3" xfId="38512"/>
    <cellStyle name="Обычный 8 4 10 2 7" xfId="10442"/>
    <cellStyle name="Обычный 8 4 10 2 7 2" xfId="26703"/>
    <cellStyle name="Обычный 8 4 10 2 7 2 2" xfId="56225"/>
    <cellStyle name="Обычный 8 4 10 2 7 3" xfId="39988"/>
    <cellStyle name="Обычный 8 4 10 2 8" xfId="11940"/>
    <cellStyle name="Обычный 8 4 10 2 8 2" xfId="28179"/>
    <cellStyle name="Обычный 8 4 10 2 8 2 2" xfId="57701"/>
    <cellStyle name="Обычный 8 4 10 2 8 3" xfId="41464"/>
    <cellStyle name="Обычный 8 4 10 2 9" xfId="14894"/>
    <cellStyle name="Обычный 8 4 10 2 9 2" xfId="44417"/>
    <cellStyle name="Обычный 8 4 10 3" xfId="2275"/>
    <cellStyle name="Обычный 8 4 10 3 2" xfId="12629"/>
    <cellStyle name="Обычный 8 4 10 3 2 2" xfId="28868"/>
    <cellStyle name="Обычный 8 4 10 3 2 2 2" xfId="58390"/>
    <cellStyle name="Обычный 8 4 10 3 2 3" xfId="42153"/>
    <cellStyle name="Обычный 8 4 10 3 3" xfId="15584"/>
    <cellStyle name="Обычный 8 4 10 3 3 2" xfId="45106"/>
    <cellStyle name="Обычный 8 4 10 3 4" xfId="18536"/>
    <cellStyle name="Обычный 8 4 10 3 4 2" xfId="48058"/>
    <cellStyle name="Обычный 8 4 10 3 5" xfId="61343"/>
    <cellStyle name="Обычный 8 4 10 3 6" xfId="31821"/>
    <cellStyle name="Обычный 8 4 10 4" xfId="3751"/>
    <cellStyle name="Обычный 8 4 10 4 2" xfId="20012"/>
    <cellStyle name="Обычный 8 4 10 4 2 2" xfId="49534"/>
    <cellStyle name="Обычный 8 4 10 4 3" xfId="33297"/>
    <cellStyle name="Обычный 8 4 10 5" xfId="5227"/>
    <cellStyle name="Обычный 8 4 10 5 2" xfId="21488"/>
    <cellStyle name="Обычный 8 4 10 5 2 2" xfId="51010"/>
    <cellStyle name="Обычный 8 4 10 5 3" xfId="34773"/>
    <cellStyle name="Обычный 8 4 10 6" xfId="6703"/>
    <cellStyle name="Обычный 8 4 10 6 2" xfId="22964"/>
    <cellStyle name="Обычный 8 4 10 6 2 2" xfId="52486"/>
    <cellStyle name="Обычный 8 4 10 6 3" xfId="36249"/>
    <cellStyle name="Обычный 8 4 10 7" xfId="8179"/>
    <cellStyle name="Обычный 8 4 10 7 2" xfId="24440"/>
    <cellStyle name="Обычный 8 4 10 7 2 2" xfId="53962"/>
    <cellStyle name="Обычный 8 4 10 7 3" xfId="37725"/>
    <cellStyle name="Обычный 8 4 10 8" xfId="9655"/>
    <cellStyle name="Обычный 8 4 10 8 2" xfId="25916"/>
    <cellStyle name="Обычный 8 4 10 8 2 2" xfId="55438"/>
    <cellStyle name="Обычный 8 4 10 8 3" xfId="39201"/>
    <cellStyle name="Обычный 8 4 10 9" xfId="11153"/>
    <cellStyle name="Обычный 8 4 10 9 2" xfId="27392"/>
    <cellStyle name="Обычный 8 4 10 9 2 2" xfId="56914"/>
    <cellStyle name="Обычный 8 4 10 9 3" xfId="40677"/>
    <cellStyle name="Обычный 8 4 11" xfId="897"/>
    <cellStyle name="Обычный 8 4 11 10" xfId="17158"/>
    <cellStyle name="Обычный 8 4 11 10 2" xfId="46680"/>
    <cellStyle name="Обычный 8 4 11 11" xfId="59965"/>
    <cellStyle name="Обычный 8 4 11 12" xfId="30443"/>
    <cellStyle name="Обычный 8 4 11 2" xfId="2373"/>
    <cellStyle name="Обычный 8 4 11 2 2" xfId="12727"/>
    <cellStyle name="Обычный 8 4 11 2 2 2" xfId="28966"/>
    <cellStyle name="Обычный 8 4 11 2 2 2 2" xfId="58488"/>
    <cellStyle name="Обычный 8 4 11 2 2 3" xfId="42251"/>
    <cellStyle name="Обычный 8 4 11 2 3" xfId="15682"/>
    <cellStyle name="Обычный 8 4 11 2 3 2" xfId="45204"/>
    <cellStyle name="Обычный 8 4 11 2 4" xfId="18634"/>
    <cellStyle name="Обычный 8 4 11 2 4 2" xfId="48156"/>
    <cellStyle name="Обычный 8 4 11 2 5" xfId="61441"/>
    <cellStyle name="Обычный 8 4 11 2 6" xfId="31919"/>
    <cellStyle name="Обычный 8 4 11 3" xfId="3849"/>
    <cellStyle name="Обычный 8 4 11 3 2" xfId="20110"/>
    <cellStyle name="Обычный 8 4 11 3 2 2" xfId="49632"/>
    <cellStyle name="Обычный 8 4 11 3 3" xfId="33395"/>
    <cellStyle name="Обычный 8 4 11 4" xfId="5325"/>
    <cellStyle name="Обычный 8 4 11 4 2" xfId="21586"/>
    <cellStyle name="Обычный 8 4 11 4 2 2" xfId="51108"/>
    <cellStyle name="Обычный 8 4 11 4 3" xfId="34871"/>
    <cellStyle name="Обычный 8 4 11 5" xfId="6801"/>
    <cellStyle name="Обычный 8 4 11 5 2" xfId="23062"/>
    <cellStyle name="Обычный 8 4 11 5 2 2" xfId="52584"/>
    <cellStyle name="Обычный 8 4 11 5 3" xfId="36347"/>
    <cellStyle name="Обычный 8 4 11 6" xfId="8277"/>
    <cellStyle name="Обычный 8 4 11 6 2" xfId="24538"/>
    <cellStyle name="Обычный 8 4 11 6 2 2" xfId="54060"/>
    <cellStyle name="Обычный 8 4 11 6 3" xfId="37823"/>
    <cellStyle name="Обычный 8 4 11 7" xfId="9753"/>
    <cellStyle name="Обычный 8 4 11 7 2" xfId="26014"/>
    <cellStyle name="Обычный 8 4 11 7 2 2" xfId="55536"/>
    <cellStyle name="Обычный 8 4 11 7 3" xfId="39299"/>
    <cellStyle name="Обычный 8 4 11 8" xfId="11251"/>
    <cellStyle name="Обычный 8 4 11 8 2" xfId="27490"/>
    <cellStyle name="Обычный 8 4 11 8 2 2" xfId="57012"/>
    <cellStyle name="Обычный 8 4 11 8 3" xfId="40775"/>
    <cellStyle name="Обычный 8 4 11 9" xfId="14205"/>
    <cellStyle name="Обычный 8 4 11 9 2" xfId="43728"/>
    <cellStyle name="Обычный 8 4 12" xfId="995"/>
    <cellStyle name="Обычный 8 4 12 10" xfId="17256"/>
    <cellStyle name="Обычный 8 4 12 10 2" xfId="46778"/>
    <cellStyle name="Обычный 8 4 12 11" xfId="60063"/>
    <cellStyle name="Обычный 8 4 12 12" xfId="30541"/>
    <cellStyle name="Обычный 8 4 12 2" xfId="2471"/>
    <cellStyle name="Обычный 8 4 12 2 2" xfId="12825"/>
    <cellStyle name="Обычный 8 4 12 2 2 2" xfId="29064"/>
    <cellStyle name="Обычный 8 4 12 2 2 2 2" xfId="58586"/>
    <cellStyle name="Обычный 8 4 12 2 2 3" xfId="42349"/>
    <cellStyle name="Обычный 8 4 12 2 3" xfId="15780"/>
    <cellStyle name="Обычный 8 4 12 2 3 2" xfId="45302"/>
    <cellStyle name="Обычный 8 4 12 2 4" xfId="18732"/>
    <cellStyle name="Обычный 8 4 12 2 4 2" xfId="48254"/>
    <cellStyle name="Обычный 8 4 12 2 5" xfId="61539"/>
    <cellStyle name="Обычный 8 4 12 2 6" xfId="32017"/>
    <cellStyle name="Обычный 8 4 12 3" xfId="3947"/>
    <cellStyle name="Обычный 8 4 12 3 2" xfId="20208"/>
    <cellStyle name="Обычный 8 4 12 3 2 2" xfId="49730"/>
    <cellStyle name="Обычный 8 4 12 3 3" xfId="33493"/>
    <cellStyle name="Обычный 8 4 12 4" xfId="5423"/>
    <cellStyle name="Обычный 8 4 12 4 2" xfId="21684"/>
    <cellStyle name="Обычный 8 4 12 4 2 2" xfId="51206"/>
    <cellStyle name="Обычный 8 4 12 4 3" xfId="34969"/>
    <cellStyle name="Обычный 8 4 12 5" xfId="6899"/>
    <cellStyle name="Обычный 8 4 12 5 2" xfId="23160"/>
    <cellStyle name="Обычный 8 4 12 5 2 2" xfId="52682"/>
    <cellStyle name="Обычный 8 4 12 5 3" xfId="36445"/>
    <cellStyle name="Обычный 8 4 12 6" xfId="8375"/>
    <cellStyle name="Обычный 8 4 12 6 2" xfId="24636"/>
    <cellStyle name="Обычный 8 4 12 6 2 2" xfId="54158"/>
    <cellStyle name="Обычный 8 4 12 6 3" xfId="37921"/>
    <cellStyle name="Обычный 8 4 12 7" xfId="9851"/>
    <cellStyle name="Обычный 8 4 12 7 2" xfId="26112"/>
    <cellStyle name="Обычный 8 4 12 7 2 2" xfId="55634"/>
    <cellStyle name="Обычный 8 4 12 7 3" xfId="39397"/>
    <cellStyle name="Обычный 8 4 12 8" xfId="11349"/>
    <cellStyle name="Обычный 8 4 12 8 2" xfId="27588"/>
    <cellStyle name="Обычный 8 4 12 8 2 2" xfId="57110"/>
    <cellStyle name="Обычный 8 4 12 8 3" xfId="40873"/>
    <cellStyle name="Обычный 8 4 12 9" xfId="14303"/>
    <cellStyle name="Обычный 8 4 12 9 2" xfId="43826"/>
    <cellStyle name="Обычный 8 4 13" xfId="1684"/>
    <cellStyle name="Обычный 8 4 13 2" xfId="12038"/>
    <cellStyle name="Обычный 8 4 13 2 2" xfId="28277"/>
    <cellStyle name="Обычный 8 4 13 2 2 2" xfId="57799"/>
    <cellStyle name="Обычный 8 4 13 2 3" xfId="41562"/>
    <cellStyle name="Обычный 8 4 13 3" xfId="14993"/>
    <cellStyle name="Обычный 8 4 13 3 2" xfId="44515"/>
    <cellStyle name="Обычный 8 4 13 4" xfId="17945"/>
    <cellStyle name="Обычный 8 4 13 4 2" xfId="47467"/>
    <cellStyle name="Обычный 8 4 13 5" xfId="60752"/>
    <cellStyle name="Обычный 8 4 13 6" xfId="31230"/>
    <cellStyle name="Обычный 8 4 14" xfId="3160"/>
    <cellStyle name="Обычный 8 4 14 2" xfId="19421"/>
    <cellStyle name="Обычный 8 4 14 2 2" xfId="48943"/>
    <cellStyle name="Обычный 8 4 14 3" xfId="32706"/>
    <cellStyle name="Обычный 8 4 15" xfId="4636"/>
    <cellStyle name="Обычный 8 4 15 2" xfId="20897"/>
    <cellStyle name="Обычный 8 4 15 2 2" xfId="50419"/>
    <cellStyle name="Обычный 8 4 15 3" xfId="34182"/>
    <cellStyle name="Обычный 8 4 16" xfId="6112"/>
    <cellStyle name="Обычный 8 4 16 2" xfId="22373"/>
    <cellStyle name="Обычный 8 4 16 2 2" xfId="51895"/>
    <cellStyle name="Обычный 8 4 16 3" xfId="35658"/>
    <cellStyle name="Обычный 8 4 17" xfId="7588"/>
    <cellStyle name="Обычный 8 4 17 2" xfId="23849"/>
    <cellStyle name="Обычный 8 4 17 2 2" xfId="53371"/>
    <cellStyle name="Обычный 8 4 17 3" xfId="37134"/>
    <cellStyle name="Обычный 8 4 18" xfId="9064"/>
    <cellStyle name="Обычный 8 4 18 2" xfId="25325"/>
    <cellStyle name="Обычный 8 4 18 2 2" xfId="54847"/>
    <cellStyle name="Обычный 8 4 18 3" xfId="38610"/>
    <cellStyle name="Обычный 8 4 19" xfId="10562"/>
    <cellStyle name="Обычный 8 4 19 2" xfId="26801"/>
    <cellStyle name="Обычный 8 4 19 2 2" xfId="56323"/>
    <cellStyle name="Обычный 8 4 19 3" xfId="40086"/>
    <cellStyle name="Обычный 8 4 2" xfId="255"/>
    <cellStyle name="Обычный 8 4 2 10" xfId="1732"/>
    <cellStyle name="Обычный 8 4 2 10 2" xfId="12086"/>
    <cellStyle name="Обычный 8 4 2 10 2 2" xfId="28325"/>
    <cellStyle name="Обычный 8 4 2 10 2 2 2" xfId="57847"/>
    <cellStyle name="Обычный 8 4 2 10 2 3" xfId="41610"/>
    <cellStyle name="Обычный 8 4 2 10 3" xfId="15041"/>
    <cellStyle name="Обычный 8 4 2 10 3 2" xfId="44563"/>
    <cellStyle name="Обычный 8 4 2 10 4" xfId="17993"/>
    <cellStyle name="Обычный 8 4 2 10 4 2" xfId="47515"/>
    <cellStyle name="Обычный 8 4 2 10 5" xfId="60800"/>
    <cellStyle name="Обычный 8 4 2 10 6" xfId="31278"/>
    <cellStyle name="Обычный 8 4 2 11" xfId="3208"/>
    <cellStyle name="Обычный 8 4 2 11 2" xfId="19469"/>
    <cellStyle name="Обычный 8 4 2 11 2 2" xfId="48991"/>
    <cellStyle name="Обычный 8 4 2 11 3" xfId="32754"/>
    <cellStyle name="Обычный 8 4 2 12" xfId="4684"/>
    <cellStyle name="Обычный 8 4 2 12 2" xfId="20945"/>
    <cellStyle name="Обычный 8 4 2 12 2 2" xfId="50467"/>
    <cellStyle name="Обычный 8 4 2 12 3" xfId="34230"/>
    <cellStyle name="Обычный 8 4 2 13" xfId="6160"/>
    <cellStyle name="Обычный 8 4 2 13 2" xfId="22421"/>
    <cellStyle name="Обычный 8 4 2 13 2 2" xfId="51943"/>
    <cellStyle name="Обычный 8 4 2 13 3" xfId="35706"/>
    <cellStyle name="Обычный 8 4 2 14" xfId="7636"/>
    <cellStyle name="Обычный 8 4 2 14 2" xfId="23897"/>
    <cellStyle name="Обычный 8 4 2 14 2 2" xfId="53419"/>
    <cellStyle name="Обычный 8 4 2 14 3" xfId="37182"/>
    <cellStyle name="Обычный 8 4 2 15" xfId="9112"/>
    <cellStyle name="Обычный 8 4 2 15 2" xfId="25373"/>
    <cellStyle name="Обычный 8 4 2 15 2 2" xfId="54895"/>
    <cellStyle name="Обычный 8 4 2 15 3" xfId="38658"/>
    <cellStyle name="Обычный 8 4 2 16" xfId="10610"/>
    <cellStyle name="Обычный 8 4 2 16 2" xfId="26849"/>
    <cellStyle name="Обычный 8 4 2 16 2 2" xfId="56371"/>
    <cellStyle name="Обычный 8 4 2 16 3" xfId="40134"/>
    <cellStyle name="Обычный 8 4 2 17" xfId="13564"/>
    <cellStyle name="Обычный 8 4 2 17 2" xfId="43087"/>
    <cellStyle name="Обычный 8 4 2 18" xfId="16517"/>
    <cellStyle name="Обычный 8 4 2 18 2" xfId="46039"/>
    <cellStyle name="Обычный 8 4 2 19" xfId="59324"/>
    <cellStyle name="Обычный 8 4 2 2" xfId="353"/>
    <cellStyle name="Обычный 8 4 2 2 10" xfId="13662"/>
    <cellStyle name="Обычный 8 4 2 2 10 2" xfId="43185"/>
    <cellStyle name="Обычный 8 4 2 2 11" xfId="16615"/>
    <cellStyle name="Обычный 8 4 2 2 11 2" xfId="46137"/>
    <cellStyle name="Обычный 8 4 2 2 12" xfId="59422"/>
    <cellStyle name="Обычный 8 4 2 2 13" xfId="29900"/>
    <cellStyle name="Обычный 8 4 2 2 2" xfId="1141"/>
    <cellStyle name="Обычный 8 4 2 2 2 10" xfId="17402"/>
    <cellStyle name="Обычный 8 4 2 2 2 10 2" xfId="46924"/>
    <cellStyle name="Обычный 8 4 2 2 2 11" xfId="60209"/>
    <cellStyle name="Обычный 8 4 2 2 2 12" xfId="30687"/>
    <cellStyle name="Обычный 8 4 2 2 2 2" xfId="2617"/>
    <cellStyle name="Обычный 8 4 2 2 2 2 2" xfId="12971"/>
    <cellStyle name="Обычный 8 4 2 2 2 2 2 2" xfId="29210"/>
    <cellStyle name="Обычный 8 4 2 2 2 2 2 2 2" xfId="58732"/>
    <cellStyle name="Обычный 8 4 2 2 2 2 2 3" xfId="42495"/>
    <cellStyle name="Обычный 8 4 2 2 2 2 3" xfId="15926"/>
    <cellStyle name="Обычный 8 4 2 2 2 2 3 2" xfId="45448"/>
    <cellStyle name="Обычный 8 4 2 2 2 2 4" xfId="18878"/>
    <cellStyle name="Обычный 8 4 2 2 2 2 4 2" xfId="48400"/>
    <cellStyle name="Обычный 8 4 2 2 2 2 5" xfId="61685"/>
    <cellStyle name="Обычный 8 4 2 2 2 2 6" xfId="32163"/>
    <cellStyle name="Обычный 8 4 2 2 2 3" xfId="4093"/>
    <cellStyle name="Обычный 8 4 2 2 2 3 2" xfId="20354"/>
    <cellStyle name="Обычный 8 4 2 2 2 3 2 2" xfId="49876"/>
    <cellStyle name="Обычный 8 4 2 2 2 3 3" xfId="33639"/>
    <cellStyle name="Обычный 8 4 2 2 2 4" xfId="5569"/>
    <cellStyle name="Обычный 8 4 2 2 2 4 2" xfId="21830"/>
    <cellStyle name="Обычный 8 4 2 2 2 4 2 2" xfId="51352"/>
    <cellStyle name="Обычный 8 4 2 2 2 4 3" xfId="35115"/>
    <cellStyle name="Обычный 8 4 2 2 2 5" xfId="7045"/>
    <cellStyle name="Обычный 8 4 2 2 2 5 2" xfId="23306"/>
    <cellStyle name="Обычный 8 4 2 2 2 5 2 2" xfId="52828"/>
    <cellStyle name="Обычный 8 4 2 2 2 5 3" xfId="36591"/>
    <cellStyle name="Обычный 8 4 2 2 2 6" xfId="8521"/>
    <cellStyle name="Обычный 8 4 2 2 2 6 2" xfId="24782"/>
    <cellStyle name="Обычный 8 4 2 2 2 6 2 2" xfId="54304"/>
    <cellStyle name="Обычный 8 4 2 2 2 6 3" xfId="38067"/>
    <cellStyle name="Обычный 8 4 2 2 2 7" xfId="9997"/>
    <cellStyle name="Обычный 8 4 2 2 2 7 2" xfId="26258"/>
    <cellStyle name="Обычный 8 4 2 2 2 7 2 2" xfId="55780"/>
    <cellStyle name="Обычный 8 4 2 2 2 7 3" xfId="39543"/>
    <cellStyle name="Обычный 8 4 2 2 2 8" xfId="11495"/>
    <cellStyle name="Обычный 8 4 2 2 2 8 2" xfId="27734"/>
    <cellStyle name="Обычный 8 4 2 2 2 8 2 2" xfId="57256"/>
    <cellStyle name="Обычный 8 4 2 2 2 8 3" xfId="41019"/>
    <cellStyle name="Обычный 8 4 2 2 2 9" xfId="14449"/>
    <cellStyle name="Обычный 8 4 2 2 2 9 2" xfId="43972"/>
    <cellStyle name="Обычный 8 4 2 2 3" xfId="1830"/>
    <cellStyle name="Обычный 8 4 2 2 3 2" xfId="12184"/>
    <cellStyle name="Обычный 8 4 2 2 3 2 2" xfId="28423"/>
    <cellStyle name="Обычный 8 4 2 2 3 2 2 2" xfId="57945"/>
    <cellStyle name="Обычный 8 4 2 2 3 2 3" xfId="41708"/>
    <cellStyle name="Обычный 8 4 2 2 3 3" xfId="15139"/>
    <cellStyle name="Обычный 8 4 2 2 3 3 2" xfId="44661"/>
    <cellStyle name="Обычный 8 4 2 2 3 4" xfId="18091"/>
    <cellStyle name="Обычный 8 4 2 2 3 4 2" xfId="47613"/>
    <cellStyle name="Обычный 8 4 2 2 3 5" xfId="60898"/>
    <cellStyle name="Обычный 8 4 2 2 3 6" xfId="31376"/>
    <cellStyle name="Обычный 8 4 2 2 4" xfId="3306"/>
    <cellStyle name="Обычный 8 4 2 2 4 2" xfId="19567"/>
    <cellStyle name="Обычный 8 4 2 2 4 2 2" xfId="49089"/>
    <cellStyle name="Обычный 8 4 2 2 4 3" xfId="32852"/>
    <cellStyle name="Обычный 8 4 2 2 5" xfId="4782"/>
    <cellStyle name="Обычный 8 4 2 2 5 2" xfId="21043"/>
    <cellStyle name="Обычный 8 4 2 2 5 2 2" xfId="50565"/>
    <cellStyle name="Обычный 8 4 2 2 5 3" xfId="34328"/>
    <cellStyle name="Обычный 8 4 2 2 6" xfId="6258"/>
    <cellStyle name="Обычный 8 4 2 2 6 2" xfId="22519"/>
    <cellStyle name="Обычный 8 4 2 2 6 2 2" xfId="52041"/>
    <cellStyle name="Обычный 8 4 2 2 6 3" xfId="35804"/>
    <cellStyle name="Обычный 8 4 2 2 7" xfId="7734"/>
    <cellStyle name="Обычный 8 4 2 2 7 2" xfId="23995"/>
    <cellStyle name="Обычный 8 4 2 2 7 2 2" xfId="53517"/>
    <cellStyle name="Обычный 8 4 2 2 7 3" xfId="37280"/>
    <cellStyle name="Обычный 8 4 2 2 8" xfId="9210"/>
    <cellStyle name="Обычный 8 4 2 2 8 2" xfId="25471"/>
    <cellStyle name="Обычный 8 4 2 2 8 2 2" xfId="54993"/>
    <cellStyle name="Обычный 8 4 2 2 8 3" xfId="38756"/>
    <cellStyle name="Обычный 8 4 2 2 9" xfId="10708"/>
    <cellStyle name="Обычный 8 4 2 2 9 2" xfId="26947"/>
    <cellStyle name="Обычный 8 4 2 2 9 2 2" xfId="56469"/>
    <cellStyle name="Обычный 8 4 2 2 9 3" xfId="40232"/>
    <cellStyle name="Обычный 8 4 2 20" xfId="29802"/>
    <cellStyle name="Обычный 8 4 2 3" xfId="453"/>
    <cellStyle name="Обычный 8 4 2 3 10" xfId="13762"/>
    <cellStyle name="Обычный 8 4 2 3 10 2" xfId="43285"/>
    <cellStyle name="Обычный 8 4 2 3 11" xfId="16715"/>
    <cellStyle name="Обычный 8 4 2 3 11 2" xfId="46237"/>
    <cellStyle name="Обычный 8 4 2 3 12" xfId="59522"/>
    <cellStyle name="Обычный 8 4 2 3 13" xfId="30000"/>
    <cellStyle name="Обычный 8 4 2 3 2" xfId="1241"/>
    <cellStyle name="Обычный 8 4 2 3 2 10" xfId="17502"/>
    <cellStyle name="Обычный 8 4 2 3 2 10 2" xfId="47024"/>
    <cellStyle name="Обычный 8 4 2 3 2 11" xfId="60309"/>
    <cellStyle name="Обычный 8 4 2 3 2 12" xfId="30787"/>
    <cellStyle name="Обычный 8 4 2 3 2 2" xfId="2717"/>
    <cellStyle name="Обычный 8 4 2 3 2 2 2" xfId="13071"/>
    <cellStyle name="Обычный 8 4 2 3 2 2 2 2" xfId="29310"/>
    <cellStyle name="Обычный 8 4 2 3 2 2 2 2 2" xfId="58832"/>
    <cellStyle name="Обычный 8 4 2 3 2 2 2 3" xfId="42595"/>
    <cellStyle name="Обычный 8 4 2 3 2 2 3" xfId="16026"/>
    <cellStyle name="Обычный 8 4 2 3 2 2 3 2" xfId="45548"/>
    <cellStyle name="Обычный 8 4 2 3 2 2 4" xfId="18978"/>
    <cellStyle name="Обычный 8 4 2 3 2 2 4 2" xfId="48500"/>
    <cellStyle name="Обычный 8 4 2 3 2 2 5" xfId="61785"/>
    <cellStyle name="Обычный 8 4 2 3 2 2 6" xfId="32263"/>
    <cellStyle name="Обычный 8 4 2 3 2 3" xfId="4193"/>
    <cellStyle name="Обычный 8 4 2 3 2 3 2" xfId="20454"/>
    <cellStyle name="Обычный 8 4 2 3 2 3 2 2" xfId="49976"/>
    <cellStyle name="Обычный 8 4 2 3 2 3 3" xfId="33739"/>
    <cellStyle name="Обычный 8 4 2 3 2 4" xfId="5669"/>
    <cellStyle name="Обычный 8 4 2 3 2 4 2" xfId="21930"/>
    <cellStyle name="Обычный 8 4 2 3 2 4 2 2" xfId="51452"/>
    <cellStyle name="Обычный 8 4 2 3 2 4 3" xfId="35215"/>
    <cellStyle name="Обычный 8 4 2 3 2 5" xfId="7145"/>
    <cellStyle name="Обычный 8 4 2 3 2 5 2" xfId="23406"/>
    <cellStyle name="Обычный 8 4 2 3 2 5 2 2" xfId="52928"/>
    <cellStyle name="Обычный 8 4 2 3 2 5 3" xfId="36691"/>
    <cellStyle name="Обычный 8 4 2 3 2 6" xfId="8621"/>
    <cellStyle name="Обычный 8 4 2 3 2 6 2" xfId="24882"/>
    <cellStyle name="Обычный 8 4 2 3 2 6 2 2" xfId="54404"/>
    <cellStyle name="Обычный 8 4 2 3 2 6 3" xfId="38167"/>
    <cellStyle name="Обычный 8 4 2 3 2 7" xfId="10097"/>
    <cellStyle name="Обычный 8 4 2 3 2 7 2" xfId="26358"/>
    <cellStyle name="Обычный 8 4 2 3 2 7 2 2" xfId="55880"/>
    <cellStyle name="Обычный 8 4 2 3 2 7 3" xfId="39643"/>
    <cellStyle name="Обычный 8 4 2 3 2 8" xfId="11595"/>
    <cellStyle name="Обычный 8 4 2 3 2 8 2" xfId="27834"/>
    <cellStyle name="Обычный 8 4 2 3 2 8 2 2" xfId="57356"/>
    <cellStyle name="Обычный 8 4 2 3 2 8 3" xfId="41119"/>
    <cellStyle name="Обычный 8 4 2 3 2 9" xfId="14549"/>
    <cellStyle name="Обычный 8 4 2 3 2 9 2" xfId="44072"/>
    <cellStyle name="Обычный 8 4 2 3 3" xfId="1930"/>
    <cellStyle name="Обычный 8 4 2 3 3 2" xfId="12284"/>
    <cellStyle name="Обычный 8 4 2 3 3 2 2" xfId="28523"/>
    <cellStyle name="Обычный 8 4 2 3 3 2 2 2" xfId="58045"/>
    <cellStyle name="Обычный 8 4 2 3 3 2 3" xfId="41808"/>
    <cellStyle name="Обычный 8 4 2 3 3 3" xfId="15239"/>
    <cellStyle name="Обычный 8 4 2 3 3 3 2" xfId="44761"/>
    <cellStyle name="Обычный 8 4 2 3 3 4" xfId="18191"/>
    <cellStyle name="Обычный 8 4 2 3 3 4 2" xfId="47713"/>
    <cellStyle name="Обычный 8 4 2 3 3 5" xfId="60998"/>
    <cellStyle name="Обычный 8 4 2 3 3 6" xfId="31476"/>
    <cellStyle name="Обычный 8 4 2 3 4" xfId="3406"/>
    <cellStyle name="Обычный 8 4 2 3 4 2" xfId="19667"/>
    <cellStyle name="Обычный 8 4 2 3 4 2 2" xfId="49189"/>
    <cellStyle name="Обычный 8 4 2 3 4 3" xfId="32952"/>
    <cellStyle name="Обычный 8 4 2 3 5" xfId="4882"/>
    <cellStyle name="Обычный 8 4 2 3 5 2" xfId="21143"/>
    <cellStyle name="Обычный 8 4 2 3 5 2 2" xfId="50665"/>
    <cellStyle name="Обычный 8 4 2 3 5 3" xfId="34428"/>
    <cellStyle name="Обычный 8 4 2 3 6" xfId="6358"/>
    <cellStyle name="Обычный 8 4 2 3 6 2" xfId="22619"/>
    <cellStyle name="Обычный 8 4 2 3 6 2 2" xfId="52141"/>
    <cellStyle name="Обычный 8 4 2 3 6 3" xfId="35904"/>
    <cellStyle name="Обычный 8 4 2 3 7" xfId="7834"/>
    <cellStyle name="Обычный 8 4 2 3 7 2" xfId="24095"/>
    <cellStyle name="Обычный 8 4 2 3 7 2 2" xfId="53617"/>
    <cellStyle name="Обычный 8 4 2 3 7 3" xfId="37380"/>
    <cellStyle name="Обычный 8 4 2 3 8" xfId="9310"/>
    <cellStyle name="Обычный 8 4 2 3 8 2" xfId="25571"/>
    <cellStyle name="Обычный 8 4 2 3 8 2 2" xfId="55093"/>
    <cellStyle name="Обычный 8 4 2 3 8 3" xfId="38856"/>
    <cellStyle name="Обычный 8 4 2 3 9" xfId="10808"/>
    <cellStyle name="Обычный 8 4 2 3 9 2" xfId="27047"/>
    <cellStyle name="Обычный 8 4 2 3 9 2 2" xfId="56569"/>
    <cellStyle name="Обычный 8 4 2 3 9 3" xfId="40332"/>
    <cellStyle name="Обычный 8 4 2 4" xfId="552"/>
    <cellStyle name="Обычный 8 4 2 4 10" xfId="13861"/>
    <cellStyle name="Обычный 8 4 2 4 10 2" xfId="43384"/>
    <cellStyle name="Обычный 8 4 2 4 11" xfId="16814"/>
    <cellStyle name="Обычный 8 4 2 4 11 2" xfId="46336"/>
    <cellStyle name="Обычный 8 4 2 4 12" xfId="59621"/>
    <cellStyle name="Обычный 8 4 2 4 13" xfId="30099"/>
    <cellStyle name="Обычный 8 4 2 4 2" xfId="1340"/>
    <cellStyle name="Обычный 8 4 2 4 2 10" xfId="17601"/>
    <cellStyle name="Обычный 8 4 2 4 2 10 2" xfId="47123"/>
    <cellStyle name="Обычный 8 4 2 4 2 11" xfId="60408"/>
    <cellStyle name="Обычный 8 4 2 4 2 12" xfId="30886"/>
    <cellStyle name="Обычный 8 4 2 4 2 2" xfId="2816"/>
    <cellStyle name="Обычный 8 4 2 4 2 2 2" xfId="13170"/>
    <cellStyle name="Обычный 8 4 2 4 2 2 2 2" xfId="29409"/>
    <cellStyle name="Обычный 8 4 2 4 2 2 2 2 2" xfId="58931"/>
    <cellStyle name="Обычный 8 4 2 4 2 2 2 3" xfId="42694"/>
    <cellStyle name="Обычный 8 4 2 4 2 2 3" xfId="16125"/>
    <cellStyle name="Обычный 8 4 2 4 2 2 3 2" xfId="45647"/>
    <cellStyle name="Обычный 8 4 2 4 2 2 4" xfId="19077"/>
    <cellStyle name="Обычный 8 4 2 4 2 2 4 2" xfId="48599"/>
    <cellStyle name="Обычный 8 4 2 4 2 2 5" xfId="61884"/>
    <cellStyle name="Обычный 8 4 2 4 2 2 6" xfId="32362"/>
    <cellStyle name="Обычный 8 4 2 4 2 3" xfId="4292"/>
    <cellStyle name="Обычный 8 4 2 4 2 3 2" xfId="20553"/>
    <cellStyle name="Обычный 8 4 2 4 2 3 2 2" xfId="50075"/>
    <cellStyle name="Обычный 8 4 2 4 2 3 3" xfId="33838"/>
    <cellStyle name="Обычный 8 4 2 4 2 4" xfId="5768"/>
    <cellStyle name="Обычный 8 4 2 4 2 4 2" xfId="22029"/>
    <cellStyle name="Обычный 8 4 2 4 2 4 2 2" xfId="51551"/>
    <cellStyle name="Обычный 8 4 2 4 2 4 3" xfId="35314"/>
    <cellStyle name="Обычный 8 4 2 4 2 5" xfId="7244"/>
    <cellStyle name="Обычный 8 4 2 4 2 5 2" xfId="23505"/>
    <cellStyle name="Обычный 8 4 2 4 2 5 2 2" xfId="53027"/>
    <cellStyle name="Обычный 8 4 2 4 2 5 3" xfId="36790"/>
    <cellStyle name="Обычный 8 4 2 4 2 6" xfId="8720"/>
    <cellStyle name="Обычный 8 4 2 4 2 6 2" xfId="24981"/>
    <cellStyle name="Обычный 8 4 2 4 2 6 2 2" xfId="54503"/>
    <cellStyle name="Обычный 8 4 2 4 2 6 3" xfId="38266"/>
    <cellStyle name="Обычный 8 4 2 4 2 7" xfId="10196"/>
    <cellStyle name="Обычный 8 4 2 4 2 7 2" xfId="26457"/>
    <cellStyle name="Обычный 8 4 2 4 2 7 2 2" xfId="55979"/>
    <cellStyle name="Обычный 8 4 2 4 2 7 3" xfId="39742"/>
    <cellStyle name="Обычный 8 4 2 4 2 8" xfId="11694"/>
    <cellStyle name="Обычный 8 4 2 4 2 8 2" xfId="27933"/>
    <cellStyle name="Обычный 8 4 2 4 2 8 2 2" xfId="57455"/>
    <cellStyle name="Обычный 8 4 2 4 2 8 3" xfId="41218"/>
    <cellStyle name="Обычный 8 4 2 4 2 9" xfId="14648"/>
    <cellStyle name="Обычный 8 4 2 4 2 9 2" xfId="44171"/>
    <cellStyle name="Обычный 8 4 2 4 3" xfId="2029"/>
    <cellStyle name="Обычный 8 4 2 4 3 2" xfId="12383"/>
    <cellStyle name="Обычный 8 4 2 4 3 2 2" xfId="28622"/>
    <cellStyle name="Обычный 8 4 2 4 3 2 2 2" xfId="58144"/>
    <cellStyle name="Обычный 8 4 2 4 3 2 3" xfId="41907"/>
    <cellStyle name="Обычный 8 4 2 4 3 3" xfId="15338"/>
    <cellStyle name="Обычный 8 4 2 4 3 3 2" xfId="44860"/>
    <cellStyle name="Обычный 8 4 2 4 3 4" xfId="18290"/>
    <cellStyle name="Обычный 8 4 2 4 3 4 2" xfId="47812"/>
    <cellStyle name="Обычный 8 4 2 4 3 5" xfId="61097"/>
    <cellStyle name="Обычный 8 4 2 4 3 6" xfId="31575"/>
    <cellStyle name="Обычный 8 4 2 4 4" xfId="3505"/>
    <cellStyle name="Обычный 8 4 2 4 4 2" xfId="19766"/>
    <cellStyle name="Обычный 8 4 2 4 4 2 2" xfId="49288"/>
    <cellStyle name="Обычный 8 4 2 4 4 3" xfId="33051"/>
    <cellStyle name="Обычный 8 4 2 4 5" xfId="4981"/>
    <cellStyle name="Обычный 8 4 2 4 5 2" xfId="21242"/>
    <cellStyle name="Обычный 8 4 2 4 5 2 2" xfId="50764"/>
    <cellStyle name="Обычный 8 4 2 4 5 3" xfId="34527"/>
    <cellStyle name="Обычный 8 4 2 4 6" xfId="6457"/>
    <cellStyle name="Обычный 8 4 2 4 6 2" xfId="22718"/>
    <cellStyle name="Обычный 8 4 2 4 6 2 2" xfId="52240"/>
    <cellStyle name="Обычный 8 4 2 4 6 3" xfId="36003"/>
    <cellStyle name="Обычный 8 4 2 4 7" xfId="7933"/>
    <cellStyle name="Обычный 8 4 2 4 7 2" xfId="24194"/>
    <cellStyle name="Обычный 8 4 2 4 7 2 2" xfId="53716"/>
    <cellStyle name="Обычный 8 4 2 4 7 3" xfId="37479"/>
    <cellStyle name="Обычный 8 4 2 4 8" xfId="9409"/>
    <cellStyle name="Обычный 8 4 2 4 8 2" xfId="25670"/>
    <cellStyle name="Обычный 8 4 2 4 8 2 2" xfId="55192"/>
    <cellStyle name="Обычный 8 4 2 4 8 3" xfId="38955"/>
    <cellStyle name="Обычный 8 4 2 4 9" xfId="10907"/>
    <cellStyle name="Обычный 8 4 2 4 9 2" xfId="27146"/>
    <cellStyle name="Обычный 8 4 2 4 9 2 2" xfId="56668"/>
    <cellStyle name="Обычный 8 4 2 4 9 3" xfId="40431"/>
    <cellStyle name="Обычный 8 4 2 5" xfId="650"/>
    <cellStyle name="Обычный 8 4 2 5 10" xfId="13959"/>
    <cellStyle name="Обычный 8 4 2 5 10 2" xfId="43482"/>
    <cellStyle name="Обычный 8 4 2 5 11" xfId="16912"/>
    <cellStyle name="Обычный 8 4 2 5 11 2" xfId="46434"/>
    <cellStyle name="Обычный 8 4 2 5 12" xfId="59719"/>
    <cellStyle name="Обычный 8 4 2 5 13" xfId="30197"/>
    <cellStyle name="Обычный 8 4 2 5 2" xfId="1438"/>
    <cellStyle name="Обычный 8 4 2 5 2 10" xfId="17699"/>
    <cellStyle name="Обычный 8 4 2 5 2 10 2" xfId="47221"/>
    <cellStyle name="Обычный 8 4 2 5 2 11" xfId="60506"/>
    <cellStyle name="Обычный 8 4 2 5 2 12" xfId="30984"/>
    <cellStyle name="Обычный 8 4 2 5 2 2" xfId="2914"/>
    <cellStyle name="Обычный 8 4 2 5 2 2 2" xfId="13268"/>
    <cellStyle name="Обычный 8 4 2 5 2 2 2 2" xfId="29507"/>
    <cellStyle name="Обычный 8 4 2 5 2 2 2 2 2" xfId="59029"/>
    <cellStyle name="Обычный 8 4 2 5 2 2 2 3" xfId="42792"/>
    <cellStyle name="Обычный 8 4 2 5 2 2 3" xfId="16223"/>
    <cellStyle name="Обычный 8 4 2 5 2 2 3 2" xfId="45745"/>
    <cellStyle name="Обычный 8 4 2 5 2 2 4" xfId="19175"/>
    <cellStyle name="Обычный 8 4 2 5 2 2 4 2" xfId="48697"/>
    <cellStyle name="Обычный 8 4 2 5 2 2 5" xfId="61982"/>
    <cellStyle name="Обычный 8 4 2 5 2 2 6" xfId="32460"/>
    <cellStyle name="Обычный 8 4 2 5 2 3" xfId="4390"/>
    <cellStyle name="Обычный 8 4 2 5 2 3 2" xfId="20651"/>
    <cellStyle name="Обычный 8 4 2 5 2 3 2 2" xfId="50173"/>
    <cellStyle name="Обычный 8 4 2 5 2 3 3" xfId="33936"/>
    <cellStyle name="Обычный 8 4 2 5 2 4" xfId="5866"/>
    <cellStyle name="Обычный 8 4 2 5 2 4 2" xfId="22127"/>
    <cellStyle name="Обычный 8 4 2 5 2 4 2 2" xfId="51649"/>
    <cellStyle name="Обычный 8 4 2 5 2 4 3" xfId="35412"/>
    <cellStyle name="Обычный 8 4 2 5 2 5" xfId="7342"/>
    <cellStyle name="Обычный 8 4 2 5 2 5 2" xfId="23603"/>
    <cellStyle name="Обычный 8 4 2 5 2 5 2 2" xfId="53125"/>
    <cellStyle name="Обычный 8 4 2 5 2 5 3" xfId="36888"/>
    <cellStyle name="Обычный 8 4 2 5 2 6" xfId="8818"/>
    <cellStyle name="Обычный 8 4 2 5 2 6 2" xfId="25079"/>
    <cellStyle name="Обычный 8 4 2 5 2 6 2 2" xfId="54601"/>
    <cellStyle name="Обычный 8 4 2 5 2 6 3" xfId="38364"/>
    <cellStyle name="Обычный 8 4 2 5 2 7" xfId="10294"/>
    <cellStyle name="Обычный 8 4 2 5 2 7 2" xfId="26555"/>
    <cellStyle name="Обычный 8 4 2 5 2 7 2 2" xfId="56077"/>
    <cellStyle name="Обычный 8 4 2 5 2 7 3" xfId="39840"/>
    <cellStyle name="Обычный 8 4 2 5 2 8" xfId="11792"/>
    <cellStyle name="Обычный 8 4 2 5 2 8 2" xfId="28031"/>
    <cellStyle name="Обычный 8 4 2 5 2 8 2 2" xfId="57553"/>
    <cellStyle name="Обычный 8 4 2 5 2 8 3" xfId="41316"/>
    <cellStyle name="Обычный 8 4 2 5 2 9" xfId="14746"/>
    <cellStyle name="Обычный 8 4 2 5 2 9 2" xfId="44269"/>
    <cellStyle name="Обычный 8 4 2 5 3" xfId="2127"/>
    <cellStyle name="Обычный 8 4 2 5 3 2" xfId="12481"/>
    <cellStyle name="Обычный 8 4 2 5 3 2 2" xfId="28720"/>
    <cellStyle name="Обычный 8 4 2 5 3 2 2 2" xfId="58242"/>
    <cellStyle name="Обычный 8 4 2 5 3 2 3" xfId="42005"/>
    <cellStyle name="Обычный 8 4 2 5 3 3" xfId="15436"/>
    <cellStyle name="Обычный 8 4 2 5 3 3 2" xfId="44958"/>
    <cellStyle name="Обычный 8 4 2 5 3 4" xfId="18388"/>
    <cellStyle name="Обычный 8 4 2 5 3 4 2" xfId="47910"/>
    <cellStyle name="Обычный 8 4 2 5 3 5" xfId="61195"/>
    <cellStyle name="Обычный 8 4 2 5 3 6" xfId="31673"/>
    <cellStyle name="Обычный 8 4 2 5 4" xfId="3603"/>
    <cellStyle name="Обычный 8 4 2 5 4 2" xfId="19864"/>
    <cellStyle name="Обычный 8 4 2 5 4 2 2" xfId="49386"/>
    <cellStyle name="Обычный 8 4 2 5 4 3" xfId="33149"/>
    <cellStyle name="Обычный 8 4 2 5 5" xfId="5079"/>
    <cellStyle name="Обычный 8 4 2 5 5 2" xfId="21340"/>
    <cellStyle name="Обычный 8 4 2 5 5 2 2" xfId="50862"/>
    <cellStyle name="Обычный 8 4 2 5 5 3" xfId="34625"/>
    <cellStyle name="Обычный 8 4 2 5 6" xfId="6555"/>
    <cellStyle name="Обычный 8 4 2 5 6 2" xfId="22816"/>
    <cellStyle name="Обычный 8 4 2 5 6 2 2" xfId="52338"/>
    <cellStyle name="Обычный 8 4 2 5 6 3" xfId="36101"/>
    <cellStyle name="Обычный 8 4 2 5 7" xfId="8031"/>
    <cellStyle name="Обычный 8 4 2 5 7 2" xfId="24292"/>
    <cellStyle name="Обычный 8 4 2 5 7 2 2" xfId="53814"/>
    <cellStyle name="Обычный 8 4 2 5 7 3" xfId="37577"/>
    <cellStyle name="Обычный 8 4 2 5 8" xfId="9507"/>
    <cellStyle name="Обычный 8 4 2 5 8 2" xfId="25768"/>
    <cellStyle name="Обычный 8 4 2 5 8 2 2" xfId="55290"/>
    <cellStyle name="Обычный 8 4 2 5 8 3" xfId="39053"/>
    <cellStyle name="Обычный 8 4 2 5 9" xfId="11005"/>
    <cellStyle name="Обычный 8 4 2 5 9 2" xfId="27244"/>
    <cellStyle name="Обычный 8 4 2 5 9 2 2" xfId="56766"/>
    <cellStyle name="Обычный 8 4 2 5 9 3" xfId="40529"/>
    <cellStyle name="Обычный 8 4 2 6" xfId="748"/>
    <cellStyle name="Обычный 8 4 2 6 10" xfId="14057"/>
    <cellStyle name="Обычный 8 4 2 6 10 2" xfId="43580"/>
    <cellStyle name="Обычный 8 4 2 6 11" xfId="17010"/>
    <cellStyle name="Обычный 8 4 2 6 11 2" xfId="46532"/>
    <cellStyle name="Обычный 8 4 2 6 12" xfId="59817"/>
    <cellStyle name="Обычный 8 4 2 6 13" xfId="30295"/>
    <cellStyle name="Обычный 8 4 2 6 2" xfId="1536"/>
    <cellStyle name="Обычный 8 4 2 6 2 10" xfId="17797"/>
    <cellStyle name="Обычный 8 4 2 6 2 10 2" xfId="47319"/>
    <cellStyle name="Обычный 8 4 2 6 2 11" xfId="60604"/>
    <cellStyle name="Обычный 8 4 2 6 2 12" xfId="31082"/>
    <cellStyle name="Обычный 8 4 2 6 2 2" xfId="3012"/>
    <cellStyle name="Обычный 8 4 2 6 2 2 2" xfId="13366"/>
    <cellStyle name="Обычный 8 4 2 6 2 2 2 2" xfId="29605"/>
    <cellStyle name="Обычный 8 4 2 6 2 2 2 2 2" xfId="59127"/>
    <cellStyle name="Обычный 8 4 2 6 2 2 2 3" xfId="42890"/>
    <cellStyle name="Обычный 8 4 2 6 2 2 3" xfId="16321"/>
    <cellStyle name="Обычный 8 4 2 6 2 2 3 2" xfId="45843"/>
    <cellStyle name="Обычный 8 4 2 6 2 2 4" xfId="19273"/>
    <cellStyle name="Обычный 8 4 2 6 2 2 4 2" xfId="48795"/>
    <cellStyle name="Обычный 8 4 2 6 2 2 5" xfId="62080"/>
    <cellStyle name="Обычный 8 4 2 6 2 2 6" xfId="32558"/>
    <cellStyle name="Обычный 8 4 2 6 2 3" xfId="4488"/>
    <cellStyle name="Обычный 8 4 2 6 2 3 2" xfId="20749"/>
    <cellStyle name="Обычный 8 4 2 6 2 3 2 2" xfId="50271"/>
    <cellStyle name="Обычный 8 4 2 6 2 3 3" xfId="34034"/>
    <cellStyle name="Обычный 8 4 2 6 2 4" xfId="5964"/>
    <cellStyle name="Обычный 8 4 2 6 2 4 2" xfId="22225"/>
    <cellStyle name="Обычный 8 4 2 6 2 4 2 2" xfId="51747"/>
    <cellStyle name="Обычный 8 4 2 6 2 4 3" xfId="35510"/>
    <cellStyle name="Обычный 8 4 2 6 2 5" xfId="7440"/>
    <cellStyle name="Обычный 8 4 2 6 2 5 2" xfId="23701"/>
    <cellStyle name="Обычный 8 4 2 6 2 5 2 2" xfId="53223"/>
    <cellStyle name="Обычный 8 4 2 6 2 5 3" xfId="36986"/>
    <cellStyle name="Обычный 8 4 2 6 2 6" xfId="8916"/>
    <cellStyle name="Обычный 8 4 2 6 2 6 2" xfId="25177"/>
    <cellStyle name="Обычный 8 4 2 6 2 6 2 2" xfId="54699"/>
    <cellStyle name="Обычный 8 4 2 6 2 6 3" xfId="38462"/>
    <cellStyle name="Обычный 8 4 2 6 2 7" xfId="10392"/>
    <cellStyle name="Обычный 8 4 2 6 2 7 2" xfId="26653"/>
    <cellStyle name="Обычный 8 4 2 6 2 7 2 2" xfId="56175"/>
    <cellStyle name="Обычный 8 4 2 6 2 7 3" xfId="39938"/>
    <cellStyle name="Обычный 8 4 2 6 2 8" xfId="11890"/>
    <cellStyle name="Обычный 8 4 2 6 2 8 2" xfId="28129"/>
    <cellStyle name="Обычный 8 4 2 6 2 8 2 2" xfId="57651"/>
    <cellStyle name="Обычный 8 4 2 6 2 8 3" xfId="41414"/>
    <cellStyle name="Обычный 8 4 2 6 2 9" xfId="14844"/>
    <cellStyle name="Обычный 8 4 2 6 2 9 2" xfId="44367"/>
    <cellStyle name="Обычный 8 4 2 6 3" xfId="2225"/>
    <cellStyle name="Обычный 8 4 2 6 3 2" xfId="12579"/>
    <cellStyle name="Обычный 8 4 2 6 3 2 2" xfId="28818"/>
    <cellStyle name="Обычный 8 4 2 6 3 2 2 2" xfId="58340"/>
    <cellStyle name="Обычный 8 4 2 6 3 2 3" xfId="42103"/>
    <cellStyle name="Обычный 8 4 2 6 3 3" xfId="15534"/>
    <cellStyle name="Обычный 8 4 2 6 3 3 2" xfId="45056"/>
    <cellStyle name="Обычный 8 4 2 6 3 4" xfId="18486"/>
    <cellStyle name="Обычный 8 4 2 6 3 4 2" xfId="48008"/>
    <cellStyle name="Обычный 8 4 2 6 3 5" xfId="61293"/>
    <cellStyle name="Обычный 8 4 2 6 3 6" xfId="31771"/>
    <cellStyle name="Обычный 8 4 2 6 4" xfId="3701"/>
    <cellStyle name="Обычный 8 4 2 6 4 2" xfId="19962"/>
    <cellStyle name="Обычный 8 4 2 6 4 2 2" xfId="49484"/>
    <cellStyle name="Обычный 8 4 2 6 4 3" xfId="33247"/>
    <cellStyle name="Обычный 8 4 2 6 5" xfId="5177"/>
    <cellStyle name="Обычный 8 4 2 6 5 2" xfId="21438"/>
    <cellStyle name="Обычный 8 4 2 6 5 2 2" xfId="50960"/>
    <cellStyle name="Обычный 8 4 2 6 5 3" xfId="34723"/>
    <cellStyle name="Обычный 8 4 2 6 6" xfId="6653"/>
    <cellStyle name="Обычный 8 4 2 6 6 2" xfId="22914"/>
    <cellStyle name="Обычный 8 4 2 6 6 2 2" xfId="52436"/>
    <cellStyle name="Обычный 8 4 2 6 6 3" xfId="36199"/>
    <cellStyle name="Обычный 8 4 2 6 7" xfId="8129"/>
    <cellStyle name="Обычный 8 4 2 6 7 2" xfId="24390"/>
    <cellStyle name="Обычный 8 4 2 6 7 2 2" xfId="53912"/>
    <cellStyle name="Обычный 8 4 2 6 7 3" xfId="37675"/>
    <cellStyle name="Обычный 8 4 2 6 8" xfId="9605"/>
    <cellStyle name="Обычный 8 4 2 6 8 2" xfId="25866"/>
    <cellStyle name="Обычный 8 4 2 6 8 2 2" xfId="55388"/>
    <cellStyle name="Обычный 8 4 2 6 8 3" xfId="39151"/>
    <cellStyle name="Обычный 8 4 2 6 9" xfId="11103"/>
    <cellStyle name="Обычный 8 4 2 6 9 2" xfId="27342"/>
    <cellStyle name="Обычный 8 4 2 6 9 2 2" xfId="56864"/>
    <cellStyle name="Обычный 8 4 2 6 9 3" xfId="40627"/>
    <cellStyle name="Обычный 8 4 2 7" xfId="846"/>
    <cellStyle name="Обычный 8 4 2 7 10" xfId="14155"/>
    <cellStyle name="Обычный 8 4 2 7 10 2" xfId="43678"/>
    <cellStyle name="Обычный 8 4 2 7 11" xfId="17108"/>
    <cellStyle name="Обычный 8 4 2 7 11 2" xfId="46630"/>
    <cellStyle name="Обычный 8 4 2 7 12" xfId="59915"/>
    <cellStyle name="Обычный 8 4 2 7 13" xfId="30393"/>
    <cellStyle name="Обычный 8 4 2 7 2" xfId="1634"/>
    <cellStyle name="Обычный 8 4 2 7 2 10" xfId="17895"/>
    <cellStyle name="Обычный 8 4 2 7 2 10 2" xfId="47417"/>
    <cellStyle name="Обычный 8 4 2 7 2 11" xfId="60702"/>
    <cellStyle name="Обычный 8 4 2 7 2 12" xfId="31180"/>
    <cellStyle name="Обычный 8 4 2 7 2 2" xfId="3110"/>
    <cellStyle name="Обычный 8 4 2 7 2 2 2" xfId="13464"/>
    <cellStyle name="Обычный 8 4 2 7 2 2 2 2" xfId="29703"/>
    <cellStyle name="Обычный 8 4 2 7 2 2 2 2 2" xfId="59225"/>
    <cellStyle name="Обычный 8 4 2 7 2 2 2 3" xfId="42988"/>
    <cellStyle name="Обычный 8 4 2 7 2 2 3" xfId="16419"/>
    <cellStyle name="Обычный 8 4 2 7 2 2 3 2" xfId="45941"/>
    <cellStyle name="Обычный 8 4 2 7 2 2 4" xfId="19371"/>
    <cellStyle name="Обычный 8 4 2 7 2 2 4 2" xfId="48893"/>
    <cellStyle name="Обычный 8 4 2 7 2 2 5" xfId="62178"/>
    <cellStyle name="Обычный 8 4 2 7 2 2 6" xfId="32656"/>
    <cellStyle name="Обычный 8 4 2 7 2 3" xfId="4586"/>
    <cellStyle name="Обычный 8 4 2 7 2 3 2" xfId="20847"/>
    <cellStyle name="Обычный 8 4 2 7 2 3 2 2" xfId="50369"/>
    <cellStyle name="Обычный 8 4 2 7 2 3 3" xfId="34132"/>
    <cellStyle name="Обычный 8 4 2 7 2 4" xfId="6062"/>
    <cellStyle name="Обычный 8 4 2 7 2 4 2" xfId="22323"/>
    <cellStyle name="Обычный 8 4 2 7 2 4 2 2" xfId="51845"/>
    <cellStyle name="Обычный 8 4 2 7 2 4 3" xfId="35608"/>
    <cellStyle name="Обычный 8 4 2 7 2 5" xfId="7538"/>
    <cellStyle name="Обычный 8 4 2 7 2 5 2" xfId="23799"/>
    <cellStyle name="Обычный 8 4 2 7 2 5 2 2" xfId="53321"/>
    <cellStyle name="Обычный 8 4 2 7 2 5 3" xfId="37084"/>
    <cellStyle name="Обычный 8 4 2 7 2 6" xfId="9014"/>
    <cellStyle name="Обычный 8 4 2 7 2 6 2" xfId="25275"/>
    <cellStyle name="Обычный 8 4 2 7 2 6 2 2" xfId="54797"/>
    <cellStyle name="Обычный 8 4 2 7 2 6 3" xfId="38560"/>
    <cellStyle name="Обычный 8 4 2 7 2 7" xfId="10490"/>
    <cellStyle name="Обычный 8 4 2 7 2 7 2" xfId="26751"/>
    <cellStyle name="Обычный 8 4 2 7 2 7 2 2" xfId="56273"/>
    <cellStyle name="Обычный 8 4 2 7 2 7 3" xfId="40036"/>
    <cellStyle name="Обычный 8 4 2 7 2 8" xfId="11988"/>
    <cellStyle name="Обычный 8 4 2 7 2 8 2" xfId="28227"/>
    <cellStyle name="Обычный 8 4 2 7 2 8 2 2" xfId="57749"/>
    <cellStyle name="Обычный 8 4 2 7 2 8 3" xfId="41512"/>
    <cellStyle name="Обычный 8 4 2 7 2 9" xfId="14942"/>
    <cellStyle name="Обычный 8 4 2 7 2 9 2" xfId="44465"/>
    <cellStyle name="Обычный 8 4 2 7 3" xfId="2323"/>
    <cellStyle name="Обычный 8 4 2 7 3 2" xfId="12677"/>
    <cellStyle name="Обычный 8 4 2 7 3 2 2" xfId="28916"/>
    <cellStyle name="Обычный 8 4 2 7 3 2 2 2" xfId="58438"/>
    <cellStyle name="Обычный 8 4 2 7 3 2 3" xfId="42201"/>
    <cellStyle name="Обычный 8 4 2 7 3 3" xfId="15632"/>
    <cellStyle name="Обычный 8 4 2 7 3 3 2" xfId="45154"/>
    <cellStyle name="Обычный 8 4 2 7 3 4" xfId="18584"/>
    <cellStyle name="Обычный 8 4 2 7 3 4 2" xfId="48106"/>
    <cellStyle name="Обычный 8 4 2 7 3 5" xfId="61391"/>
    <cellStyle name="Обычный 8 4 2 7 3 6" xfId="31869"/>
    <cellStyle name="Обычный 8 4 2 7 4" xfId="3799"/>
    <cellStyle name="Обычный 8 4 2 7 4 2" xfId="20060"/>
    <cellStyle name="Обычный 8 4 2 7 4 2 2" xfId="49582"/>
    <cellStyle name="Обычный 8 4 2 7 4 3" xfId="33345"/>
    <cellStyle name="Обычный 8 4 2 7 5" xfId="5275"/>
    <cellStyle name="Обычный 8 4 2 7 5 2" xfId="21536"/>
    <cellStyle name="Обычный 8 4 2 7 5 2 2" xfId="51058"/>
    <cellStyle name="Обычный 8 4 2 7 5 3" xfId="34821"/>
    <cellStyle name="Обычный 8 4 2 7 6" xfId="6751"/>
    <cellStyle name="Обычный 8 4 2 7 6 2" xfId="23012"/>
    <cellStyle name="Обычный 8 4 2 7 6 2 2" xfId="52534"/>
    <cellStyle name="Обычный 8 4 2 7 6 3" xfId="36297"/>
    <cellStyle name="Обычный 8 4 2 7 7" xfId="8227"/>
    <cellStyle name="Обычный 8 4 2 7 7 2" xfId="24488"/>
    <cellStyle name="Обычный 8 4 2 7 7 2 2" xfId="54010"/>
    <cellStyle name="Обычный 8 4 2 7 7 3" xfId="37773"/>
    <cellStyle name="Обычный 8 4 2 7 8" xfId="9703"/>
    <cellStyle name="Обычный 8 4 2 7 8 2" xfId="25964"/>
    <cellStyle name="Обычный 8 4 2 7 8 2 2" xfId="55486"/>
    <cellStyle name="Обычный 8 4 2 7 8 3" xfId="39249"/>
    <cellStyle name="Обычный 8 4 2 7 9" xfId="11201"/>
    <cellStyle name="Обычный 8 4 2 7 9 2" xfId="27440"/>
    <cellStyle name="Обычный 8 4 2 7 9 2 2" xfId="56962"/>
    <cellStyle name="Обычный 8 4 2 7 9 3" xfId="40725"/>
    <cellStyle name="Обычный 8 4 2 8" xfId="945"/>
    <cellStyle name="Обычный 8 4 2 8 10" xfId="17206"/>
    <cellStyle name="Обычный 8 4 2 8 10 2" xfId="46728"/>
    <cellStyle name="Обычный 8 4 2 8 11" xfId="60013"/>
    <cellStyle name="Обычный 8 4 2 8 12" xfId="30491"/>
    <cellStyle name="Обычный 8 4 2 8 2" xfId="2421"/>
    <cellStyle name="Обычный 8 4 2 8 2 2" xfId="12775"/>
    <cellStyle name="Обычный 8 4 2 8 2 2 2" xfId="29014"/>
    <cellStyle name="Обычный 8 4 2 8 2 2 2 2" xfId="58536"/>
    <cellStyle name="Обычный 8 4 2 8 2 2 3" xfId="42299"/>
    <cellStyle name="Обычный 8 4 2 8 2 3" xfId="15730"/>
    <cellStyle name="Обычный 8 4 2 8 2 3 2" xfId="45252"/>
    <cellStyle name="Обычный 8 4 2 8 2 4" xfId="18682"/>
    <cellStyle name="Обычный 8 4 2 8 2 4 2" xfId="48204"/>
    <cellStyle name="Обычный 8 4 2 8 2 5" xfId="61489"/>
    <cellStyle name="Обычный 8 4 2 8 2 6" xfId="31967"/>
    <cellStyle name="Обычный 8 4 2 8 3" xfId="3897"/>
    <cellStyle name="Обычный 8 4 2 8 3 2" xfId="20158"/>
    <cellStyle name="Обычный 8 4 2 8 3 2 2" xfId="49680"/>
    <cellStyle name="Обычный 8 4 2 8 3 3" xfId="33443"/>
    <cellStyle name="Обычный 8 4 2 8 4" xfId="5373"/>
    <cellStyle name="Обычный 8 4 2 8 4 2" xfId="21634"/>
    <cellStyle name="Обычный 8 4 2 8 4 2 2" xfId="51156"/>
    <cellStyle name="Обычный 8 4 2 8 4 3" xfId="34919"/>
    <cellStyle name="Обычный 8 4 2 8 5" xfId="6849"/>
    <cellStyle name="Обычный 8 4 2 8 5 2" xfId="23110"/>
    <cellStyle name="Обычный 8 4 2 8 5 2 2" xfId="52632"/>
    <cellStyle name="Обычный 8 4 2 8 5 3" xfId="36395"/>
    <cellStyle name="Обычный 8 4 2 8 6" xfId="8325"/>
    <cellStyle name="Обычный 8 4 2 8 6 2" xfId="24586"/>
    <cellStyle name="Обычный 8 4 2 8 6 2 2" xfId="54108"/>
    <cellStyle name="Обычный 8 4 2 8 6 3" xfId="37871"/>
    <cellStyle name="Обычный 8 4 2 8 7" xfId="9801"/>
    <cellStyle name="Обычный 8 4 2 8 7 2" xfId="26062"/>
    <cellStyle name="Обычный 8 4 2 8 7 2 2" xfId="55584"/>
    <cellStyle name="Обычный 8 4 2 8 7 3" xfId="39347"/>
    <cellStyle name="Обычный 8 4 2 8 8" xfId="11299"/>
    <cellStyle name="Обычный 8 4 2 8 8 2" xfId="27538"/>
    <cellStyle name="Обычный 8 4 2 8 8 2 2" xfId="57060"/>
    <cellStyle name="Обычный 8 4 2 8 8 3" xfId="40823"/>
    <cellStyle name="Обычный 8 4 2 8 9" xfId="14253"/>
    <cellStyle name="Обычный 8 4 2 8 9 2" xfId="43776"/>
    <cellStyle name="Обычный 8 4 2 9" xfId="1043"/>
    <cellStyle name="Обычный 8 4 2 9 10" xfId="17304"/>
    <cellStyle name="Обычный 8 4 2 9 10 2" xfId="46826"/>
    <cellStyle name="Обычный 8 4 2 9 11" xfId="60111"/>
    <cellStyle name="Обычный 8 4 2 9 12" xfId="30589"/>
    <cellStyle name="Обычный 8 4 2 9 2" xfId="2519"/>
    <cellStyle name="Обычный 8 4 2 9 2 2" xfId="12873"/>
    <cellStyle name="Обычный 8 4 2 9 2 2 2" xfId="29112"/>
    <cellStyle name="Обычный 8 4 2 9 2 2 2 2" xfId="58634"/>
    <cellStyle name="Обычный 8 4 2 9 2 2 3" xfId="42397"/>
    <cellStyle name="Обычный 8 4 2 9 2 3" xfId="15828"/>
    <cellStyle name="Обычный 8 4 2 9 2 3 2" xfId="45350"/>
    <cellStyle name="Обычный 8 4 2 9 2 4" xfId="18780"/>
    <cellStyle name="Обычный 8 4 2 9 2 4 2" xfId="48302"/>
    <cellStyle name="Обычный 8 4 2 9 2 5" xfId="61587"/>
    <cellStyle name="Обычный 8 4 2 9 2 6" xfId="32065"/>
    <cellStyle name="Обычный 8 4 2 9 3" xfId="3995"/>
    <cellStyle name="Обычный 8 4 2 9 3 2" xfId="20256"/>
    <cellStyle name="Обычный 8 4 2 9 3 2 2" xfId="49778"/>
    <cellStyle name="Обычный 8 4 2 9 3 3" xfId="33541"/>
    <cellStyle name="Обычный 8 4 2 9 4" xfId="5471"/>
    <cellStyle name="Обычный 8 4 2 9 4 2" xfId="21732"/>
    <cellStyle name="Обычный 8 4 2 9 4 2 2" xfId="51254"/>
    <cellStyle name="Обычный 8 4 2 9 4 3" xfId="35017"/>
    <cellStyle name="Обычный 8 4 2 9 5" xfId="6947"/>
    <cellStyle name="Обычный 8 4 2 9 5 2" xfId="23208"/>
    <cellStyle name="Обычный 8 4 2 9 5 2 2" xfId="52730"/>
    <cellStyle name="Обычный 8 4 2 9 5 3" xfId="36493"/>
    <cellStyle name="Обычный 8 4 2 9 6" xfId="8423"/>
    <cellStyle name="Обычный 8 4 2 9 6 2" xfId="24684"/>
    <cellStyle name="Обычный 8 4 2 9 6 2 2" xfId="54206"/>
    <cellStyle name="Обычный 8 4 2 9 6 3" xfId="37969"/>
    <cellStyle name="Обычный 8 4 2 9 7" xfId="9899"/>
    <cellStyle name="Обычный 8 4 2 9 7 2" xfId="26160"/>
    <cellStyle name="Обычный 8 4 2 9 7 2 2" xfId="55682"/>
    <cellStyle name="Обычный 8 4 2 9 7 3" xfId="39445"/>
    <cellStyle name="Обычный 8 4 2 9 8" xfId="11397"/>
    <cellStyle name="Обычный 8 4 2 9 8 2" xfId="27636"/>
    <cellStyle name="Обычный 8 4 2 9 8 2 2" xfId="57158"/>
    <cellStyle name="Обычный 8 4 2 9 8 3" xfId="40921"/>
    <cellStyle name="Обычный 8 4 2 9 9" xfId="14351"/>
    <cellStyle name="Обычный 8 4 2 9 9 2" xfId="43874"/>
    <cellStyle name="Обычный 8 4 20" xfId="13516"/>
    <cellStyle name="Обычный 8 4 20 2" xfId="43039"/>
    <cellStyle name="Обычный 8 4 21" xfId="16469"/>
    <cellStyle name="Обычный 8 4 21 2" xfId="45991"/>
    <cellStyle name="Обычный 8 4 22" xfId="59276"/>
    <cellStyle name="Обычный 8 4 23" xfId="29754"/>
    <cellStyle name="Обычный 8 4 3" xfId="279"/>
    <cellStyle name="Обычный 8 4 3 10" xfId="1756"/>
    <cellStyle name="Обычный 8 4 3 10 2" xfId="12110"/>
    <cellStyle name="Обычный 8 4 3 10 2 2" xfId="28349"/>
    <cellStyle name="Обычный 8 4 3 10 2 2 2" xfId="57871"/>
    <cellStyle name="Обычный 8 4 3 10 2 3" xfId="41634"/>
    <cellStyle name="Обычный 8 4 3 10 3" xfId="15065"/>
    <cellStyle name="Обычный 8 4 3 10 3 2" xfId="44587"/>
    <cellStyle name="Обычный 8 4 3 10 4" xfId="18017"/>
    <cellStyle name="Обычный 8 4 3 10 4 2" xfId="47539"/>
    <cellStyle name="Обычный 8 4 3 10 5" xfId="60824"/>
    <cellStyle name="Обычный 8 4 3 10 6" xfId="31302"/>
    <cellStyle name="Обычный 8 4 3 11" xfId="3232"/>
    <cellStyle name="Обычный 8 4 3 11 2" xfId="19493"/>
    <cellStyle name="Обычный 8 4 3 11 2 2" xfId="49015"/>
    <cellStyle name="Обычный 8 4 3 11 3" xfId="32778"/>
    <cellStyle name="Обычный 8 4 3 12" xfId="4708"/>
    <cellStyle name="Обычный 8 4 3 12 2" xfId="20969"/>
    <cellStyle name="Обычный 8 4 3 12 2 2" xfId="50491"/>
    <cellStyle name="Обычный 8 4 3 12 3" xfId="34254"/>
    <cellStyle name="Обычный 8 4 3 13" xfId="6184"/>
    <cellStyle name="Обычный 8 4 3 13 2" xfId="22445"/>
    <cellStyle name="Обычный 8 4 3 13 2 2" xfId="51967"/>
    <cellStyle name="Обычный 8 4 3 13 3" xfId="35730"/>
    <cellStyle name="Обычный 8 4 3 14" xfId="7660"/>
    <cellStyle name="Обычный 8 4 3 14 2" xfId="23921"/>
    <cellStyle name="Обычный 8 4 3 14 2 2" xfId="53443"/>
    <cellStyle name="Обычный 8 4 3 14 3" xfId="37206"/>
    <cellStyle name="Обычный 8 4 3 15" xfId="9136"/>
    <cellStyle name="Обычный 8 4 3 15 2" xfId="25397"/>
    <cellStyle name="Обычный 8 4 3 15 2 2" xfId="54919"/>
    <cellStyle name="Обычный 8 4 3 15 3" xfId="38682"/>
    <cellStyle name="Обычный 8 4 3 16" xfId="10634"/>
    <cellStyle name="Обычный 8 4 3 16 2" xfId="26873"/>
    <cellStyle name="Обычный 8 4 3 16 2 2" xfId="56395"/>
    <cellStyle name="Обычный 8 4 3 16 3" xfId="40158"/>
    <cellStyle name="Обычный 8 4 3 17" xfId="13588"/>
    <cellStyle name="Обычный 8 4 3 17 2" xfId="43111"/>
    <cellStyle name="Обычный 8 4 3 18" xfId="16541"/>
    <cellStyle name="Обычный 8 4 3 18 2" xfId="46063"/>
    <cellStyle name="Обычный 8 4 3 19" xfId="59348"/>
    <cellStyle name="Обычный 8 4 3 2" xfId="377"/>
    <cellStyle name="Обычный 8 4 3 2 10" xfId="13686"/>
    <cellStyle name="Обычный 8 4 3 2 10 2" xfId="43209"/>
    <cellStyle name="Обычный 8 4 3 2 11" xfId="16639"/>
    <cellStyle name="Обычный 8 4 3 2 11 2" xfId="46161"/>
    <cellStyle name="Обычный 8 4 3 2 12" xfId="59446"/>
    <cellStyle name="Обычный 8 4 3 2 13" xfId="29924"/>
    <cellStyle name="Обычный 8 4 3 2 2" xfId="1165"/>
    <cellStyle name="Обычный 8 4 3 2 2 10" xfId="17426"/>
    <cellStyle name="Обычный 8 4 3 2 2 10 2" xfId="46948"/>
    <cellStyle name="Обычный 8 4 3 2 2 11" xfId="60233"/>
    <cellStyle name="Обычный 8 4 3 2 2 12" xfId="30711"/>
    <cellStyle name="Обычный 8 4 3 2 2 2" xfId="2641"/>
    <cellStyle name="Обычный 8 4 3 2 2 2 2" xfId="12995"/>
    <cellStyle name="Обычный 8 4 3 2 2 2 2 2" xfId="29234"/>
    <cellStyle name="Обычный 8 4 3 2 2 2 2 2 2" xfId="58756"/>
    <cellStyle name="Обычный 8 4 3 2 2 2 2 3" xfId="42519"/>
    <cellStyle name="Обычный 8 4 3 2 2 2 3" xfId="15950"/>
    <cellStyle name="Обычный 8 4 3 2 2 2 3 2" xfId="45472"/>
    <cellStyle name="Обычный 8 4 3 2 2 2 4" xfId="18902"/>
    <cellStyle name="Обычный 8 4 3 2 2 2 4 2" xfId="48424"/>
    <cellStyle name="Обычный 8 4 3 2 2 2 5" xfId="61709"/>
    <cellStyle name="Обычный 8 4 3 2 2 2 6" xfId="32187"/>
    <cellStyle name="Обычный 8 4 3 2 2 3" xfId="4117"/>
    <cellStyle name="Обычный 8 4 3 2 2 3 2" xfId="20378"/>
    <cellStyle name="Обычный 8 4 3 2 2 3 2 2" xfId="49900"/>
    <cellStyle name="Обычный 8 4 3 2 2 3 3" xfId="33663"/>
    <cellStyle name="Обычный 8 4 3 2 2 4" xfId="5593"/>
    <cellStyle name="Обычный 8 4 3 2 2 4 2" xfId="21854"/>
    <cellStyle name="Обычный 8 4 3 2 2 4 2 2" xfId="51376"/>
    <cellStyle name="Обычный 8 4 3 2 2 4 3" xfId="35139"/>
    <cellStyle name="Обычный 8 4 3 2 2 5" xfId="7069"/>
    <cellStyle name="Обычный 8 4 3 2 2 5 2" xfId="23330"/>
    <cellStyle name="Обычный 8 4 3 2 2 5 2 2" xfId="52852"/>
    <cellStyle name="Обычный 8 4 3 2 2 5 3" xfId="36615"/>
    <cellStyle name="Обычный 8 4 3 2 2 6" xfId="8545"/>
    <cellStyle name="Обычный 8 4 3 2 2 6 2" xfId="24806"/>
    <cellStyle name="Обычный 8 4 3 2 2 6 2 2" xfId="54328"/>
    <cellStyle name="Обычный 8 4 3 2 2 6 3" xfId="38091"/>
    <cellStyle name="Обычный 8 4 3 2 2 7" xfId="10021"/>
    <cellStyle name="Обычный 8 4 3 2 2 7 2" xfId="26282"/>
    <cellStyle name="Обычный 8 4 3 2 2 7 2 2" xfId="55804"/>
    <cellStyle name="Обычный 8 4 3 2 2 7 3" xfId="39567"/>
    <cellStyle name="Обычный 8 4 3 2 2 8" xfId="11519"/>
    <cellStyle name="Обычный 8 4 3 2 2 8 2" xfId="27758"/>
    <cellStyle name="Обычный 8 4 3 2 2 8 2 2" xfId="57280"/>
    <cellStyle name="Обычный 8 4 3 2 2 8 3" xfId="41043"/>
    <cellStyle name="Обычный 8 4 3 2 2 9" xfId="14473"/>
    <cellStyle name="Обычный 8 4 3 2 2 9 2" xfId="43996"/>
    <cellStyle name="Обычный 8 4 3 2 3" xfId="1854"/>
    <cellStyle name="Обычный 8 4 3 2 3 2" xfId="12208"/>
    <cellStyle name="Обычный 8 4 3 2 3 2 2" xfId="28447"/>
    <cellStyle name="Обычный 8 4 3 2 3 2 2 2" xfId="57969"/>
    <cellStyle name="Обычный 8 4 3 2 3 2 3" xfId="41732"/>
    <cellStyle name="Обычный 8 4 3 2 3 3" xfId="15163"/>
    <cellStyle name="Обычный 8 4 3 2 3 3 2" xfId="44685"/>
    <cellStyle name="Обычный 8 4 3 2 3 4" xfId="18115"/>
    <cellStyle name="Обычный 8 4 3 2 3 4 2" xfId="47637"/>
    <cellStyle name="Обычный 8 4 3 2 3 5" xfId="60922"/>
    <cellStyle name="Обычный 8 4 3 2 3 6" xfId="31400"/>
    <cellStyle name="Обычный 8 4 3 2 4" xfId="3330"/>
    <cellStyle name="Обычный 8 4 3 2 4 2" xfId="19591"/>
    <cellStyle name="Обычный 8 4 3 2 4 2 2" xfId="49113"/>
    <cellStyle name="Обычный 8 4 3 2 4 3" xfId="32876"/>
    <cellStyle name="Обычный 8 4 3 2 5" xfId="4806"/>
    <cellStyle name="Обычный 8 4 3 2 5 2" xfId="21067"/>
    <cellStyle name="Обычный 8 4 3 2 5 2 2" xfId="50589"/>
    <cellStyle name="Обычный 8 4 3 2 5 3" xfId="34352"/>
    <cellStyle name="Обычный 8 4 3 2 6" xfId="6282"/>
    <cellStyle name="Обычный 8 4 3 2 6 2" xfId="22543"/>
    <cellStyle name="Обычный 8 4 3 2 6 2 2" xfId="52065"/>
    <cellStyle name="Обычный 8 4 3 2 6 3" xfId="35828"/>
    <cellStyle name="Обычный 8 4 3 2 7" xfId="7758"/>
    <cellStyle name="Обычный 8 4 3 2 7 2" xfId="24019"/>
    <cellStyle name="Обычный 8 4 3 2 7 2 2" xfId="53541"/>
    <cellStyle name="Обычный 8 4 3 2 7 3" xfId="37304"/>
    <cellStyle name="Обычный 8 4 3 2 8" xfId="9234"/>
    <cellStyle name="Обычный 8 4 3 2 8 2" xfId="25495"/>
    <cellStyle name="Обычный 8 4 3 2 8 2 2" xfId="55017"/>
    <cellStyle name="Обычный 8 4 3 2 8 3" xfId="38780"/>
    <cellStyle name="Обычный 8 4 3 2 9" xfId="10732"/>
    <cellStyle name="Обычный 8 4 3 2 9 2" xfId="26971"/>
    <cellStyle name="Обычный 8 4 3 2 9 2 2" xfId="56493"/>
    <cellStyle name="Обычный 8 4 3 2 9 3" xfId="40256"/>
    <cellStyle name="Обычный 8 4 3 20" xfId="29826"/>
    <cellStyle name="Обычный 8 4 3 3" xfId="477"/>
    <cellStyle name="Обычный 8 4 3 3 10" xfId="13786"/>
    <cellStyle name="Обычный 8 4 3 3 10 2" xfId="43309"/>
    <cellStyle name="Обычный 8 4 3 3 11" xfId="16739"/>
    <cellStyle name="Обычный 8 4 3 3 11 2" xfId="46261"/>
    <cellStyle name="Обычный 8 4 3 3 12" xfId="59546"/>
    <cellStyle name="Обычный 8 4 3 3 13" xfId="30024"/>
    <cellStyle name="Обычный 8 4 3 3 2" xfId="1265"/>
    <cellStyle name="Обычный 8 4 3 3 2 10" xfId="17526"/>
    <cellStyle name="Обычный 8 4 3 3 2 10 2" xfId="47048"/>
    <cellStyle name="Обычный 8 4 3 3 2 11" xfId="60333"/>
    <cellStyle name="Обычный 8 4 3 3 2 12" xfId="30811"/>
    <cellStyle name="Обычный 8 4 3 3 2 2" xfId="2741"/>
    <cellStyle name="Обычный 8 4 3 3 2 2 2" xfId="13095"/>
    <cellStyle name="Обычный 8 4 3 3 2 2 2 2" xfId="29334"/>
    <cellStyle name="Обычный 8 4 3 3 2 2 2 2 2" xfId="58856"/>
    <cellStyle name="Обычный 8 4 3 3 2 2 2 3" xfId="42619"/>
    <cellStyle name="Обычный 8 4 3 3 2 2 3" xfId="16050"/>
    <cellStyle name="Обычный 8 4 3 3 2 2 3 2" xfId="45572"/>
    <cellStyle name="Обычный 8 4 3 3 2 2 4" xfId="19002"/>
    <cellStyle name="Обычный 8 4 3 3 2 2 4 2" xfId="48524"/>
    <cellStyle name="Обычный 8 4 3 3 2 2 5" xfId="61809"/>
    <cellStyle name="Обычный 8 4 3 3 2 2 6" xfId="32287"/>
    <cellStyle name="Обычный 8 4 3 3 2 3" xfId="4217"/>
    <cellStyle name="Обычный 8 4 3 3 2 3 2" xfId="20478"/>
    <cellStyle name="Обычный 8 4 3 3 2 3 2 2" xfId="50000"/>
    <cellStyle name="Обычный 8 4 3 3 2 3 3" xfId="33763"/>
    <cellStyle name="Обычный 8 4 3 3 2 4" xfId="5693"/>
    <cellStyle name="Обычный 8 4 3 3 2 4 2" xfId="21954"/>
    <cellStyle name="Обычный 8 4 3 3 2 4 2 2" xfId="51476"/>
    <cellStyle name="Обычный 8 4 3 3 2 4 3" xfId="35239"/>
    <cellStyle name="Обычный 8 4 3 3 2 5" xfId="7169"/>
    <cellStyle name="Обычный 8 4 3 3 2 5 2" xfId="23430"/>
    <cellStyle name="Обычный 8 4 3 3 2 5 2 2" xfId="52952"/>
    <cellStyle name="Обычный 8 4 3 3 2 5 3" xfId="36715"/>
    <cellStyle name="Обычный 8 4 3 3 2 6" xfId="8645"/>
    <cellStyle name="Обычный 8 4 3 3 2 6 2" xfId="24906"/>
    <cellStyle name="Обычный 8 4 3 3 2 6 2 2" xfId="54428"/>
    <cellStyle name="Обычный 8 4 3 3 2 6 3" xfId="38191"/>
    <cellStyle name="Обычный 8 4 3 3 2 7" xfId="10121"/>
    <cellStyle name="Обычный 8 4 3 3 2 7 2" xfId="26382"/>
    <cellStyle name="Обычный 8 4 3 3 2 7 2 2" xfId="55904"/>
    <cellStyle name="Обычный 8 4 3 3 2 7 3" xfId="39667"/>
    <cellStyle name="Обычный 8 4 3 3 2 8" xfId="11619"/>
    <cellStyle name="Обычный 8 4 3 3 2 8 2" xfId="27858"/>
    <cellStyle name="Обычный 8 4 3 3 2 8 2 2" xfId="57380"/>
    <cellStyle name="Обычный 8 4 3 3 2 8 3" xfId="41143"/>
    <cellStyle name="Обычный 8 4 3 3 2 9" xfId="14573"/>
    <cellStyle name="Обычный 8 4 3 3 2 9 2" xfId="44096"/>
    <cellStyle name="Обычный 8 4 3 3 3" xfId="1954"/>
    <cellStyle name="Обычный 8 4 3 3 3 2" xfId="12308"/>
    <cellStyle name="Обычный 8 4 3 3 3 2 2" xfId="28547"/>
    <cellStyle name="Обычный 8 4 3 3 3 2 2 2" xfId="58069"/>
    <cellStyle name="Обычный 8 4 3 3 3 2 3" xfId="41832"/>
    <cellStyle name="Обычный 8 4 3 3 3 3" xfId="15263"/>
    <cellStyle name="Обычный 8 4 3 3 3 3 2" xfId="44785"/>
    <cellStyle name="Обычный 8 4 3 3 3 4" xfId="18215"/>
    <cellStyle name="Обычный 8 4 3 3 3 4 2" xfId="47737"/>
    <cellStyle name="Обычный 8 4 3 3 3 5" xfId="61022"/>
    <cellStyle name="Обычный 8 4 3 3 3 6" xfId="31500"/>
    <cellStyle name="Обычный 8 4 3 3 4" xfId="3430"/>
    <cellStyle name="Обычный 8 4 3 3 4 2" xfId="19691"/>
    <cellStyle name="Обычный 8 4 3 3 4 2 2" xfId="49213"/>
    <cellStyle name="Обычный 8 4 3 3 4 3" xfId="32976"/>
    <cellStyle name="Обычный 8 4 3 3 5" xfId="4906"/>
    <cellStyle name="Обычный 8 4 3 3 5 2" xfId="21167"/>
    <cellStyle name="Обычный 8 4 3 3 5 2 2" xfId="50689"/>
    <cellStyle name="Обычный 8 4 3 3 5 3" xfId="34452"/>
    <cellStyle name="Обычный 8 4 3 3 6" xfId="6382"/>
    <cellStyle name="Обычный 8 4 3 3 6 2" xfId="22643"/>
    <cellStyle name="Обычный 8 4 3 3 6 2 2" xfId="52165"/>
    <cellStyle name="Обычный 8 4 3 3 6 3" xfId="35928"/>
    <cellStyle name="Обычный 8 4 3 3 7" xfId="7858"/>
    <cellStyle name="Обычный 8 4 3 3 7 2" xfId="24119"/>
    <cellStyle name="Обычный 8 4 3 3 7 2 2" xfId="53641"/>
    <cellStyle name="Обычный 8 4 3 3 7 3" xfId="37404"/>
    <cellStyle name="Обычный 8 4 3 3 8" xfId="9334"/>
    <cellStyle name="Обычный 8 4 3 3 8 2" xfId="25595"/>
    <cellStyle name="Обычный 8 4 3 3 8 2 2" xfId="55117"/>
    <cellStyle name="Обычный 8 4 3 3 8 3" xfId="38880"/>
    <cellStyle name="Обычный 8 4 3 3 9" xfId="10832"/>
    <cellStyle name="Обычный 8 4 3 3 9 2" xfId="27071"/>
    <cellStyle name="Обычный 8 4 3 3 9 2 2" xfId="56593"/>
    <cellStyle name="Обычный 8 4 3 3 9 3" xfId="40356"/>
    <cellStyle name="Обычный 8 4 3 4" xfId="576"/>
    <cellStyle name="Обычный 8 4 3 4 10" xfId="13885"/>
    <cellStyle name="Обычный 8 4 3 4 10 2" xfId="43408"/>
    <cellStyle name="Обычный 8 4 3 4 11" xfId="16838"/>
    <cellStyle name="Обычный 8 4 3 4 11 2" xfId="46360"/>
    <cellStyle name="Обычный 8 4 3 4 12" xfId="59645"/>
    <cellStyle name="Обычный 8 4 3 4 13" xfId="30123"/>
    <cellStyle name="Обычный 8 4 3 4 2" xfId="1364"/>
    <cellStyle name="Обычный 8 4 3 4 2 10" xfId="17625"/>
    <cellStyle name="Обычный 8 4 3 4 2 10 2" xfId="47147"/>
    <cellStyle name="Обычный 8 4 3 4 2 11" xfId="60432"/>
    <cellStyle name="Обычный 8 4 3 4 2 12" xfId="30910"/>
    <cellStyle name="Обычный 8 4 3 4 2 2" xfId="2840"/>
    <cellStyle name="Обычный 8 4 3 4 2 2 2" xfId="13194"/>
    <cellStyle name="Обычный 8 4 3 4 2 2 2 2" xfId="29433"/>
    <cellStyle name="Обычный 8 4 3 4 2 2 2 2 2" xfId="58955"/>
    <cellStyle name="Обычный 8 4 3 4 2 2 2 3" xfId="42718"/>
    <cellStyle name="Обычный 8 4 3 4 2 2 3" xfId="16149"/>
    <cellStyle name="Обычный 8 4 3 4 2 2 3 2" xfId="45671"/>
    <cellStyle name="Обычный 8 4 3 4 2 2 4" xfId="19101"/>
    <cellStyle name="Обычный 8 4 3 4 2 2 4 2" xfId="48623"/>
    <cellStyle name="Обычный 8 4 3 4 2 2 5" xfId="61908"/>
    <cellStyle name="Обычный 8 4 3 4 2 2 6" xfId="32386"/>
    <cellStyle name="Обычный 8 4 3 4 2 3" xfId="4316"/>
    <cellStyle name="Обычный 8 4 3 4 2 3 2" xfId="20577"/>
    <cellStyle name="Обычный 8 4 3 4 2 3 2 2" xfId="50099"/>
    <cellStyle name="Обычный 8 4 3 4 2 3 3" xfId="33862"/>
    <cellStyle name="Обычный 8 4 3 4 2 4" xfId="5792"/>
    <cellStyle name="Обычный 8 4 3 4 2 4 2" xfId="22053"/>
    <cellStyle name="Обычный 8 4 3 4 2 4 2 2" xfId="51575"/>
    <cellStyle name="Обычный 8 4 3 4 2 4 3" xfId="35338"/>
    <cellStyle name="Обычный 8 4 3 4 2 5" xfId="7268"/>
    <cellStyle name="Обычный 8 4 3 4 2 5 2" xfId="23529"/>
    <cellStyle name="Обычный 8 4 3 4 2 5 2 2" xfId="53051"/>
    <cellStyle name="Обычный 8 4 3 4 2 5 3" xfId="36814"/>
    <cellStyle name="Обычный 8 4 3 4 2 6" xfId="8744"/>
    <cellStyle name="Обычный 8 4 3 4 2 6 2" xfId="25005"/>
    <cellStyle name="Обычный 8 4 3 4 2 6 2 2" xfId="54527"/>
    <cellStyle name="Обычный 8 4 3 4 2 6 3" xfId="38290"/>
    <cellStyle name="Обычный 8 4 3 4 2 7" xfId="10220"/>
    <cellStyle name="Обычный 8 4 3 4 2 7 2" xfId="26481"/>
    <cellStyle name="Обычный 8 4 3 4 2 7 2 2" xfId="56003"/>
    <cellStyle name="Обычный 8 4 3 4 2 7 3" xfId="39766"/>
    <cellStyle name="Обычный 8 4 3 4 2 8" xfId="11718"/>
    <cellStyle name="Обычный 8 4 3 4 2 8 2" xfId="27957"/>
    <cellStyle name="Обычный 8 4 3 4 2 8 2 2" xfId="57479"/>
    <cellStyle name="Обычный 8 4 3 4 2 8 3" xfId="41242"/>
    <cellStyle name="Обычный 8 4 3 4 2 9" xfId="14672"/>
    <cellStyle name="Обычный 8 4 3 4 2 9 2" xfId="44195"/>
    <cellStyle name="Обычный 8 4 3 4 3" xfId="2053"/>
    <cellStyle name="Обычный 8 4 3 4 3 2" xfId="12407"/>
    <cellStyle name="Обычный 8 4 3 4 3 2 2" xfId="28646"/>
    <cellStyle name="Обычный 8 4 3 4 3 2 2 2" xfId="58168"/>
    <cellStyle name="Обычный 8 4 3 4 3 2 3" xfId="41931"/>
    <cellStyle name="Обычный 8 4 3 4 3 3" xfId="15362"/>
    <cellStyle name="Обычный 8 4 3 4 3 3 2" xfId="44884"/>
    <cellStyle name="Обычный 8 4 3 4 3 4" xfId="18314"/>
    <cellStyle name="Обычный 8 4 3 4 3 4 2" xfId="47836"/>
    <cellStyle name="Обычный 8 4 3 4 3 5" xfId="61121"/>
    <cellStyle name="Обычный 8 4 3 4 3 6" xfId="31599"/>
    <cellStyle name="Обычный 8 4 3 4 4" xfId="3529"/>
    <cellStyle name="Обычный 8 4 3 4 4 2" xfId="19790"/>
    <cellStyle name="Обычный 8 4 3 4 4 2 2" xfId="49312"/>
    <cellStyle name="Обычный 8 4 3 4 4 3" xfId="33075"/>
    <cellStyle name="Обычный 8 4 3 4 5" xfId="5005"/>
    <cellStyle name="Обычный 8 4 3 4 5 2" xfId="21266"/>
    <cellStyle name="Обычный 8 4 3 4 5 2 2" xfId="50788"/>
    <cellStyle name="Обычный 8 4 3 4 5 3" xfId="34551"/>
    <cellStyle name="Обычный 8 4 3 4 6" xfId="6481"/>
    <cellStyle name="Обычный 8 4 3 4 6 2" xfId="22742"/>
    <cellStyle name="Обычный 8 4 3 4 6 2 2" xfId="52264"/>
    <cellStyle name="Обычный 8 4 3 4 6 3" xfId="36027"/>
    <cellStyle name="Обычный 8 4 3 4 7" xfId="7957"/>
    <cellStyle name="Обычный 8 4 3 4 7 2" xfId="24218"/>
    <cellStyle name="Обычный 8 4 3 4 7 2 2" xfId="53740"/>
    <cellStyle name="Обычный 8 4 3 4 7 3" xfId="37503"/>
    <cellStyle name="Обычный 8 4 3 4 8" xfId="9433"/>
    <cellStyle name="Обычный 8 4 3 4 8 2" xfId="25694"/>
    <cellStyle name="Обычный 8 4 3 4 8 2 2" xfId="55216"/>
    <cellStyle name="Обычный 8 4 3 4 8 3" xfId="38979"/>
    <cellStyle name="Обычный 8 4 3 4 9" xfId="10931"/>
    <cellStyle name="Обычный 8 4 3 4 9 2" xfId="27170"/>
    <cellStyle name="Обычный 8 4 3 4 9 2 2" xfId="56692"/>
    <cellStyle name="Обычный 8 4 3 4 9 3" xfId="40455"/>
    <cellStyle name="Обычный 8 4 3 5" xfId="674"/>
    <cellStyle name="Обычный 8 4 3 5 10" xfId="13983"/>
    <cellStyle name="Обычный 8 4 3 5 10 2" xfId="43506"/>
    <cellStyle name="Обычный 8 4 3 5 11" xfId="16936"/>
    <cellStyle name="Обычный 8 4 3 5 11 2" xfId="46458"/>
    <cellStyle name="Обычный 8 4 3 5 12" xfId="59743"/>
    <cellStyle name="Обычный 8 4 3 5 13" xfId="30221"/>
    <cellStyle name="Обычный 8 4 3 5 2" xfId="1462"/>
    <cellStyle name="Обычный 8 4 3 5 2 10" xfId="17723"/>
    <cellStyle name="Обычный 8 4 3 5 2 10 2" xfId="47245"/>
    <cellStyle name="Обычный 8 4 3 5 2 11" xfId="60530"/>
    <cellStyle name="Обычный 8 4 3 5 2 12" xfId="31008"/>
    <cellStyle name="Обычный 8 4 3 5 2 2" xfId="2938"/>
    <cellStyle name="Обычный 8 4 3 5 2 2 2" xfId="13292"/>
    <cellStyle name="Обычный 8 4 3 5 2 2 2 2" xfId="29531"/>
    <cellStyle name="Обычный 8 4 3 5 2 2 2 2 2" xfId="59053"/>
    <cellStyle name="Обычный 8 4 3 5 2 2 2 3" xfId="42816"/>
    <cellStyle name="Обычный 8 4 3 5 2 2 3" xfId="16247"/>
    <cellStyle name="Обычный 8 4 3 5 2 2 3 2" xfId="45769"/>
    <cellStyle name="Обычный 8 4 3 5 2 2 4" xfId="19199"/>
    <cellStyle name="Обычный 8 4 3 5 2 2 4 2" xfId="48721"/>
    <cellStyle name="Обычный 8 4 3 5 2 2 5" xfId="62006"/>
    <cellStyle name="Обычный 8 4 3 5 2 2 6" xfId="32484"/>
    <cellStyle name="Обычный 8 4 3 5 2 3" xfId="4414"/>
    <cellStyle name="Обычный 8 4 3 5 2 3 2" xfId="20675"/>
    <cellStyle name="Обычный 8 4 3 5 2 3 2 2" xfId="50197"/>
    <cellStyle name="Обычный 8 4 3 5 2 3 3" xfId="33960"/>
    <cellStyle name="Обычный 8 4 3 5 2 4" xfId="5890"/>
    <cellStyle name="Обычный 8 4 3 5 2 4 2" xfId="22151"/>
    <cellStyle name="Обычный 8 4 3 5 2 4 2 2" xfId="51673"/>
    <cellStyle name="Обычный 8 4 3 5 2 4 3" xfId="35436"/>
    <cellStyle name="Обычный 8 4 3 5 2 5" xfId="7366"/>
    <cellStyle name="Обычный 8 4 3 5 2 5 2" xfId="23627"/>
    <cellStyle name="Обычный 8 4 3 5 2 5 2 2" xfId="53149"/>
    <cellStyle name="Обычный 8 4 3 5 2 5 3" xfId="36912"/>
    <cellStyle name="Обычный 8 4 3 5 2 6" xfId="8842"/>
    <cellStyle name="Обычный 8 4 3 5 2 6 2" xfId="25103"/>
    <cellStyle name="Обычный 8 4 3 5 2 6 2 2" xfId="54625"/>
    <cellStyle name="Обычный 8 4 3 5 2 6 3" xfId="38388"/>
    <cellStyle name="Обычный 8 4 3 5 2 7" xfId="10318"/>
    <cellStyle name="Обычный 8 4 3 5 2 7 2" xfId="26579"/>
    <cellStyle name="Обычный 8 4 3 5 2 7 2 2" xfId="56101"/>
    <cellStyle name="Обычный 8 4 3 5 2 7 3" xfId="39864"/>
    <cellStyle name="Обычный 8 4 3 5 2 8" xfId="11816"/>
    <cellStyle name="Обычный 8 4 3 5 2 8 2" xfId="28055"/>
    <cellStyle name="Обычный 8 4 3 5 2 8 2 2" xfId="57577"/>
    <cellStyle name="Обычный 8 4 3 5 2 8 3" xfId="41340"/>
    <cellStyle name="Обычный 8 4 3 5 2 9" xfId="14770"/>
    <cellStyle name="Обычный 8 4 3 5 2 9 2" xfId="44293"/>
    <cellStyle name="Обычный 8 4 3 5 3" xfId="2151"/>
    <cellStyle name="Обычный 8 4 3 5 3 2" xfId="12505"/>
    <cellStyle name="Обычный 8 4 3 5 3 2 2" xfId="28744"/>
    <cellStyle name="Обычный 8 4 3 5 3 2 2 2" xfId="58266"/>
    <cellStyle name="Обычный 8 4 3 5 3 2 3" xfId="42029"/>
    <cellStyle name="Обычный 8 4 3 5 3 3" xfId="15460"/>
    <cellStyle name="Обычный 8 4 3 5 3 3 2" xfId="44982"/>
    <cellStyle name="Обычный 8 4 3 5 3 4" xfId="18412"/>
    <cellStyle name="Обычный 8 4 3 5 3 4 2" xfId="47934"/>
    <cellStyle name="Обычный 8 4 3 5 3 5" xfId="61219"/>
    <cellStyle name="Обычный 8 4 3 5 3 6" xfId="31697"/>
    <cellStyle name="Обычный 8 4 3 5 4" xfId="3627"/>
    <cellStyle name="Обычный 8 4 3 5 4 2" xfId="19888"/>
    <cellStyle name="Обычный 8 4 3 5 4 2 2" xfId="49410"/>
    <cellStyle name="Обычный 8 4 3 5 4 3" xfId="33173"/>
    <cellStyle name="Обычный 8 4 3 5 5" xfId="5103"/>
    <cellStyle name="Обычный 8 4 3 5 5 2" xfId="21364"/>
    <cellStyle name="Обычный 8 4 3 5 5 2 2" xfId="50886"/>
    <cellStyle name="Обычный 8 4 3 5 5 3" xfId="34649"/>
    <cellStyle name="Обычный 8 4 3 5 6" xfId="6579"/>
    <cellStyle name="Обычный 8 4 3 5 6 2" xfId="22840"/>
    <cellStyle name="Обычный 8 4 3 5 6 2 2" xfId="52362"/>
    <cellStyle name="Обычный 8 4 3 5 6 3" xfId="36125"/>
    <cellStyle name="Обычный 8 4 3 5 7" xfId="8055"/>
    <cellStyle name="Обычный 8 4 3 5 7 2" xfId="24316"/>
    <cellStyle name="Обычный 8 4 3 5 7 2 2" xfId="53838"/>
    <cellStyle name="Обычный 8 4 3 5 7 3" xfId="37601"/>
    <cellStyle name="Обычный 8 4 3 5 8" xfId="9531"/>
    <cellStyle name="Обычный 8 4 3 5 8 2" xfId="25792"/>
    <cellStyle name="Обычный 8 4 3 5 8 2 2" xfId="55314"/>
    <cellStyle name="Обычный 8 4 3 5 8 3" xfId="39077"/>
    <cellStyle name="Обычный 8 4 3 5 9" xfId="11029"/>
    <cellStyle name="Обычный 8 4 3 5 9 2" xfId="27268"/>
    <cellStyle name="Обычный 8 4 3 5 9 2 2" xfId="56790"/>
    <cellStyle name="Обычный 8 4 3 5 9 3" xfId="40553"/>
    <cellStyle name="Обычный 8 4 3 6" xfId="772"/>
    <cellStyle name="Обычный 8 4 3 6 10" xfId="14081"/>
    <cellStyle name="Обычный 8 4 3 6 10 2" xfId="43604"/>
    <cellStyle name="Обычный 8 4 3 6 11" xfId="17034"/>
    <cellStyle name="Обычный 8 4 3 6 11 2" xfId="46556"/>
    <cellStyle name="Обычный 8 4 3 6 12" xfId="59841"/>
    <cellStyle name="Обычный 8 4 3 6 13" xfId="30319"/>
    <cellStyle name="Обычный 8 4 3 6 2" xfId="1560"/>
    <cellStyle name="Обычный 8 4 3 6 2 10" xfId="17821"/>
    <cellStyle name="Обычный 8 4 3 6 2 10 2" xfId="47343"/>
    <cellStyle name="Обычный 8 4 3 6 2 11" xfId="60628"/>
    <cellStyle name="Обычный 8 4 3 6 2 12" xfId="31106"/>
    <cellStyle name="Обычный 8 4 3 6 2 2" xfId="3036"/>
    <cellStyle name="Обычный 8 4 3 6 2 2 2" xfId="13390"/>
    <cellStyle name="Обычный 8 4 3 6 2 2 2 2" xfId="29629"/>
    <cellStyle name="Обычный 8 4 3 6 2 2 2 2 2" xfId="59151"/>
    <cellStyle name="Обычный 8 4 3 6 2 2 2 3" xfId="42914"/>
    <cellStyle name="Обычный 8 4 3 6 2 2 3" xfId="16345"/>
    <cellStyle name="Обычный 8 4 3 6 2 2 3 2" xfId="45867"/>
    <cellStyle name="Обычный 8 4 3 6 2 2 4" xfId="19297"/>
    <cellStyle name="Обычный 8 4 3 6 2 2 4 2" xfId="48819"/>
    <cellStyle name="Обычный 8 4 3 6 2 2 5" xfId="62104"/>
    <cellStyle name="Обычный 8 4 3 6 2 2 6" xfId="32582"/>
    <cellStyle name="Обычный 8 4 3 6 2 3" xfId="4512"/>
    <cellStyle name="Обычный 8 4 3 6 2 3 2" xfId="20773"/>
    <cellStyle name="Обычный 8 4 3 6 2 3 2 2" xfId="50295"/>
    <cellStyle name="Обычный 8 4 3 6 2 3 3" xfId="34058"/>
    <cellStyle name="Обычный 8 4 3 6 2 4" xfId="5988"/>
    <cellStyle name="Обычный 8 4 3 6 2 4 2" xfId="22249"/>
    <cellStyle name="Обычный 8 4 3 6 2 4 2 2" xfId="51771"/>
    <cellStyle name="Обычный 8 4 3 6 2 4 3" xfId="35534"/>
    <cellStyle name="Обычный 8 4 3 6 2 5" xfId="7464"/>
    <cellStyle name="Обычный 8 4 3 6 2 5 2" xfId="23725"/>
    <cellStyle name="Обычный 8 4 3 6 2 5 2 2" xfId="53247"/>
    <cellStyle name="Обычный 8 4 3 6 2 5 3" xfId="37010"/>
    <cellStyle name="Обычный 8 4 3 6 2 6" xfId="8940"/>
    <cellStyle name="Обычный 8 4 3 6 2 6 2" xfId="25201"/>
    <cellStyle name="Обычный 8 4 3 6 2 6 2 2" xfId="54723"/>
    <cellStyle name="Обычный 8 4 3 6 2 6 3" xfId="38486"/>
    <cellStyle name="Обычный 8 4 3 6 2 7" xfId="10416"/>
    <cellStyle name="Обычный 8 4 3 6 2 7 2" xfId="26677"/>
    <cellStyle name="Обычный 8 4 3 6 2 7 2 2" xfId="56199"/>
    <cellStyle name="Обычный 8 4 3 6 2 7 3" xfId="39962"/>
    <cellStyle name="Обычный 8 4 3 6 2 8" xfId="11914"/>
    <cellStyle name="Обычный 8 4 3 6 2 8 2" xfId="28153"/>
    <cellStyle name="Обычный 8 4 3 6 2 8 2 2" xfId="57675"/>
    <cellStyle name="Обычный 8 4 3 6 2 8 3" xfId="41438"/>
    <cellStyle name="Обычный 8 4 3 6 2 9" xfId="14868"/>
    <cellStyle name="Обычный 8 4 3 6 2 9 2" xfId="44391"/>
    <cellStyle name="Обычный 8 4 3 6 3" xfId="2249"/>
    <cellStyle name="Обычный 8 4 3 6 3 2" xfId="12603"/>
    <cellStyle name="Обычный 8 4 3 6 3 2 2" xfId="28842"/>
    <cellStyle name="Обычный 8 4 3 6 3 2 2 2" xfId="58364"/>
    <cellStyle name="Обычный 8 4 3 6 3 2 3" xfId="42127"/>
    <cellStyle name="Обычный 8 4 3 6 3 3" xfId="15558"/>
    <cellStyle name="Обычный 8 4 3 6 3 3 2" xfId="45080"/>
    <cellStyle name="Обычный 8 4 3 6 3 4" xfId="18510"/>
    <cellStyle name="Обычный 8 4 3 6 3 4 2" xfId="48032"/>
    <cellStyle name="Обычный 8 4 3 6 3 5" xfId="61317"/>
    <cellStyle name="Обычный 8 4 3 6 3 6" xfId="31795"/>
    <cellStyle name="Обычный 8 4 3 6 4" xfId="3725"/>
    <cellStyle name="Обычный 8 4 3 6 4 2" xfId="19986"/>
    <cellStyle name="Обычный 8 4 3 6 4 2 2" xfId="49508"/>
    <cellStyle name="Обычный 8 4 3 6 4 3" xfId="33271"/>
    <cellStyle name="Обычный 8 4 3 6 5" xfId="5201"/>
    <cellStyle name="Обычный 8 4 3 6 5 2" xfId="21462"/>
    <cellStyle name="Обычный 8 4 3 6 5 2 2" xfId="50984"/>
    <cellStyle name="Обычный 8 4 3 6 5 3" xfId="34747"/>
    <cellStyle name="Обычный 8 4 3 6 6" xfId="6677"/>
    <cellStyle name="Обычный 8 4 3 6 6 2" xfId="22938"/>
    <cellStyle name="Обычный 8 4 3 6 6 2 2" xfId="52460"/>
    <cellStyle name="Обычный 8 4 3 6 6 3" xfId="36223"/>
    <cellStyle name="Обычный 8 4 3 6 7" xfId="8153"/>
    <cellStyle name="Обычный 8 4 3 6 7 2" xfId="24414"/>
    <cellStyle name="Обычный 8 4 3 6 7 2 2" xfId="53936"/>
    <cellStyle name="Обычный 8 4 3 6 7 3" xfId="37699"/>
    <cellStyle name="Обычный 8 4 3 6 8" xfId="9629"/>
    <cellStyle name="Обычный 8 4 3 6 8 2" xfId="25890"/>
    <cellStyle name="Обычный 8 4 3 6 8 2 2" xfId="55412"/>
    <cellStyle name="Обычный 8 4 3 6 8 3" xfId="39175"/>
    <cellStyle name="Обычный 8 4 3 6 9" xfId="11127"/>
    <cellStyle name="Обычный 8 4 3 6 9 2" xfId="27366"/>
    <cellStyle name="Обычный 8 4 3 6 9 2 2" xfId="56888"/>
    <cellStyle name="Обычный 8 4 3 6 9 3" xfId="40651"/>
    <cellStyle name="Обычный 8 4 3 7" xfId="870"/>
    <cellStyle name="Обычный 8 4 3 7 10" xfId="14179"/>
    <cellStyle name="Обычный 8 4 3 7 10 2" xfId="43702"/>
    <cellStyle name="Обычный 8 4 3 7 11" xfId="17132"/>
    <cellStyle name="Обычный 8 4 3 7 11 2" xfId="46654"/>
    <cellStyle name="Обычный 8 4 3 7 12" xfId="59939"/>
    <cellStyle name="Обычный 8 4 3 7 13" xfId="30417"/>
    <cellStyle name="Обычный 8 4 3 7 2" xfId="1658"/>
    <cellStyle name="Обычный 8 4 3 7 2 10" xfId="17919"/>
    <cellStyle name="Обычный 8 4 3 7 2 10 2" xfId="47441"/>
    <cellStyle name="Обычный 8 4 3 7 2 11" xfId="60726"/>
    <cellStyle name="Обычный 8 4 3 7 2 12" xfId="31204"/>
    <cellStyle name="Обычный 8 4 3 7 2 2" xfId="3134"/>
    <cellStyle name="Обычный 8 4 3 7 2 2 2" xfId="13488"/>
    <cellStyle name="Обычный 8 4 3 7 2 2 2 2" xfId="29727"/>
    <cellStyle name="Обычный 8 4 3 7 2 2 2 2 2" xfId="59249"/>
    <cellStyle name="Обычный 8 4 3 7 2 2 2 3" xfId="43012"/>
    <cellStyle name="Обычный 8 4 3 7 2 2 3" xfId="16443"/>
    <cellStyle name="Обычный 8 4 3 7 2 2 3 2" xfId="45965"/>
    <cellStyle name="Обычный 8 4 3 7 2 2 4" xfId="19395"/>
    <cellStyle name="Обычный 8 4 3 7 2 2 4 2" xfId="48917"/>
    <cellStyle name="Обычный 8 4 3 7 2 2 5" xfId="62202"/>
    <cellStyle name="Обычный 8 4 3 7 2 2 6" xfId="32680"/>
    <cellStyle name="Обычный 8 4 3 7 2 3" xfId="4610"/>
    <cellStyle name="Обычный 8 4 3 7 2 3 2" xfId="20871"/>
    <cellStyle name="Обычный 8 4 3 7 2 3 2 2" xfId="50393"/>
    <cellStyle name="Обычный 8 4 3 7 2 3 3" xfId="34156"/>
    <cellStyle name="Обычный 8 4 3 7 2 4" xfId="6086"/>
    <cellStyle name="Обычный 8 4 3 7 2 4 2" xfId="22347"/>
    <cellStyle name="Обычный 8 4 3 7 2 4 2 2" xfId="51869"/>
    <cellStyle name="Обычный 8 4 3 7 2 4 3" xfId="35632"/>
    <cellStyle name="Обычный 8 4 3 7 2 5" xfId="7562"/>
    <cellStyle name="Обычный 8 4 3 7 2 5 2" xfId="23823"/>
    <cellStyle name="Обычный 8 4 3 7 2 5 2 2" xfId="53345"/>
    <cellStyle name="Обычный 8 4 3 7 2 5 3" xfId="37108"/>
    <cellStyle name="Обычный 8 4 3 7 2 6" xfId="9038"/>
    <cellStyle name="Обычный 8 4 3 7 2 6 2" xfId="25299"/>
    <cellStyle name="Обычный 8 4 3 7 2 6 2 2" xfId="54821"/>
    <cellStyle name="Обычный 8 4 3 7 2 6 3" xfId="38584"/>
    <cellStyle name="Обычный 8 4 3 7 2 7" xfId="10514"/>
    <cellStyle name="Обычный 8 4 3 7 2 7 2" xfId="26775"/>
    <cellStyle name="Обычный 8 4 3 7 2 7 2 2" xfId="56297"/>
    <cellStyle name="Обычный 8 4 3 7 2 7 3" xfId="40060"/>
    <cellStyle name="Обычный 8 4 3 7 2 8" xfId="12012"/>
    <cellStyle name="Обычный 8 4 3 7 2 8 2" xfId="28251"/>
    <cellStyle name="Обычный 8 4 3 7 2 8 2 2" xfId="57773"/>
    <cellStyle name="Обычный 8 4 3 7 2 8 3" xfId="41536"/>
    <cellStyle name="Обычный 8 4 3 7 2 9" xfId="14966"/>
    <cellStyle name="Обычный 8 4 3 7 2 9 2" xfId="44489"/>
    <cellStyle name="Обычный 8 4 3 7 3" xfId="2347"/>
    <cellStyle name="Обычный 8 4 3 7 3 2" xfId="12701"/>
    <cellStyle name="Обычный 8 4 3 7 3 2 2" xfId="28940"/>
    <cellStyle name="Обычный 8 4 3 7 3 2 2 2" xfId="58462"/>
    <cellStyle name="Обычный 8 4 3 7 3 2 3" xfId="42225"/>
    <cellStyle name="Обычный 8 4 3 7 3 3" xfId="15656"/>
    <cellStyle name="Обычный 8 4 3 7 3 3 2" xfId="45178"/>
    <cellStyle name="Обычный 8 4 3 7 3 4" xfId="18608"/>
    <cellStyle name="Обычный 8 4 3 7 3 4 2" xfId="48130"/>
    <cellStyle name="Обычный 8 4 3 7 3 5" xfId="61415"/>
    <cellStyle name="Обычный 8 4 3 7 3 6" xfId="31893"/>
    <cellStyle name="Обычный 8 4 3 7 4" xfId="3823"/>
    <cellStyle name="Обычный 8 4 3 7 4 2" xfId="20084"/>
    <cellStyle name="Обычный 8 4 3 7 4 2 2" xfId="49606"/>
    <cellStyle name="Обычный 8 4 3 7 4 3" xfId="33369"/>
    <cellStyle name="Обычный 8 4 3 7 5" xfId="5299"/>
    <cellStyle name="Обычный 8 4 3 7 5 2" xfId="21560"/>
    <cellStyle name="Обычный 8 4 3 7 5 2 2" xfId="51082"/>
    <cellStyle name="Обычный 8 4 3 7 5 3" xfId="34845"/>
    <cellStyle name="Обычный 8 4 3 7 6" xfId="6775"/>
    <cellStyle name="Обычный 8 4 3 7 6 2" xfId="23036"/>
    <cellStyle name="Обычный 8 4 3 7 6 2 2" xfId="52558"/>
    <cellStyle name="Обычный 8 4 3 7 6 3" xfId="36321"/>
    <cellStyle name="Обычный 8 4 3 7 7" xfId="8251"/>
    <cellStyle name="Обычный 8 4 3 7 7 2" xfId="24512"/>
    <cellStyle name="Обычный 8 4 3 7 7 2 2" xfId="54034"/>
    <cellStyle name="Обычный 8 4 3 7 7 3" xfId="37797"/>
    <cellStyle name="Обычный 8 4 3 7 8" xfId="9727"/>
    <cellStyle name="Обычный 8 4 3 7 8 2" xfId="25988"/>
    <cellStyle name="Обычный 8 4 3 7 8 2 2" xfId="55510"/>
    <cellStyle name="Обычный 8 4 3 7 8 3" xfId="39273"/>
    <cellStyle name="Обычный 8 4 3 7 9" xfId="11225"/>
    <cellStyle name="Обычный 8 4 3 7 9 2" xfId="27464"/>
    <cellStyle name="Обычный 8 4 3 7 9 2 2" xfId="56986"/>
    <cellStyle name="Обычный 8 4 3 7 9 3" xfId="40749"/>
    <cellStyle name="Обычный 8 4 3 8" xfId="969"/>
    <cellStyle name="Обычный 8 4 3 8 10" xfId="17230"/>
    <cellStyle name="Обычный 8 4 3 8 10 2" xfId="46752"/>
    <cellStyle name="Обычный 8 4 3 8 11" xfId="60037"/>
    <cellStyle name="Обычный 8 4 3 8 12" xfId="30515"/>
    <cellStyle name="Обычный 8 4 3 8 2" xfId="2445"/>
    <cellStyle name="Обычный 8 4 3 8 2 2" xfId="12799"/>
    <cellStyle name="Обычный 8 4 3 8 2 2 2" xfId="29038"/>
    <cellStyle name="Обычный 8 4 3 8 2 2 2 2" xfId="58560"/>
    <cellStyle name="Обычный 8 4 3 8 2 2 3" xfId="42323"/>
    <cellStyle name="Обычный 8 4 3 8 2 3" xfId="15754"/>
    <cellStyle name="Обычный 8 4 3 8 2 3 2" xfId="45276"/>
    <cellStyle name="Обычный 8 4 3 8 2 4" xfId="18706"/>
    <cellStyle name="Обычный 8 4 3 8 2 4 2" xfId="48228"/>
    <cellStyle name="Обычный 8 4 3 8 2 5" xfId="61513"/>
    <cellStyle name="Обычный 8 4 3 8 2 6" xfId="31991"/>
    <cellStyle name="Обычный 8 4 3 8 3" xfId="3921"/>
    <cellStyle name="Обычный 8 4 3 8 3 2" xfId="20182"/>
    <cellStyle name="Обычный 8 4 3 8 3 2 2" xfId="49704"/>
    <cellStyle name="Обычный 8 4 3 8 3 3" xfId="33467"/>
    <cellStyle name="Обычный 8 4 3 8 4" xfId="5397"/>
    <cellStyle name="Обычный 8 4 3 8 4 2" xfId="21658"/>
    <cellStyle name="Обычный 8 4 3 8 4 2 2" xfId="51180"/>
    <cellStyle name="Обычный 8 4 3 8 4 3" xfId="34943"/>
    <cellStyle name="Обычный 8 4 3 8 5" xfId="6873"/>
    <cellStyle name="Обычный 8 4 3 8 5 2" xfId="23134"/>
    <cellStyle name="Обычный 8 4 3 8 5 2 2" xfId="52656"/>
    <cellStyle name="Обычный 8 4 3 8 5 3" xfId="36419"/>
    <cellStyle name="Обычный 8 4 3 8 6" xfId="8349"/>
    <cellStyle name="Обычный 8 4 3 8 6 2" xfId="24610"/>
    <cellStyle name="Обычный 8 4 3 8 6 2 2" xfId="54132"/>
    <cellStyle name="Обычный 8 4 3 8 6 3" xfId="37895"/>
    <cellStyle name="Обычный 8 4 3 8 7" xfId="9825"/>
    <cellStyle name="Обычный 8 4 3 8 7 2" xfId="26086"/>
    <cellStyle name="Обычный 8 4 3 8 7 2 2" xfId="55608"/>
    <cellStyle name="Обычный 8 4 3 8 7 3" xfId="39371"/>
    <cellStyle name="Обычный 8 4 3 8 8" xfId="11323"/>
    <cellStyle name="Обычный 8 4 3 8 8 2" xfId="27562"/>
    <cellStyle name="Обычный 8 4 3 8 8 2 2" xfId="57084"/>
    <cellStyle name="Обычный 8 4 3 8 8 3" xfId="40847"/>
    <cellStyle name="Обычный 8 4 3 8 9" xfId="14277"/>
    <cellStyle name="Обычный 8 4 3 8 9 2" xfId="43800"/>
    <cellStyle name="Обычный 8 4 3 9" xfId="1067"/>
    <cellStyle name="Обычный 8 4 3 9 10" xfId="17328"/>
    <cellStyle name="Обычный 8 4 3 9 10 2" xfId="46850"/>
    <cellStyle name="Обычный 8 4 3 9 11" xfId="60135"/>
    <cellStyle name="Обычный 8 4 3 9 12" xfId="30613"/>
    <cellStyle name="Обычный 8 4 3 9 2" xfId="2543"/>
    <cellStyle name="Обычный 8 4 3 9 2 2" xfId="12897"/>
    <cellStyle name="Обычный 8 4 3 9 2 2 2" xfId="29136"/>
    <cellStyle name="Обычный 8 4 3 9 2 2 2 2" xfId="58658"/>
    <cellStyle name="Обычный 8 4 3 9 2 2 3" xfId="42421"/>
    <cellStyle name="Обычный 8 4 3 9 2 3" xfId="15852"/>
    <cellStyle name="Обычный 8 4 3 9 2 3 2" xfId="45374"/>
    <cellStyle name="Обычный 8 4 3 9 2 4" xfId="18804"/>
    <cellStyle name="Обычный 8 4 3 9 2 4 2" xfId="48326"/>
    <cellStyle name="Обычный 8 4 3 9 2 5" xfId="61611"/>
    <cellStyle name="Обычный 8 4 3 9 2 6" xfId="32089"/>
    <cellStyle name="Обычный 8 4 3 9 3" xfId="4019"/>
    <cellStyle name="Обычный 8 4 3 9 3 2" xfId="20280"/>
    <cellStyle name="Обычный 8 4 3 9 3 2 2" xfId="49802"/>
    <cellStyle name="Обычный 8 4 3 9 3 3" xfId="33565"/>
    <cellStyle name="Обычный 8 4 3 9 4" xfId="5495"/>
    <cellStyle name="Обычный 8 4 3 9 4 2" xfId="21756"/>
    <cellStyle name="Обычный 8 4 3 9 4 2 2" xfId="51278"/>
    <cellStyle name="Обычный 8 4 3 9 4 3" xfId="35041"/>
    <cellStyle name="Обычный 8 4 3 9 5" xfId="6971"/>
    <cellStyle name="Обычный 8 4 3 9 5 2" xfId="23232"/>
    <cellStyle name="Обычный 8 4 3 9 5 2 2" xfId="52754"/>
    <cellStyle name="Обычный 8 4 3 9 5 3" xfId="36517"/>
    <cellStyle name="Обычный 8 4 3 9 6" xfId="8447"/>
    <cellStyle name="Обычный 8 4 3 9 6 2" xfId="24708"/>
    <cellStyle name="Обычный 8 4 3 9 6 2 2" xfId="54230"/>
    <cellStyle name="Обычный 8 4 3 9 6 3" xfId="37993"/>
    <cellStyle name="Обычный 8 4 3 9 7" xfId="9923"/>
    <cellStyle name="Обычный 8 4 3 9 7 2" xfId="26184"/>
    <cellStyle name="Обычный 8 4 3 9 7 2 2" xfId="55706"/>
    <cellStyle name="Обычный 8 4 3 9 7 3" xfId="39469"/>
    <cellStyle name="Обычный 8 4 3 9 8" xfId="11421"/>
    <cellStyle name="Обычный 8 4 3 9 8 2" xfId="27660"/>
    <cellStyle name="Обычный 8 4 3 9 8 2 2" xfId="57182"/>
    <cellStyle name="Обычный 8 4 3 9 8 3" xfId="40945"/>
    <cellStyle name="Обычный 8 4 3 9 9" xfId="14375"/>
    <cellStyle name="Обычный 8 4 3 9 9 2" xfId="43898"/>
    <cellStyle name="Обычный 8 4 4" xfId="231"/>
    <cellStyle name="Обычный 8 4 4 10" xfId="1708"/>
    <cellStyle name="Обычный 8 4 4 10 2" xfId="12062"/>
    <cellStyle name="Обычный 8 4 4 10 2 2" xfId="28301"/>
    <cellStyle name="Обычный 8 4 4 10 2 2 2" xfId="57823"/>
    <cellStyle name="Обычный 8 4 4 10 2 3" xfId="41586"/>
    <cellStyle name="Обычный 8 4 4 10 3" xfId="15017"/>
    <cellStyle name="Обычный 8 4 4 10 3 2" xfId="44539"/>
    <cellStyle name="Обычный 8 4 4 10 4" xfId="17969"/>
    <cellStyle name="Обычный 8 4 4 10 4 2" xfId="47491"/>
    <cellStyle name="Обычный 8 4 4 10 5" xfId="60776"/>
    <cellStyle name="Обычный 8 4 4 10 6" xfId="31254"/>
    <cellStyle name="Обычный 8 4 4 11" xfId="3184"/>
    <cellStyle name="Обычный 8 4 4 11 2" xfId="19445"/>
    <cellStyle name="Обычный 8 4 4 11 2 2" xfId="48967"/>
    <cellStyle name="Обычный 8 4 4 11 3" xfId="32730"/>
    <cellStyle name="Обычный 8 4 4 12" xfId="4660"/>
    <cellStyle name="Обычный 8 4 4 12 2" xfId="20921"/>
    <cellStyle name="Обычный 8 4 4 12 2 2" xfId="50443"/>
    <cellStyle name="Обычный 8 4 4 12 3" xfId="34206"/>
    <cellStyle name="Обычный 8 4 4 13" xfId="6136"/>
    <cellStyle name="Обычный 8 4 4 13 2" xfId="22397"/>
    <cellStyle name="Обычный 8 4 4 13 2 2" xfId="51919"/>
    <cellStyle name="Обычный 8 4 4 13 3" xfId="35682"/>
    <cellStyle name="Обычный 8 4 4 14" xfId="7612"/>
    <cellStyle name="Обычный 8 4 4 14 2" xfId="23873"/>
    <cellStyle name="Обычный 8 4 4 14 2 2" xfId="53395"/>
    <cellStyle name="Обычный 8 4 4 14 3" xfId="37158"/>
    <cellStyle name="Обычный 8 4 4 15" xfId="9088"/>
    <cellStyle name="Обычный 8 4 4 15 2" xfId="25349"/>
    <cellStyle name="Обычный 8 4 4 15 2 2" xfId="54871"/>
    <cellStyle name="Обычный 8 4 4 15 3" xfId="38634"/>
    <cellStyle name="Обычный 8 4 4 16" xfId="10586"/>
    <cellStyle name="Обычный 8 4 4 16 2" xfId="26825"/>
    <cellStyle name="Обычный 8 4 4 16 2 2" xfId="56347"/>
    <cellStyle name="Обычный 8 4 4 16 3" xfId="40110"/>
    <cellStyle name="Обычный 8 4 4 17" xfId="13540"/>
    <cellStyle name="Обычный 8 4 4 17 2" xfId="43063"/>
    <cellStyle name="Обычный 8 4 4 18" xfId="16493"/>
    <cellStyle name="Обычный 8 4 4 18 2" xfId="46015"/>
    <cellStyle name="Обычный 8 4 4 19" xfId="59300"/>
    <cellStyle name="Обычный 8 4 4 2" xfId="329"/>
    <cellStyle name="Обычный 8 4 4 2 10" xfId="13638"/>
    <cellStyle name="Обычный 8 4 4 2 10 2" xfId="43161"/>
    <cellStyle name="Обычный 8 4 4 2 11" xfId="16591"/>
    <cellStyle name="Обычный 8 4 4 2 11 2" xfId="46113"/>
    <cellStyle name="Обычный 8 4 4 2 12" xfId="59398"/>
    <cellStyle name="Обычный 8 4 4 2 13" xfId="29876"/>
    <cellStyle name="Обычный 8 4 4 2 2" xfId="1117"/>
    <cellStyle name="Обычный 8 4 4 2 2 10" xfId="17378"/>
    <cellStyle name="Обычный 8 4 4 2 2 10 2" xfId="46900"/>
    <cellStyle name="Обычный 8 4 4 2 2 11" xfId="60185"/>
    <cellStyle name="Обычный 8 4 4 2 2 12" xfId="30663"/>
    <cellStyle name="Обычный 8 4 4 2 2 2" xfId="2593"/>
    <cellStyle name="Обычный 8 4 4 2 2 2 2" xfId="12947"/>
    <cellStyle name="Обычный 8 4 4 2 2 2 2 2" xfId="29186"/>
    <cellStyle name="Обычный 8 4 4 2 2 2 2 2 2" xfId="58708"/>
    <cellStyle name="Обычный 8 4 4 2 2 2 2 3" xfId="42471"/>
    <cellStyle name="Обычный 8 4 4 2 2 2 3" xfId="15902"/>
    <cellStyle name="Обычный 8 4 4 2 2 2 3 2" xfId="45424"/>
    <cellStyle name="Обычный 8 4 4 2 2 2 4" xfId="18854"/>
    <cellStyle name="Обычный 8 4 4 2 2 2 4 2" xfId="48376"/>
    <cellStyle name="Обычный 8 4 4 2 2 2 5" xfId="61661"/>
    <cellStyle name="Обычный 8 4 4 2 2 2 6" xfId="32139"/>
    <cellStyle name="Обычный 8 4 4 2 2 3" xfId="4069"/>
    <cellStyle name="Обычный 8 4 4 2 2 3 2" xfId="20330"/>
    <cellStyle name="Обычный 8 4 4 2 2 3 2 2" xfId="49852"/>
    <cellStyle name="Обычный 8 4 4 2 2 3 3" xfId="33615"/>
    <cellStyle name="Обычный 8 4 4 2 2 4" xfId="5545"/>
    <cellStyle name="Обычный 8 4 4 2 2 4 2" xfId="21806"/>
    <cellStyle name="Обычный 8 4 4 2 2 4 2 2" xfId="51328"/>
    <cellStyle name="Обычный 8 4 4 2 2 4 3" xfId="35091"/>
    <cellStyle name="Обычный 8 4 4 2 2 5" xfId="7021"/>
    <cellStyle name="Обычный 8 4 4 2 2 5 2" xfId="23282"/>
    <cellStyle name="Обычный 8 4 4 2 2 5 2 2" xfId="52804"/>
    <cellStyle name="Обычный 8 4 4 2 2 5 3" xfId="36567"/>
    <cellStyle name="Обычный 8 4 4 2 2 6" xfId="8497"/>
    <cellStyle name="Обычный 8 4 4 2 2 6 2" xfId="24758"/>
    <cellStyle name="Обычный 8 4 4 2 2 6 2 2" xfId="54280"/>
    <cellStyle name="Обычный 8 4 4 2 2 6 3" xfId="38043"/>
    <cellStyle name="Обычный 8 4 4 2 2 7" xfId="9973"/>
    <cellStyle name="Обычный 8 4 4 2 2 7 2" xfId="26234"/>
    <cellStyle name="Обычный 8 4 4 2 2 7 2 2" xfId="55756"/>
    <cellStyle name="Обычный 8 4 4 2 2 7 3" xfId="39519"/>
    <cellStyle name="Обычный 8 4 4 2 2 8" xfId="11471"/>
    <cellStyle name="Обычный 8 4 4 2 2 8 2" xfId="27710"/>
    <cellStyle name="Обычный 8 4 4 2 2 8 2 2" xfId="57232"/>
    <cellStyle name="Обычный 8 4 4 2 2 8 3" xfId="40995"/>
    <cellStyle name="Обычный 8 4 4 2 2 9" xfId="14425"/>
    <cellStyle name="Обычный 8 4 4 2 2 9 2" xfId="43948"/>
    <cellStyle name="Обычный 8 4 4 2 3" xfId="1806"/>
    <cellStyle name="Обычный 8 4 4 2 3 2" xfId="12160"/>
    <cellStyle name="Обычный 8 4 4 2 3 2 2" xfId="28399"/>
    <cellStyle name="Обычный 8 4 4 2 3 2 2 2" xfId="57921"/>
    <cellStyle name="Обычный 8 4 4 2 3 2 3" xfId="41684"/>
    <cellStyle name="Обычный 8 4 4 2 3 3" xfId="15115"/>
    <cellStyle name="Обычный 8 4 4 2 3 3 2" xfId="44637"/>
    <cellStyle name="Обычный 8 4 4 2 3 4" xfId="18067"/>
    <cellStyle name="Обычный 8 4 4 2 3 4 2" xfId="47589"/>
    <cellStyle name="Обычный 8 4 4 2 3 5" xfId="60874"/>
    <cellStyle name="Обычный 8 4 4 2 3 6" xfId="31352"/>
    <cellStyle name="Обычный 8 4 4 2 4" xfId="3282"/>
    <cellStyle name="Обычный 8 4 4 2 4 2" xfId="19543"/>
    <cellStyle name="Обычный 8 4 4 2 4 2 2" xfId="49065"/>
    <cellStyle name="Обычный 8 4 4 2 4 3" xfId="32828"/>
    <cellStyle name="Обычный 8 4 4 2 5" xfId="4758"/>
    <cellStyle name="Обычный 8 4 4 2 5 2" xfId="21019"/>
    <cellStyle name="Обычный 8 4 4 2 5 2 2" xfId="50541"/>
    <cellStyle name="Обычный 8 4 4 2 5 3" xfId="34304"/>
    <cellStyle name="Обычный 8 4 4 2 6" xfId="6234"/>
    <cellStyle name="Обычный 8 4 4 2 6 2" xfId="22495"/>
    <cellStyle name="Обычный 8 4 4 2 6 2 2" xfId="52017"/>
    <cellStyle name="Обычный 8 4 4 2 6 3" xfId="35780"/>
    <cellStyle name="Обычный 8 4 4 2 7" xfId="7710"/>
    <cellStyle name="Обычный 8 4 4 2 7 2" xfId="23971"/>
    <cellStyle name="Обычный 8 4 4 2 7 2 2" xfId="53493"/>
    <cellStyle name="Обычный 8 4 4 2 7 3" xfId="37256"/>
    <cellStyle name="Обычный 8 4 4 2 8" xfId="9186"/>
    <cellStyle name="Обычный 8 4 4 2 8 2" xfId="25447"/>
    <cellStyle name="Обычный 8 4 4 2 8 2 2" xfId="54969"/>
    <cellStyle name="Обычный 8 4 4 2 8 3" xfId="38732"/>
    <cellStyle name="Обычный 8 4 4 2 9" xfId="10684"/>
    <cellStyle name="Обычный 8 4 4 2 9 2" xfId="26923"/>
    <cellStyle name="Обычный 8 4 4 2 9 2 2" xfId="56445"/>
    <cellStyle name="Обычный 8 4 4 2 9 3" xfId="40208"/>
    <cellStyle name="Обычный 8 4 4 20" xfId="29778"/>
    <cellStyle name="Обычный 8 4 4 3" xfId="429"/>
    <cellStyle name="Обычный 8 4 4 3 10" xfId="13738"/>
    <cellStyle name="Обычный 8 4 4 3 10 2" xfId="43261"/>
    <cellStyle name="Обычный 8 4 4 3 11" xfId="16691"/>
    <cellStyle name="Обычный 8 4 4 3 11 2" xfId="46213"/>
    <cellStyle name="Обычный 8 4 4 3 12" xfId="59498"/>
    <cellStyle name="Обычный 8 4 4 3 13" xfId="29976"/>
    <cellStyle name="Обычный 8 4 4 3 2" xfId="1217"/>
    <cellStyle name="Обычный 8 4 4 3 2 10" xfId="17478"/>
    <cellStyle name="Обычный 8 4 4 3 2 10 2" xfId="47000"/>
    <cellStyle name="Обычный 8 4 4 3 2 11" xfId="60285"/>
    <cellStyle name="Обычный 8 4 4 3 2 12" xfId="30763"/>
    <cellStyle name="Обычный 8 4 4 3 2 2" xfId="2693"/>
    <cellStyle name="Обычный 8 4 4 3 2 2 2" xfId="13047"/>
    <cellStyle name="Обычный 8 4 4 3 2 2 2 2" xfId="29286"/>
    <cellStyle name="Обычный 8 4 4 3 2 2 2 2 2" xfId="58808"/>
    <cellStyle name="Обычный 8 4 4 3 2 2 2 3" xfId="42571"/>
    <cellStyle name="Обычный 8 4 4 3 2 2 3" xfId="16002"/>
    <cellStyle name="Обычный 8 4 4 3 2 2 3 2" xfId="45524"/>
    <cellStyle name="Обычный 8 4 4 3 2 2 4" xfId="18954"/>
    <cellStyle name="Обычный 8 4 4 3 2 2 4 2" xfId="48476"/>
    <cellStyle name="Обычный 8 4 4 3 2 2 5" xfId="61761"/>
    <cellStyle name="Обычный 8 4 4 3 2 2 6" xfId="32239"/>
    <cellStyle name="Обычный 8 4 4 3 2 3" xfId="4169"/>
    <cellStyle name="Обычный 8 4 4 3 2 3 2" xfId="20430"/>
    <cellStyle name="Обычный 8 4 4 3 2 3 2 2" xfId="49952"/>
    <cellStyle name="Обычный 8 4 4 3 2 3 3" xfId="33715"/>
    <cellStyle name="Обычный 8 4 4 3 2 4" xfId="5645"/>
    <cellStyle name="Обычный 8 4 4 3 2 4 2" xfId="21906"/>
    <cellStyle name="Обычный 8 4 4 3 2 4 2 2" xfId="51428"/>
    <cellStyle name="Обычный 8 4 4 3 2 4 3" xfId="35191"/>
    <cellStyle name="Обычный 8 4 4 3 2 5" xfId="7121"/>
    <cellStyle name="Обычный 8 4 4 3 2 5 2" xfId="23382"/>
    <cellStyle name="Обычный 8 4 4 3 2 5 2 2" xfId="52904"/>
    <cellStyle name="Обычный 8 4 4 3 2 5 3" xfId="36667"/>
    <cellStyle name="Обычный 8 4 4 3 2 6" xfId="8597"/>
    <cellStyle name="Обычный 8 4 4 3 2 6 2" xfId="24858"/>
    <cellStyle name="Обычный 8 4 4 3 2 6 2 2" xfId="54380"/>
    <cellStyle name="Обычный 8 4 4 3 2 6 3" xfId="38143"/>
    <cellStyle name="Обычный 8 4 4 3 2 7" xfId="10073"/>
    <cellStyle name="Обычный 8 4 4 3 2 7 2" xfId="26334"/>
    <cellStyle name="Обычный 8 4 4 3 2 7 2 2" xfId="55856"/>
    <cellStyle name="Обычный 8 4 4 3 2 7 3" xfId="39619"/>
    <cellStyle name="Обычный 8 4 4 3 2 8" xfId="11571"/>
    <cellStyle name="Обычный 8 4 4 3 2 8 2" xfId="27810"/>
    <cellStyle name="Обычный 8 4 4 3 2 8 2 2" xfId="57332"/>
    <cellStyle name="Обычный 8 4 4 3 2 8 3" xfId="41095"/>
    <cellStyle name="Обычный 8 4 4 3 2 9" xfId="14525"/>
    <cellStyle name="Обычный 8 4 4 3 2 9 2" xfId="44048"/>
    <cellStyle name="Обычный 8 4 4 3 3" xfId="1906"/>
    <cellStyle name="Обычный 8 4 4 3 3 2" xfId="12260"/>
    <cellStyle name="Обычный 8 4 4 3 3 2 2" xfId="28499"/>
    <cellStyle name="Обычный 8 4 4 3 3 2 2 2" xfId="58021"/>
    <cellStyle name="Обычный 8 4 4 3 3 2 3" xfId="41784"/>
    <cellStyle name="Обычный 8 4 4 3 3 3" xfId="15215"/>
    <cellStyle name="Обычный 8 4 4 3 3 3 2" xfId="44737"/>
    <cellStyle name="Обычный 8 4 4 3 3 4" xfId="18167"/>
    <cellStyle name="Обычный 8 4 4 3 3 4 2" xfId="47689"/>
    <cellStyle name="Обычный 8 4 4 3 3 5" xfId="60974"/>
    <cellStyle name="Обычный 8 4 4 3 3 6" xfId="31452"/>
    <cellStyle name="Обычный 8 4 4 3 4" xfId="3382"/>
    <cellStyle name="Обычный 8 4 4 3 4 2" xfId="19643"/>
    <cellStyle name="Обычный 8 4 4 3 4 2 2" xfId="49165"/>
    <cellStyle name="Обычный 8 4 4 3 4 3" xfId="32928"/>
    <cellStyle name="Обычный 8 4 4 3 5" xfId="4858"/>
    <cellStyle name="Обычный 8 4 4 3 5 2" xfId="21119"/>
    <cellStyle name="Обычный 8 4 4 3 5 2 2" xfId="50641"/>
    <cellStyle name="Обычный 8 4 4 3 5 3" xfId="34404"/>
    <cellStyle name="Обычный 8 4 4 3 6" xfId="6334"/>
    <cellStyle name="Обычный 8 4 4 3 6 2" xfId="22595"/>
    <cellStyle name="Обычный 8 4 4 3 6 2 2" xfId="52117"/>
    <cellStyle name="Обычный 8 4 4 3 6 3" xfId="35880"/>
    <cellStyle name="Обычный 8 4 4 3 7" xfId="7810"/>
    <cellStyle name="Обычный 8 4 4 3 7 2" xfId="24071"/>
    <cellStyle name="Обычный 8 4 4 3 7 2 2" xfId="53593"/>
    <cellStyle name="Обычный 8 4 4 3 7 3" xfId="37356"/>
    <cellStyle name="Обычный 8 4 4 3 8" xfId="9286"/>
    <cellStyle name="Обычный 8 4 4 3 8 2" xfId="25547"/>
    <cellStyle name="Обычный 8 4 4 3 8 2 2" xfId="55069"/>
    <cellStyle name="Обычный 8 4 4 3 8 3" xfId="38832"/>
    <cellStyle name="Обычный 8 4 4 3 9" xfId="10784"/>
    <cellStyle name="Обычный 8 4 4 3 9 2" xfId="27023"/>
    <cellStyle name="Обычный 8 4 4 3 9 2 2" xfId="56545"/>
    <cellStyle name="Обычный 8 4 4 3 9 3" xfId="40308"/>
    <cellStyle name="Обычный 8 4 4 4" xfId="528"/>
    <cellStyle name="Обычный 8 4 4 4 10" xfId="13837"/>
    <cellStyle name="Обычный 8 4 4 4 10 2" xfId="43360"/>
    <cellStyle name="Обычный 8 4 4 4 11" xfId="16790"/>
    <cellStyle name="Обычный 8 4 4 4 11 2" xfId="46312"/>
    <cellStyle name="Обычный 8 4 4 4 12" xfId="59597"/>
    <cellStyle name="Обычный 8 4 4 4 13" xfId="30075"/>
    <cellStyle name="Обычный 8 4 4 4 2" xfId="1316"/>
    <cellStyle name="Обычный 8 4 4 4 2 10" xfId="17577"/>
    <cellStyle name="Обычный 8 4 4 4 2 10 2" xfId="47099"/>
    <cellStyle name="Обычный 8 4 4 4 2 11" xfId="60384"/>
    <cellStyle name="Обычный 8 4 4 4 2 12" xfId="30862"/>
    <cellStyle name="Обычный 8 4 4 4 2 2" xfId="2792"/>
    <cellStyle name="Обычный 8 4 4 4 2 2 2" xfId="13146"/>
    <cellStyle name="Обычный 8 4 4 4 2 2 2 2" xfId="29385"/>
    <cellStyle name="Обычный 8 4 4 4 2 2 2 2 2" xfId="58907"/>
    <cellStyle name="Обычный 8 4 4 4 2 2 2 3" xfId="42670"/>
    <cellStyle name="Обычный 8 4 4 4 2 2 3" xfId="16101"/>
    <cellStyle name="Обычный 8 4 4 4 2 2 3 2" xfId="45623"/>
    <cellStyle name="Обычный 8 4 4 4 2 2 4" xfId="19053"/>
    <cellStyle name="Обычный 8 4 4 4 2 2 4 2" xfId="48575"/>
    <cellStyle name="Обычный 8 4 4 4 2 2 5" xfId="61860"/>
    <cellStyle name="Обычный 8 4 4 4 2 2 6" xfId="32338"/>
    <cellStyle name="Обычный 8 4 4 4 2 3" xfId="4268"/>
    <cellStyle name="Обычный 8 4 4 4 2 3 2" xfId="20529"/>
    <cellStyle name="Обычный 8 4 4 4 2 3 2 2" xfId="50051"/>
    <cellStyle name="Обычный 8 4 4 4 2 3 3" xfId="33814"/>
    <cellStyle name="Обычный 8 4 4 4 2 4" xfId="5744"/>
    <cellStyle name="Обычный 8 4 4 4 2 4 2" xfId="22005"/>
    <cellStyle name="Обычный 8 4 4 4 2 4 2 2" xfId="51527"/>
    <cellStyle name="Обычный 8 4 4 4 2 4 3" xfId="35290"/>
    <cellStyle name="Обычный 8 4 4 4 2 5" xfId="7220"/>
    <cellStyle name="Обычный 8 4 4 4 2 5 2" xfId="23481"/>
    <cellStyle name="Обычный 8 4 4 4 2 5 2 2" xfId="53003"/>
    <cellStyle name="Обычный 8 4 4 4 2 5 3" xfId="36766"/>
    <cellStyle name="Обычный 8 4 4 4 2 6" xfId="8696"/>
    <cellStyle name="Обычный 8 4 4 4 2 6 2" xfId="24957"/>
    <cellStyle name="Обычный 8 4 4 4 2 6 2 2" xfId="54479"/>
    <cellStyle name="Обычный 8 4 4 4 2 6 3" xfId="38242"/>
    <cellStyle name="Обычный 8 4 4 4 2 7" xfId="10172"/>
    <cellStyle name="Обычный 8 4 4 4 2 7 2" xfId="26433"/>
    <cellStyle name="Обычный 8 4 4 4 2 7 2 2" xfId="55955"/>
    <cellStyle name="Обычный 8 4 4 4 2 7 3" xfId="39718"/>
    <cellStyle name="Обычный 8 4 4 4 2 8" xfId="11670"/>
    <cellStyle name="Обычный 8 4 4 4 2 8 2" xfId="27909"/>
    <cellStyle name="Обычный 8 4 4 4 2 8 2 2" xfId="57431"/>
    <cellStyle name="Обычный 8 4 4 4 2 8 3" xfId="41194"/>
    <cellStyle name="Обычный 8 4 4 4 2 9" xfId="14624"/>
    <cellStyle name="Обычный 8 4 4 4 2 9 2" xfId="44147"/>
    <cellStyle name="Обычный 8 4 4 4 3" xfId="2005"/>
    <cellStyle name="Обычный 8 4 4 4 3 2" xfId="12359"/>
    <cellStyle name="Обычный 8 4 4 4 3 2 2" xfId="28598"/>
    <cellStyle name="Обычный 8 4 4 4 3 2 2 2" xfId="58120"/>
    <cellStyle name="Обычный 8 4 4 4 3 2 3" xfId="41883"/>
    <cellStyle name="Обычный 8 4 4 4 3 3" xfId="15314"/>
    <cellStyle name="Обычный 8 4 4 4 3 3 2" xfId="44836"/>
    <cellStyle name="Обычный 8 4 4 4 3 4" xfId="18266"/>
    <cellStyle name="Обычный 8 4 4 4 3 4 2" xfId="47788"/>
    <cellStyle name="Обычный 8 4 4 4 3 5" xfId="61073"/>
    <cellStyle name="Обычный 8 4 4 4 3 6" xfId="31551"/>
    <cellStyle name="Обычный 8 4 4 4 4" xfId="3481"/>
    <cellStyle name="Обычный 8 4 4 4 4 2" xfId="19742"/>
    <cellStyle name="Обычный 8 4 4 4 4 2 2" xfId="49264"/>
    <cellStyle name="Обычный 8 4 4 4 4 3" xfId="33027"/>
    <cellStyle name="Обычный 8 4 4 4 5" xfId="4957"/>
    <cellStyle name="Обычный 8 4 4 4 5 2" xfId="21218"/>
    <cellStyle name="Обычный 8 4 4 4 5 2 2" xfId="50740"/>
    <cellStyle name="Обычный 8 4 4 4 5 3" xfId="34503"/>
    <cellStyle name="Обычный 8 4 4 4 6" xfId="6433"/>
    <cellStyle name="Обычный 8 4 4 4 6 2" xfId="22694"/>
    <cellStyle name="Обычный 8 4 4 4 6 2 2" xfId="52216"/>
    <cellStyle name="Обычный 8 4 4 4 6 3" xfId="35979"/>
    <cellStyle name="Обычный 8 4 4 4 7" xfId="7909"/>
    <cellStyle name="Обычный 8 4 4 4 7 2" xfId="24170"/>
    <cellStyle name="Обычный 8 4 4 4 7 2 2" xfId="53692"/>
    <cellStyle name="Обычный 8 4 4 4 7 3" xfId="37455"/>
    <cellStyle name="Обычный 8 4 4 4 8" xfId="9385"/>
    <cellStyle name="Обычный 8 4 4 4 8 2" xfId="25646"/>
    <cellStyle name="Обычный 8 4 4 4 8 2 2" xfId="55168"/>
    <cellStyle name="Обычный 8 4 4 4 8 3" xfId="38931"/>
    <cellStyle name="Обычный 8 4 4 4 9" xfId="10883"/>
    <cellStyle name="Обычный 8 4 4 4 9 2" xfId="27122"/>
    <cellStyle name="Обычный 8 4 4 4 9 2 2" xfId="56644"/>
    <cellStyle name="Обычный 8 4 4 4 9 3" xfId="40407"/>
    <cellStyle name="Обычный 8 4 4 5" xfId="626"/>
    <cellStyle name="Обычный 8 4 4 5 10" xfId="13935"/>
    <cellStyle name="Обычный 8 4 4 5 10 2" xfId="43458"/>
    <cellStyle name="Обычный 8 4 4 5 11" xfId="16888"/>
    <cellStyle name="Обычный 8 4 4 5 11 2" xfId="46410"/>
    <cellStyle name="Обычный 8 4 4 5 12" xfId="59695"/>
    <cellStyle name="Обычный 8 4 4 5 13" xfId="30173"/>
    <cellStyle name="Обычный 8 4 4 5 2" xfId="1414"/>
    <cellStyle name="Обычный 8 4 4 5 2 10" xfId="17675"/>
    <cellStyle name="Обычный 8 4 4 5 2 10 2" xfId="47197"/>
    <cellStyle name="Обычный 8 4 4 5 2 11" xfId="60482"/>
    <cellStyle name="Обычный 8 4 4 5 2 12" xfId="30960"/>
    <cellStyle name="Обычный 8 4 4 5 2 2" xfId="2890"/>
    <cellStyle name="Обычный 8 4 4 5 2 2 2" xfId="13244"/>
    <cellStyle name="Обычный 8 4 4 5 2 2 2 2" xfId="29483"/>
    <cellStyle name="Обычный 8 4 4 5 2 2 2 2 2" xfId="59005"/>
    <cellStyle name="Обычный 8 4 4 5 2 2 2 3" xfId="42768"/>
    <cellStyle name="Обычный 8 4 4 5 2 2 3" xfId="16199"/>
    <cellStyle name="Обычный 8 4 4 5 2 2 3 2" xfId="45721"/>
    <cellStyle name="Обычный 8 4 4 5 2 2 4" xfId="19151"/>
    <cellStyle name="Обычный 8 4 4 5 2 2 4 2" xfId="48673"/>
    <cellStyle name="Обычный 8 4 4 5 2 2 5" xfId="61958"/>
    <cellStyle name="Обычный 8 4 4 5 2 2 6" xfId="32436"/>
    <cellStyle name="Обычный 8 4 4 5 2 3" xfId="4366"/>
    <cellStyle name="Обычный 8 4 4 5 2 3 2" xfId="20627"/>
    <cellStyle name="Обычный 8 4 4 5 2 3 2 2" xfId="50149"/>
    <cellStyle name="Обычный 8 4 4 5 2 3 3" xfId="33912"/>
    <cellStyle name="Обычный 8 4 4 5 2 4" xfId="5842"/>
    <cellStyle name="Обычный 8 4 4 5 2 4 2" xfId="22103"/>
    <cellStyle name="Обычный 8 4 4 5 2 4 2 2" xfId="51625"/>
    <cellStyle name="Обычный 8 4 4 5 2 4 3" xfId="35388"/>
    <cellStyle name="Обычный 8 4 4 5 2 5" xfId="7318"/>
    <cellStyle name="Обычный 8 4 4 5 2 5 2" xfId="23579"/>
    <cellStyle name="Обычный 8 4 4 5 2 5 2 2" xfId="53101"/>
    <cellStyle name="Обычный 8 4 4 5 2 5 3" xfId="36864"/>
    <cellStyle name="Обычный 8 4 4 5 2 6" xfId="8794"/>
    <cellStyle name="Обычный 8 4 4 5 2 6 2" xfId="25055"/>
    <cellStyle name="Обычный 8 4 4 5 2 6 2 2" xfId="54577"/>
    <cellStyle name="Обычный 8 4 4 5 2 6 3" xfId="38340"/>
    <cellStyle name="Обычный 8 4 4 5 2 7" xfId="10270"/>
    <cellStyle name="Обычный 8 4 4 5 2 7 2" xfId="26531"/>
    <cellStyle name="Обычный 8 4 4 5 2 7 2 2" xfId="56053"/>
    <cellStyle name="Обычный 8 4 4 5 2 7 3" xfId="39816"/>
    <cellStyle name="Обычный 8 4 4 5 2 8" xfId="11768"/>
    <cellStyle name="Обычный 8 4 4 5 2 8 2" xfId="28007"/>
    <cellStyle name="Обычный 8 4 4 5 2 8 2 2" xfId="57529"/>
    <cellStyle name="Обычный 8 4 4 5 2 8 3" xfId="41292"/>
    <cellStyle name="Обычный 8 4 4 5 2 9" xfId="14722"/>
    <cellStyle name="Обычный 8 4 4 5 2 9 2" xfId="44245"/>
    <cellStyle name="Обычный 8 4 4 5 3" xfId="2103"/>
    <cellStyle name="Обычный 8 4 4 5 3 2" xfId="12457"/>
    <cellStyle name="Обычный 8 4 4 5 3 2 2" xfId="28696"/>
    <cellStyle name="Обычный 8 4 4 5 3 2 2 2" xfId="58218"/>
    <cellStyle name="Обычный 8 4 4 5 3 2 3" xfId="41981"/>
    <cellStyle name="Обычный 8 4 4 5 3 3" xfId="15412"/>
    <cellStyle name="Обычный 8 4 4 5 3 3 2" xfId="44934"/>
    <cellStyle name="Обычный 8 4 4 5 3 4" xfId="18364"/>
    <cellStyle name="Обычный 8 4 4 5 3 4 2" xfId="47886"/>
    <cellStyle name="Обычный 8 4 4 5 3 5" xfId="61171"/>
    <cellStyle name="Обычный 8 4 4 5 3 6" xfId="31649"/>
    <cellStyle name="Обычный 8 4 4 5 4" xfId="3579"/>
    <cellStyle name="Обычный 8 4 4 5 4 2" xfId="19840"/>
    <cellStyle name="Обычный 8 4 4 5 4 2 2" xfId="49362"/>
    <cellStyle name="Обычный 8 4 4 5 4 3" xfId="33125"/>
    <cellStyle name="Обычный 8 4 4 5 5" xfId="5055"/>
    <cellStyle name="Обычный 8 4 4 5 5 2" xfId="21316"/>
    <cellStyle name="Обычный 8 4 4 5 5 2 2" xfId="50838"/>
    <cellStyle name="Обычный 8 4 4 5 5 3" xfId="34601"/>
    <cellStyle name="Обычный 8 4 4 5 6" xfId="6531"/>
    <cellStyle name="Обычный 8 4 4 5 6 2" xfId="22792"/>
    <cellStyle name="Обычный 8 4 4 5 6 2 2" xfId="52314"/>
    <cellStyle name="Обычный 8 4 4 5 6 3" xfId="36077"/>
    <cellStyle name="Обычный 8 4 4 5 7" xfId="8007"/>
    <cellStyle name="Обычный 8 4 4 5 7 2" xfId="24268"/>
    <cellStyle name="Обычный 8 4 4 5 7 2 2" xfId="53790"/>
    <cellStyle name="Обычный 8 4 4 5 7 3" xfId="37553"/>
    <cellStyle name="Обычный 8 4 4 5 8" xfId="9483"/>
    <cellStyle name="Обычный 8 4 4 5 8 2" xfId="25744"/>
    <cellStyle name="Обычный 8 4 4 5 8 2 2" xfId="55266"/>
    <cellStyle name="Обычный 8 4 4 5 8 3" xfId="39029"/>
    <cellStyle name="Обычный 8 4 4 5 9" xfId="10981"/>
    <cellStyle name="Обычный 8 4 4 5 9 2" xfId="27220"/>
    <cellStyle name="Обычный 8 4 4 5 9 2 2" xfId="56742"/>
    <cellStyle name="Обычный 8 4 4 5 9 3" xfId="40505"/>
    <cellStyle name="Обычный 8 4 4 6" xfId="724"/>
    <cellStyle name="Обычный 8 4 4 6 10" xfId="14033"/>
    <cellStyle name="Обычный 8 4 4 6 10 2" xfId="43556"/>
    <cellStyle name="Обычный 8 4 4 6 11" xfId="16986"/>
    <cellStyle name="Обычный 8 4 4 6 11 2" xfId="46508"/>
    <cellStyle name="Обычный 8 4 4 6 12" xfId="59793"/>
    <cellStyle name="Обычный 8 4 4 6 13" xfId="30271"/>
    <cellStyle name="Обычный 8 4 4 6 2" xfId="1512"/>
    <cellStyle name="Обычный 8 4 4 6 2 10" xfId="17773"/>
    <cellStyle name="Обычный 8 4 4 6 2 10 2" xfId="47295"/>
    <cellStyle name="Обычный 8 4 4 6 2 11" xfId="60580"/>
    <cellStyle name="Обычный 8 4 4 6 2 12" xfId="31058"/>
    <cellStyle name="Обычный 8 4 4 6 2 2" xfId="2988"/>
    <cellStyle name="Обычный 8 4 4 6 2 2 2" xfId="13342"/>
    <cellStyle name="Обычный 8 4 4 6 2 2 2 2" xfId="29581"/>
    <cellStyle name="Обычный 8 4 4 6 2 2 2 2 2" xfId="59103"/>
    <cellStyle name="Обычный 8 4 4 6 2 2 2 3" xfId="42866"/>
    <cellStyle name="Обычный 8 4 4 6 2 2 3" xfId="16297"/>
    <cellStyle name="Обычный 8 4 4 6 2 2 3 2" xfId="45819"/>
    <cellStyle name="Обычный 8 4 4 6 2 2 4" xfId="19249"/>
    <cellStyle name="Обычный 8 4 4 6 2 2 4 2" xfId="48771"/>
    <cellStyle name="Обычный 8 4 4 6 2 2 5" xfId="62056"/>
    <cellStyle name="Обычный 8 4 4 6 2 2 6" xfId="32534"/>
    <cellStyle name="Обычный 8 4 4 6 2 3" xfId="4464"/>
    <cellStyle name="Обычный 8 4 4 6 2 3 2" xfId="20725"/>
    <cellStyle name="Обычный 8 4 4 6 2 3 2 2" xfId="50247"/>
    <cellStyle name="Обычный 8 4 4 6 2 3 3" xfId="34010"/>
    <cellStyle name="Обычный 8 4 4 6 2 4" xfId="5940"/>
    <cellStyle name="Обычный 8 4 4 6 2 4 2" xfId="22201"/>
    <cellStyle name="Обычный 8 4 4 6 2 4 2 2" xfId="51723"/>
    <cellStyle name="Обычный 8 4 4 6 2 4 3" xfId="35486"/>
    <cellStyle name="Обычный 8 4 4 6 2 5" xfId="7416"/>
    <cellStyle name="Обычный 8 4 4 6 2 5 2" xfId="23677"/>
    <cellStyle name="Обычный 8 4 4 6 2 5 2 2" xfId="53199"/>
    <cellStyle name="Обычный 8 4 4 6 2 5 3" xfId="36962"/>
    <cellStyle name="Обычный 8 4 4 6 2 6" xfId="8892"/>
    <cellStyle name="Обычный 8 4 4 6 2 6 2" xfId="25153"/>
    <cellStyle name="Обычный 8 4 4 6 2 6 2 2" xfId="54675"/>
    <cellStyle name="Обычный 8 4 4 6 2 6 3" xfId="38438"/>
    <cellStyle name="Обычный 8 4 4 6 2 7" xfId="10368"/>
    <cellStyle name="Обычный 8 4 4 6 2 7 2" xfId="26629"/>
    <cellStyle name="Обычный 8 4 4 6 2 7 2 2" xfId="56151"/>
    <cellStyle name="Обычный 8 4 4 6 2 7 3" xfId="39914"/>
    <cellStyle name="Обычный 8 4 4 6 2 8" xfId="11866"/>
    <cellStyle name="Обычный 8 4 4 6 2 8 2" xfId="28105"/>
    <cellStyle name="Обычный 8 4 4 6 2 8 2 2" xfId="57627"/>
    <cellStyle name="Обычный 8 4 4 6 2 8 3" xfId="41390"/>
    <cellStyle name="Обычный 8 4 4 6 2 9" xfId="14820"/>
    <cellStyle name="Обычный 8 4 4 6 2 9 2" xfId="44343"/>
    <cellStyle name="Обычный 8 4 4 6 3" xfId="2201"/>
    <cellStyle name="Обычный 8 4 4 6 3 2" xfId="12555"/>
    <cellStyle name="Обычный 8 4 4 6 3 2 2" xfId="28794"/>
    <cellStyle name="Обычный 8 4 4 6 3 2 2 2" xfId="58316"/>
    <cellStyle name="Обычный 8 4 4 6 3 2 3" xfId="42079"/>
    <cellStyle name="Обычный 8 4 4 6 3 3" xfId="15510"/>
    <cellStyle name="Обычный 8 4 4 6 3 3 2" xfId="45032"/>
    <cellStyle name="Обычный 8 4 4 6 3 4" xfId="18462"/>
    <cellStyle name="Обычный 8 4 4 6 3 4 2" xfId="47984"/>
    <cellStyle name="Обычный 8 4 4 6 3 5" xfId="61269"/>
    <cellStyle name="Обычный 8 4 4 6 3 6" xfId="31747"/>
    <cellStyle name="Обычный 8 4 4 6 4" xfId="3677"/>
    <cellStyle name="Обычный 8 4 4 6 4 2" xfId="19938"/>
    <cellStyle name="Обычный 8 4 4 6 4 2 2" xfId="49460"/>
    <cellStyle name="Обычный 8 4 4 6 4 3" xfId="33223"/>
    <cellStyle name="Обычный 8 4 4 6 5" xfId="5153"/>
    <cellStyle name="Обычный 8 4 4 6 5 2" xfId="21414"/>
    <cellStyle name="Обычный 8 4 4 6 5 2 2" xfId="50936"/>
    <cellStyle name="Обычный 8 4 4 6 5 3" xfId="34699"/>
    <cellStyle name="Обычный 8 4 4 6 6" xfId="6629"/>
    <cellStyle name="Обычный 8 4 4 6 6 2" xfId="22890"/>
    <cellStyle name="Обычный 8 4 4 6 6 2 2" xfId="52412"/>
    <cellStyle name="Обычный 8 4 4 6 6 3" xfId="36175"/>
    <cellStyle name="Обычный 8 4 4 6 7" xfId="8105"/>
    <cellStyle name="Обычный 8 4 4 6 7 2" xfId="24366"/>
    <cellStyle name="Обычный 8 4 4 6 7 2 2" xfId="53888"/>
    <cellStyle name="Обычный 8 4 4 6 7 3" xfId="37651"/>
    <cellStyle name="Обычный 8 4 4 6 8" xfId="9581"/>
    <cellStyle name="Обычный 8 4 4 6 8 2" xfId="25842"/>
    <cellStyle name="Обычный 8 4 4 6 8 2 2" xfId="55364"/>
    <cellStyle name="Обычный 8 4 4 6 8 3" xfId="39127"/>
    <cellStyle name="Обычный 8 4 4 6 9" xfId="11079"/>
    <cellStyle name="Обычный 8 4 4 6 9 2" xfId="27318"/>
    <cellStyle name="Обычный 8 4 4 6 9 2 2" xfId="56840"/>
    <cellStyle name="Обычный 8 4 4 6 9 3" xfId="40603"/>
    <cellStyle name="Обычный 8 4 4 7" xfId="822"/>
    <cellStyle name="Обычный 8 4 4 7 10" xfId="14131"/>
    <cellStyle name="Обычный 8 4 4 7 10 2" xfId="43654"/>
    <cellStyle name="Обычный 8 4 4 7 11" xfId="17084"/>
    <cellStyle name="Обычный 8 4 4 7 11 2" xfId="46606"/>
    <cellStyle name="Обычный 8 4 4 7 12" xfId="59891"/>
    <cellStyle name="Обычный 8 4 4 7 13" xfId="30369"/>
    <cellStyle name="Обычный 8 4 4 7 2" xfId="1610"/>
    <cellStyle name="Обычный 8 4 4 7 2 10" xfId="17871"/>
    <cellStyle name="Обычный 8 4 4 7 2 10 2" xfId="47393"/>
    <cellStyle name="Обычный 8 4 4 7 2 11" xfId="60678"/>
    <cellStyle name="Обычный 8 4 4 7 2 12" xfId="31156"/>
    <cellStyle name="Обычный 8 4 4 7 2 2" xfId="3086"/>
    <cellStyle name="Обычный 8 4 4 7 2 2 2" xfId="13440"/>
    <cellStyle name="Обычный 8 4 4 7 2 2 2 2" xfId="29679"/>
    <cellStyle name="Обычный 8 4 4 7 2 2 2 2 2" xfId="59201"/>
    <cellStyle name="Обычный 8 4 4 7 2 2 2 3" xfId="42964"/>
    <cellStyle name="Обычный 8 4 4 7 2 2 3" xfId="16395"/>
    <cellStyle name="Обычный 8 4 4 7 2 2 3 2" xfId="45917"/>
    <cellStyle name="Обычный 8 4 4 7 2 2 4" xfId="19347"/>
    <cellStyle name="Обычный 8 4 4 7 2 2 4 2" xfId="48869"/>
    <cellStyle name="Обычный 8 4 4 7 2 2 5" xfId="62154"/>
    <cellStyle name="Обычный 8 4 4 7 2 2 6" xfId="32632"/>
    <cellStyle name="Обычный 8 4 4 7 2 3" xfId="4562"/>
    <cellStyle name="Обычный 8 4 4 7 2 3 2" xfId="20823"/>
    <cellStyle name="Обычный 8 4 4 7 2 3 2 2" xfId="50345"/>
    <cellStyle name="Обычный 8 4 4 7 2 3 3" xfId="34108"/>
    <cellStyle name="Обычный 8 4 4 7 2 4" xfId="6038"/>
    <cellStyle name="Обычный 8 4 4 7 2 4 2" xfId="22299"/>
    <cellStyle name="Обычный 8 4 4 7 2 4 2 2" xfId="51821"/>
    <cellStyle name="Обычный 8 4 4 7 2 4 3" xfId="35584"/>
    <cellStyle name="Обычный 8 4 4 7 2 5" xfId="7514"/>
    <cellStyle name="Обычный 8 4 4 7 2 5 2" xfId="23775"/>
    <cellStyle name="Обычный 8 4 4 7 2 5 2 2" xfId="53297"/>
    <cellStyle name="Обычный 8 4 4 7 2 5 3" xfId="37060"/>
    <cellStyle name="Обычный 8 4 4 7 2 6" xfId="8990"/>
    <cellStyle name="Обычный 8 4 4 7 2 6 2" xfId="25251"/>
    <cellStyle name="Обычный 8 4 4 7 2 6 2 2" xfId="54773"/>
    <cellStyle name="Обычный 8 4 4 7 2 6 3" xfId="38536"/>
    <cellStyle name="Обычный 8 4 4 7 2 7" xfId="10466"/>
    <cellStyle name="Обычный 8 4 4 7 2 7 2" xfId="26727"/>
    <cellStyle name="Обычный 8 4 4 7 2 7 2 2" xfId="56249"/>
    <cellStyle name="Обычный 8 4 4 7 2 7 3" xfId="40012"/>
    <cellStyle name="Обычный 8 4 4 7 2 8" xfId="11964"/>
    <cellStyle name="Обычный 8 4 4 7 2 8 2" xfId="28203"/>
    <cellStyle name="Обычный 8 4 4 7 2 8 2 2" xfId="57725"/>
    <cellStyle name="Обычный 8 4 4 7 2 8 3" xfId="41488"/>
    <cellStyle name="Обычный 8 4 4 7 2 9" xfId="14918"/>
    <cellStyle name="Обычный 8 4 4 7 2 9 2" xfId="44441"/>
    <cellStyle name="Обычный 8 4 4 7 3" xfId="2299"/>
    <cellStyle name="Обычный 8 4 4 7 3 2" xfId="12653"/>
    <cellStyle name="Обычный 8 4 4 7 3 2 2" xfId="28892"/>
    <cellStyle name="Обычный 8 4 4 7 3 2 2 2" xfId="58414"/>
    <cellStyle name="Обычный 8 4 4 7 3 2 3" xfId="42177"/>
    <cellStyle name="Обычный 8 4 4 7 3 3" xfId="15608"/>
    <cellStyle name="Обычный 8 4 4 7 3 3 2" xfId="45130"/>
    <cellStyle name="Обычный 8 4 4 7 3 4" xfId="18560"/>
    <cellStyle name="Обычный 8 4 4 7 3 4 2" xfId="48082"/>
    <cellStyle name="Обычный 8 4 4 7 3 5" xfId="61367"/>
    <cellStyle name="Обычный 8 4 4 7 3 6" xfId="31845"/>
    <cellStyle name="Обычный 8 4 4 7 4" xfId="3775"/>
    <cellStyle name="Обычный 8 4 4 7 4 2" xfId="20036"/>
    <cellStyle name="Обычный 8 4 4 7 4 2 2" xfId="49558"/>
    <cellStyle name="Обычный 8 4 4 7 4 3" xfId="33321"/>
    <cellStyle name="Обычный 8 4 4 7 5" xfId="5251"/>
    <cellStyle name="Обычный 8 4 4 7 5 2" xfId="21512"/>
    <cellStyle name="Обычный 8 4 4 7 5 2 2" xfId="51034"/>
    <cellStyle name="Обычный 8 4 4 7 5 3" xfId="34797"/>
    <cellStyle name="Обычный 8 4 4 7 6" xfId="6727"/>
    <cellStyle name="Обычный 8 4 4 7 6 2" xfId="22988"/>
    <cellStyle name="Обычный 8 4 4 7 6 2 2" xfId="52510"/>
    <cellStyle name="Обычный 8 4 4 7 6 3" xfId="36273"/>
    <cellStyle name="Обычный 8 4 4 7 7" xfId="8203"/>
    <cellStyle name="Обычный 8 4 4 7 7 2" xfId="24464"/>
    <cellStyle name="Обычный 8 4 4 7 7 2 2" xfId="53986"/>
    <cellStyle name="Обычный 8 4 4 7 7 3" xfId="37749"/>
    <cellStyle name="Обычный 8 4 4 7 8" xfId="9679"/>
    <cellStyle name="Обычный 8 4 4 7 8 2" xfId="25940"/>
    <cellStyle name="Обычный 8 4 4 7 8 2 2" xfId="55462"/>
    <cellStyle name="Обычный 8 4 4 7 8 3" xfId="39225"/>
    <cellStyle name="Обычный 8 4 4 7 9" xfId="11177"/>
    <cellStyle name="Обычный 8 4 4 7 9 2" xfId="27416"/>
    <cellStyle name="Обычный 8 4 4 7 9 2 2" xfId="56938"/>
    <cellStyle name="Обычный 8 4 4 7 9 3" xfId="40701"/>
    <cellStyle name="Обычный 8 4 4 8" xfId="921"/>
    <cellStyle name="Обычный 8 4 4 8 10" xfId="17182"/>
    <cellStyle name="Обычный 8 4 4 8 10 2" xfId="46704"/>
    <cellStyle name="Обычный 8 4 4 8 11" xfId="59989"/>
    <cellStyle name="Обычный 8 4 4 8 12" xfId="30467"/>
    <cellStyle name="Обычный 8 4 4 8 2" xfId="2397"/>
    <cellStyle name="Обычный 8 4 4 8 2 2" xfId="12751"/>
    <cellStyle name="Обычный 8 4 4 8 2 2 2" xfId="28990"/>
    <cellStyle name="Обычный 8 4 4 8 2 2 2 2" xfId="58512"/>
    <cellStyle name="Обычный 8 4 4 8 2 2 3" xfId="42275"/>
    <cellStyle name="Обычный 8 4 4 8 2 3" xfId="15706"/>
    <cellStyle name="Обычный 8 4 4 8 2 3 2" xfId="45228"/>
    <cellStyle name="Обычный 8 4 4 8 2 4" xfId="18658"/>
    <cellStyle name="Обычный 8 4 4 8 2 4 2" xfId="48180"/>
    <cellStyle name="Обычный 8 4 4 8 2 5" xfId="61465"/>
    <cellStyle name="Обычный 8 4 4 8 2 6" xfId="31943"/>
    <cellStyle name="Обычный 8 4 4 8 3" xfId="3873"/>
    <cellStyle name="Обычный 8 4 4 8 3 2" xfId="20134"/>
    <cellStyle name="Обычный 8 4 4 8 3 2 2" xfId="49656"/>
    <cellStyle name="Обычный 8 4 4 8 3 3" xfId="33419"/>
    <cellStyle name="Обычный 8 4 4 8 4" xfId="5349"/>
    <cellStyle name="Обычный 8 4 4 8 4 2" xfId="21610"/>
    <cellStyle name="Обычный 8 4 4 8 4 2 2" xfId="51132"/>
    <cellStyle name="Обычный 8 4 4 8 4 3" xfId="34895"/>
    <cellStyle name="Обычный 8 4 4 8 5" xfId="6825"/>
    <cellStyle name="Обычный 8 4 4 8 5 2" xfId="23086"/>
    <cellStyle name="Обычный 8 4 4 8 5 2 2" xfId="52608"/>
    <cellStyle name="Обычный 8 4 4 8 5 3" xfId="36371"/>
    <cellStyle name="Обычный 8 4 4 8 6" xfId="8301"/>
    <cellStyle name="Обычный 8 4 4 8 6 2" xfId="24562"/>
    <cellStyle name="Обычный 8 4 4 8 6 2 2" xfId="54084"/>
    <cellStyle name="Обычный 8 4 4 8 6 3" xfId="37847"/>
    <cellStyle name="Обычный 8 4 4 8 7" xfId="9777"/>
    <cellStyle name="Обычный 8 4 4 8 7 2" xfId="26038"/>
    <cellStyle name="Обычный 8 4 4 8 7 2 2" xfId="55560"/>
    <cellStyle name="Обычный 8 4 4 8 7 3" xfId="39323"/>
    <cellStyle name="Обычный 8 4 4 8 8" xfId="11275"/>
    <cellStyle name="Обычный 8 4 4 8 8 2" xfId="27514"/>
    <cellStyle name="Обычный 8 4 4 8 8 2 2" xfId="57036"/>
    <cellStyle name="Обычный 8 4 4 8 8 3" xfId="40799"/>
    <cellStyle name="Обычный 8 4 4 8 9" xfId="14229"/>
    <cellStyle name="Обычный 8 4 4 8 9 2" xfId="43752"/>
    <cellStyle name="Обычный 8 4 4 9" xfId="1019"/>
    <cellStyle name="Обычный 8 4 4 9 10" xfId="17280"/>
    <cellStyle name="Обычный 8 4 4 9 10 2" xfId="46802"/>
    <cellStyle name="Обычный 8 4 4 9 11" xfId="60087"/>
    <cellStyle name="Обычный 8 4 4 9 12" xfId="30565"/>
    <cellStyle name="Обычный 8 4 4 9 2" xfId="2495"/>
    <cellStyle name="Обычный 8 4 4 9 2 2" xfId="12849"/>
    <cellStyle name="Обычный 8 4 4 9 2 2 2" xfId="29088"/>
    <cellStyle name="Обычный 8 4 4 9 2 2 2 2" xfId="58610"/>
    <cellStyle name="Обычный 8 4 4 9 2 2 3" xfId="42373"/>
    <cellStyle name="Обычный 8 4 4 9 2 3" xfId="15804"/>
    <cellStyle name="Обычный 8 4 4 9 2 3 2" xfId="45326"/>
    <cellStyle name="Обычный 8 4 4 9 2 4" xfId="18756"/>
    <cellStyle name="Обычный 8 4 4 9 2 4 2" xfId="48278"/>
    <cellStyle name="Обычный 8 4 4 9 2 5" xfId="61563"/>
    <cellStyle name="Обычный 8 4 4 9 2 6" xfId="32041"/>
    <cellStyle name="Обычный 8 4 4 9 3" xfId="3971"/>
    <cellStyle name="Обычный 8 4 4 9 3 2" xfId="20232"/>
    <cellStyle name="Обычный 8 4 4 9 3 2 2" xfId="49754"/>
    <cellStyle name="Обычный 8 4 4 9 3 3" xfId="33517"/>
    <cellStyle name="Обычный 8 4 4 9 4" xfId="5447"/>
    <cellStyle name="Обычный 8 4 4 9 4 2" xfId="21708"/>
    <cellStyle name="Обычный 8 4 4 9 4 2 2" xfId="51230"/>
    <cellStyle name="Обычный 8 4 4 9 4 3" xfId="34993"/>
    <cellStyle name="Обычный 8 4 4 9 5" xfId="6923"/>
    <cellStyle name="Обычный 8 4 4 9 5 2" xfId="23184"/>
    <cellStyle name="Обычный 8 4 4 9 5 2 2" xfId="52706"/>
    <cellStyle name="Обычный 8 4 4 9 5 3" xfId="36469"/>
    <cellStyle name="Обычный 8 4 4 9 6" xfId="8399"/>
    <cellStyle name="Обычный 8 4 4 9 6 2" xfId="24660"/>
    <cellStyle name="Обычный 8 4 4 9 6 2 2" xfId="54182"/>
    <cellStyle name="Обычный 8 4 4 9 6 3" xfId="37945"/>
    <cellStyle name="Обычный 8 4 4 9 7" xfId="9875"/>
    <cellStyle name="Обычный 8 4 4 9 7 2" xfId="26136"/>
    <cellStyle name="Обычный 8 4 4 9 7 2 2" xfId="55658"/>
    <cellStyle name="Обычный 8 4 4 9 7 3" xfId="39421"/>
    <cellStyle name="Обычный 8 4 4 9 8" xfId="11373"/>
    <cellStyle name="Обычный 8 4 4 9 8 2" xfId="27612"/>
    <cellStyle name="Обычный 8 4 4 9 8 2 2" xfId="57134"/>
    <cellStyle name="Обычный 8 4 4 9 8 3" xfId="40897"/>
    <cellStyle name="Обычный 8 4 4 9 9" xfId="14327"/>
    <cellStyle name="Обычный 8 4 4 9 9 2" xfId="43850"/>
    <cellStyle name="Обычный 8 4 5" xfId="305"/>
    <cellStyle name="Обычный 8 4 5 10" xfId="13614"/>
    <cellStyle name="Обычный 8 4 5 10 2" xfId="43137"/>
    <cellStyle name="Обычный 8 4 5 11" xfId="16567"/>
    <cellStyle name="Обычный 8 4 5 11 2" xfId="46089"/>
    <cellStyle name="Обычный 8 4 5 12" xfId="59374"/>
    <cellStyle name="Обычный 8 4 5 13" xfId="29852"/>
    <cellStyle name="Обычный 8 4 5 2" xfId="1093"/>
    <cellStyle name="Обычный 8 4 5 2 10" xfId="17354"/>
    <cellStyle name="Обычный 8 4 5 2 10 2" xfId="46876"/>
    <cellStyle name="Обычный 8 4 5 2 11" xfId="60161"/>
    <cellStyle name="Обычный 8 4 5 2 12" xfId="30639"/>
    <cellStyle name="Обычный 8 4 5 2 2" xfId="2569"/>
    <cellStyle name="Обычный 8 4 5 2 2 2" xfId="12923"/>
    <cellStyle name="Обычный 8 4 5 2 2 2 2" xfId="29162"/>
    <cellStyle name="Обычный 8 4 5 2 2 2 2 2" xfId="58684"/>
    <cellStyle name="Обычный 8 4 5 2 2 2 3" xfId="42447"/>
    <cellStyle name="Обычный 8 4 5 2 2 3" xfId="15878"/>
    <cellStyle name="Обычный 8 4 5 2 2 3 2" xfId="45400"/>
    <cellStyle name="Обычный 8 4 5 2 2 4" xfId="18830"/>
    <cellStyle name="Обычный 8 4 5 2 2 4 2" xfId="48352"/>
    <cellStyle name="Обычный 8 4 5 2 2 5" xfId="61637"/>
    <cellStyle name="Обычный 8 4 5 2 2 6" xfId="32115"/>
    <cellStyle name="Обычный 8 4 5 2 3" xfId="4045"/>
    <cellStyle name="Обычный 8 4 5 2 3 2" xfId="20306"/>
    <cellStyle name="Обычный 8 4 5 2 3 2 2" xfId="49828"/>
    <cellStyle name="Обычный 8 4 5 2 3 3" xfId="33591"/>
    <cellStyle name="Обычный 8 4 5 2 4" xfId="5521"/>
    <cellStyle name="Обычный 8 4 5 2 4 2" xfId="21782"/>
    <cellStyle name="Обычный 8 4 5 2 4 2 2" xfId="51304"/>
    <cellStyle name="Обычный 8 4 5 2 4 3" xfId="35067"/>
    <cellStyle name="Обычный 8 4 5 2 5" xfId="6997"/>
    <cellStyle name="Обычный 8 4 5 2 5 2" xfId="23258"/>
    <cellStyle name="Обычный 8 4 5 2 5 2 2" xfId="52780"/>
    <cellStyle name="Обычный 8 4 5 2 5 3" xfId="36543"/>
    <cellStyle name="Обычный 8 4 5 2 6" xfId="8473"/>
    <cellStyle name="Обычный 8 4 5 2 6 2" xfId="24734"/>
    <cellStyle name="Обычный 8 4 5 2 6 2 2" xfId="54256"/>
    <cellStyle name="Обычный 8 4 5 2 6 3" xfId="38019"/>
    <cellStyle name="Обычный 8 4 5 2 7" xfId="9949"/>
    <cellStyle name="Обычный 8 4 5 2 7 2" xfId="26210"/>
    <cellStyle name="Обычный 8 4 5 2 7 2 2" xfId="55732"/>
    <cellStyle name="Обычный 8 4 5 2 7 3" xfId="39495"/>
    <cellStyle name="Обычный 8 4 5 2 8" xfId="11447"/>
    <cellStyle name="Обычный 8 4 5 2 8 2" xfId="27686"/>
    <cellStyle name="Обычный 8 4 5 2 8 2 2" xfId="57208"/>
    <cellStyle name="Обычный 8 4 5 2 8 3" xfId="40971"/>
    <cellStyle name="Обычный 8 4 5 2 9" xfId="14401"/>
    <cellStyle name="Обычный 8 4 5 2 9 2" xfId="43924"/>
    <cellStyle name="Обычный 8 4 5 3" xfId="1782"/>
    <cellStyle name="Обычный 8 4 5 3 2" xfId="12136"/>
    <cellStyle name="Обычный 8 4 5 3 2 2" xfId="28375"/>
    <cellStyle name="Обычный 8 4 5 3 2 2 2" xfId="57897"/>
    <cellStyle name="Обычный 8 4 5 3 2 3" xfId="41660"/>
    <cellStyle name="Обычный 8 4 5 3 3" xfId="15091"/>
    <cellStyle name="Обычный 8 4 5 3 3 2" xfId="44613"/>
    <cellStyle name="Обычный 8 4 5 3 4" xfId="18043"/>
    <cellStyle name="Обычный 8 4 5 3 4 2" xfId="47565"/>
    <cellStyle name="Обычный 8 4 5 3 5" xfId="60850"/>
    <cellStyle name="Обычный 8 4 5 3 6" xfId="31328"/>
    <cellStyle name="Обычный 8 4 5 4" xfId="3258"/>
    <cellStyle name="Обычный 8 4 5 4 2" xfId="19519"/>
    <cellStyle name="Обычный 8 4 5 4 2 2" xfId="49041"/>
    <cellStyle name="Обычный 8 4 5 4 3" xfId="32804"/>
    <cellStyle name="Обычный 8 4 5 5" xfId="4734"/>
    <cellStyle name="Обычный 8 4 5 5 2" xfId="20995"/>
    <cellStyle name="Обычный 8 4 5 5 2 2" xfId="50517"/>
    <cellStyle name="Обычный 8 4 5 5 3" xfId="34280"/>
    <cellStyle name="Обычный 8 4 5 6" xfId="6210"/>
    <cellStyle name="Обычный 8 4 5 6 2" xfId="22471"/>
    <cellStyle name="Обычный 8 4 5 6 2 2" xfId="51993"/>
    <cellStyle name="Обычный 8 4 5 6 3" xfId="35756"/>
    <cellStyle name="Обычный 8 4 5 7" xfId="7686"/>
    <cellStyle name="Обычный 8 4 5 7 2" xfId="23947"/>
    <cellStyle name="Обычный 8 4 5 7 2 2" xfId="53469"/>
    <cellStyle name="Обычный 8 4 5 7 3" xfId="37232"/>
    <cellStyle name="Обычный 8 4 5 8" xfId="9162"/>
    <cellStyle name="Обычный 8 4 5 8 2" xfId="25423"/>
    <cellStyle name="Обычный 8 4 5 8 2 2" xfId="54945"/>
    <cellStyle name="Обычный 8 4 5 8 3" xfId="38708"/>
    <cellStyle name="Обычный 8 4 5 9" xfId="10660"/>
    <cellStyle name="Обычный 8 4 5 9 2" xfId="26899"/>
    <cellStyle name="Обычный 8 4 5 9 2 2" xfId="56421"/>
    <cellStyle name="Обычный 8 4 5 9 3" xfId="40184"/>
    <cellStyle name="Обычный 8 4 6" xfId="405"/>
    <cellStyle name="Обычный 8 4 6 10" xfId="13714"/>
    <cellStyle name="Обычный 8 4 6 10 2" xfId="43237"/>
    <cellStyle name="Обычный 8 4 6 11" xfId="16667"/>
    <cellStyle name="Обычный 8 4 6 11 2" xfId="46189"/>
    <cellStyle name="Обычный 8 4 6 12" xfId="59474"/>
    <cellStyle name="Обычный 8 4 6 13" xfId="29952"/>
    <cellStyle name="Обычный 8 4 6 2" xfId="1193"/>
    <cellStyle name="Обычный 8 4 6 2 10" xfId="17454"/>
    <cellStyle name="Обычный 8 4 6 2 10 2" xfId="46976"/>
    <cellStyle name="Обычный 8 4 6 2 11" xfId="60261"/>
    <cellStyle name="Обычный 8 4 6 2 12" xfId="30739"/>
    <cellStyle name="Обычный 8 4 6 2 2" xfId="2669"/>
    <cellStyle name="Обычный 8 4 6 2 2 2" xfId="13023"/>
    <cellStyle name="Обычный 8 4 6 2 2 2 2" xfId="29262"/>
    <cellStyle name="Обычный 8 4 6 2 2 2 2 2" xfId="58784"/>
    <cellStyle name="Обычный 8 4 6 2 2 2 3" xfId="42547"/>
    <cellStyle name="Обычный 8 4 6 2 2 3" xfId="15978"/>
    <cellStyle name="Обычный 8 4 6 2 2 3 2" xfId="45500"/>
    <cellStyle name="Обычный 8 4 6 2 2 4" xfId="18930"/>
    <cellStyle name="Обычный 8 4 6 2 2 4 2" xfId="48452"/>
    <cellStyle name="Обычный 8 4 6 2 2 5" xfId="61737"/>
    <cellStyle name="Обычный 8 4 6 2 2 6" xfId="32215"/>
    <cellStyle name="Обычный 8 4 6 2 3" xfId="4145"/>
    <cellStyle name="Обычный 8 4 6 2 3 2" xfId="20406"/>
    <cellStyle name="Обычный 8 4 6 2 3 2 2" xfId="49928"/>
    <cellStyle name="Обычный 8 4 6 2 3 3" xfId="33691"/>
    <cellStyle name="Обычный 8 4 6 2 4" xfId="5621"/>
    <cellStyle name="Обычный 8 4 6 2 4 2" xfId="21882"/>
    <cellStyle name="Обычный 8 4 6 2 4 2 2" xfId="51404"/>
    <cellStyle name="Обычный 8 4 6 2 4 3" xfId="35167"/>
    <cellStyle name="Обычный 8 4 6 2 5" xfId="7097"/>
    <cellStyle name="Обычный 8 4 6 2 5 2" xfId="23358"/>
    <cellStyle name="Обычный 8 4 6 2 5 2 2" xfId="52880"/>
    <cellStyle name="Обычный 8 4 6 2 5 3" xfId="36643"/>
    <cellStyle name="Обычный 8 4 6 2 6" xfId="8573"/>
    <cellStyle name="Обычный 8 4 6 2 6 2" xfId="24834"/>
    <cellStyle name="Обычный 8 4 6 2 6 2 2" xfId="54356"/>
    <cellStyle name="Обычный 8 4 6 2 6 3" xfId="38119"/>
    <cellStyle name="Обычный 8 4 6 2 7" xfId="10049"/>
    <cellStyle name="Обычный 8 4 6 2 7 2" xfId="26310"/>
    <cellStyle name="Обычный 8 4 6 2 7 2 2" xfId="55832"/>
    <cellStyle name="Обычный 8 4 6 2 7 3" xfId="39595"/>
    <cellStyle name="Обычный 8 4 6 2 8" xfId="11547"/>
    <cellStyle name="Обычный 8 4 6 2 8 2" xfId="27786"/>
    <cellStyle name="Обычный 8 4 6 2 8 2 2" xfId="57308"/>
    <cellStyle name="Обычный 8 4 6 2 8 3" xfId="41071"/>
    <cellStyle name="Обычный 8 4 6 2 9" xfId="14501"/>
    <cellStyle name="Обычный 8 4 6 2 9 2" xfId="44024"/>
    <cellStyle name="Обычный 8 4 6 3" xfId="1882"/>
    <cellStyle name="Обычный 8 4 6 3 2" xfId="12236"/>
    <cellStyle name="Обычный 8 4 6 3 2 2" xfId="28475"/>
    <cellStyle name="Обычный 8 4 6 3 2 2 2" xfId="57997"/>
    <cellStyle name="Обычный 8 4 6 3 2 3" xfId="41760"/>
    <cellStyle name="Обычный 8 4 6 3 3" xfId="15191"/>
    <cellStyle name="Обычный 8 4 6 3 3 2" xfId="44713"/>
    <cellStyle name="Обычный 8 4 6 3 4" xfId="18143"/>
    <cellStyle name="Обычный 8 4 6 3 4 2" xfId="47665"/>
    <cellStyle name="Обычный 8 4 6 3 5" xfId="60950"/>
    <cellStyle name="Обычный 8 4 6 3 6" xfId="31428"/>
    <cellStyle name="Обычный 8 4 6 4" xfId="3358"/>
    <cellStyle name="Обычный 8 4 6 4 2" xfId="19619"/>
    <cellStyle name="Обычный 8 4 6 4 2 2" xfId="49141"/>
    <cellStyle name="Обычный 8 4 6 4 3" xfId="32904"/>
    <cellStyle name="Обычный 8 4 6 5" xfId="4834"/>
    <cellStyle name="Обычный 8 4 6 5 2" xfId="21095"/>
    <cellStyle name="Обычный 8 4 6 5 2 2" xfId="50617"/>
    <cellStyle name="Обычный 8 4 6 5 3" xfId="34380"/>
    <cellStyle name="Обычный 8 4 6 6" xfId="6310"/>
    <cellStyle name="Обычный 8 4 6 6 2" xfId="22571"/>
    <cellStyle name="Обычный 8 4 6 6 2 2" xfId="52093"/>
    <cellStyle name="Обычный 8 4 6 6 3" xfId="35856"/>
    <cellStyle name="Обычный 8 4 6 7" xfId="7786"/>
    <cellStyle name="Обычный 8 4 6 7 2" xfId="24047"/>
    <cellStyle name="Обычный 8 4 6 7 2 2" xfId="53569"/>
    <cellStyle name="Обычный 8 4 6 7 3" xfId="37332"/>
    <cellStyle name="Обычный 8 4 6 8" xfId="9262"/>
    <cellStyle name="Обычный 8 4 6 8 2" xfId="25523"/>
    <cellStyle name="Обычный 8 4 6 8 2 2" xfId="55045"/>
    <cellStyle name="Обычный 8 4 6 8 3" xfId="38808"/>
    <cellStyle name="Обычный 8 4 6 9" xfId="10760"/>
    <cellStyle name="Обычный 8 4 6 9 2" xfId="26999"/>
    <cellStyle name="Обычный 8 4 6 9 2 2" xfId="56521"/>
    <cellStyle name="Обычный 8 4 6 9 3" xfId="40284"/>
    <cellStyle name="Обычный 8 4 7" xfId="504"/>
    <cellStyle name="Обычный 8 4 7 10" xfId="13813"/>
    <cellStyle name="Обычный 8 4 7 10 2" xfId="43336"/>
    <cellStyle name="Обычный 8 4 7 11" xfId="16766"/>
    <cellStyle name="Обычный 8 4 7 11 2" xfId="46288"/>
    <cellStyle name="Обычный 8 4 7 12" xfId="59573"/>
    <cellStyle name="Обычный 8 4 7 13" xfId="30051"/>
    <cellStyle name="Обычный 8 4 7 2" xfId="1292"/>
    <cellStyle name="Обычный 8 4 7 2 10" xfId="17553"/>
    <cellStyle name="Обычный 8 4 7 2 10 2" xfId="47075"/>
    <cellStyle name="Обычный 8 4 7 2 11" xfId="60360"/>
    <cellStyle name="Обычный 8 4 7 2 12" xfId="30838"/>
    <cellStyle name="Обычный 8 4 7 2 2" xfId="2768"/>
    <cellStyle name="Обычный 8 4 7 2 2 2" xfId="13122"/>
    <cellStyle name="Обычный 8 4 7 2 2 2 2" xfId="29361"/>
    <cellStyle name="Обычный 8 4 7 2 2 2 2 2" xfId="58883"/>
    <cellStyle name="Обычный 8 4 7 2 2 2 3" xfId="42646"/>
    <cellStyle name="Обычный 8 4 7 2 2 3" xfId="16077"/>
    <cellStyle name="Обычный 8 4 7 2 2 3 2" xfId="45599"/>
    <cellStyle name="Обычный 8 4 7 2 2 4" xfId="19029"/>
    <cellStyle name="Обычный 8 4 7 2 2 4 2" xfId="48551"/>
    <cellStyle name="Обычный 8 4 7 2 2 5" xfId="61836"/>
    <cellStyle name="Обычный 8 4 7 2 2 6" xfId="32314"/>
    <cellStyle name="Обычный 8 4 7 2 3" xfId="4244"/>
    <cellStyle name="Обычный 8 4 7 2 3 2" xfId="20505"/>
    <cellStyle name="Обычный 8 4 7 2 3 2 2" xfId="50027"/>
    <cellStyle name="Обычный 8 4 7 2 3 3" xfId="33790"/>
    <cellStyle name="Обычный 8 4 7 2 4" xfId="5720"/>
    <cellStyle name="Обычный 8 4 7 2 4 2" xfId="21981"/>
    <cellStyle name="Обычный 8 4 7 2 4 2 2" xfId="51503"/>
    <cellStyle name="Обычный 8 4 7 2 4 3" xfId="35266"/>
    <cellStyle name="Обычный 8 4 7 2 5" xfId="7196"/>
    <cellStyle name="Обычный 8 4 7 2 5 2" xfId="23457"/>
    <cellStyle name="Обычный 8 4 7 2 5 2 2" xfId="52979"/>
    <cellStyle name="Обычный 8 4 7 2 5 3" xfId="36742"/>
    <cellStyle name="Обычный 8 4 7 2 6" xfId="8672"/>
    <cellStyle name="Обычный 8 4 7 2 6 2" xfId="24933"/>
    <cellStyle name="Обычный 8 4 7 2 6 2 2" xfId="54455"/>
    <cellStyle name="Обычный 8 4 7 2 6 3" xfId="38218"/>
    <cellStyle name="Обычный 8 4 7 2 7" xfId="10148"/>
    <cellStyle name="Обычный 8 4 7 2 7 2" xfId="26409"/>
    <cellStyle name="Обычный 8 4 7 2 7 2 2" xfId="55931"/>
    <cellStyle name="Обычный 8 4 7 2 7 3" xfId="39694"/>
    <cellStyle name="Обычный 8 4 7 2 8" xfId="11646"/>
    <cellStyle name="Обычный 8 4 7 2 8 2" xfId="27885"/>
    <cellStyle name="Обычный 8 4 7 2 8 2 2" xfId="57407"/>
    <cellStyle name="Обычный 8 4 7 2 8 3" xfId="41170"/>
    <cellStyle name="Обычный 8 4 7 2 9" xfId="14600"/>
    <cellStyle name="Обычный 8 4 7 2 9 2" xfId="44123"/>
    <cellStyle name="Обычный 8 4 7 3" xfId="1981"/>
    <cellStyle name="Обычный 8 4 7 3 2" xfId="12335"/>
    <cellStyle name="Обычный 8 4 7 3 2 2" xfId="28574"/>
    <cellStyle name="Обычный 8 4 7 3 2 2 2" xfId="58096"/>
    <cellStyle name="Обычный 8 4 7 3 2 3" xfId="41859"/>
    <cellStyle name="Обычный 8 4 7 3 3" xfId="15290"/>
    <cellStyle name="Обычный 8 4 7 3 3 2" xfId="44812"/>
    <cellStyle name="Обычный 8 4 7 3 4" xfId="18242"/>
    <cellStyle name="Обычный 8 4 7 3 4 2" xfId="47764"/>
    <cellStyle name="Обычный 8 4 7 3 5" xfId="61049"/>
    <cellStyle name="Обычный 8 4 7 3 6" xfId="31527"/>
    <cellStyle name="Обычный 8 4 7 4" xfId="3457"/>
    <cellStyle name="Обычный 8 4 7 4 2" xfId="19718"/>
    <cellStyle name="Обычный 8 4 7 4 2 2" xfId="49240"/>
    <cellStyle name="Обычный 8 4 7 4 3" xfId="33003"/>
    <cellStyle name="Обычный 8 4 7 5" xfId="4933"/>
    <cellStyle name="Обычный 8 4 7 5 2" xfId="21194"/>
    <cellStyle name="Обычный 8 4 7 5 2 2" xfId="50716"/>
    <cellStyle name="Обычный 8 4 7 5 3" xfId="34479"/>
    <cellStyle name="Обычный 8 4 7 6" xfId="6409"/>
    <cellStyle name="Обычный 8 4 7 6 2" xfId="22670"/>
    <cellStyle name="Обычный 8 4 7 6 2 2" xfId="52192"/>
    <cellStyle name="Обычный 8 4 7 6 3" xfId="35955"/>
    <cellStyle name="Обычный 8 4 7 7" xfId="7885"/>
    <cellStyle name="Обычный 8 4 7 7 2" xfId="24146"/>
    <cellStyle name="Обычный 8 4 7 7 2 2" xfId="53668"/>
    <cellStyle name="Обычный 8 4 7 7 3" xfId="37431"/>
    <cellStyle name="Обычный 8 4 7 8" xfId="9361"/>
    <cellStyle name="Обычный 8 4 7 8 2" xfId="25622"/>
    <cellStyle name="Обычный 8 4 7 8 2 2" xfId="55144"/>
    <cellStyle name="Обычный 8 4 7 8 3" xfId="38907"/>
    <cellStyle name="Обычный 8 4 7 9" xfId="10859"/>
    <cellStyle name="Обычный 8 4 7 9 2" xfId="27098"/>
    <cellStyle name="Обычный 8 4 7 9 2 2" xfId="56620"/>
    <cellStyle name="Обычный 8 4 7 9 3" xfId="40383"/>
    <cellStyle name="Обычный 8 4 8" xfId="602"/>
    <cellStyle name="Обычный 8 4 8 10" xfId="13911"/>
    <cellStyle name="Обычный 8 4 8 10 2" xfId="43434"/>
    <cellStyle name="Обычный 8 4 8 11" xfId="16864"/>
    <cellStyle name="Обычный 8 4 8 11 2" xfId="46386"/>
    <cellStyle name="Обычный 8 4 8 12" xfId="59671"/>
    <cellStyle name="Обычный 8 4 8 13" xfId="30149"/>
    <cellStyle name="Обычный 8 4 8 2" xfId="1390"/>
    <cellStyle name="Обычный 8 4 8 2 10" xfId="17651"/>
    <cellStyle name="Обычный 8 4 8 2 10 2" xfId="47173"/>
    <cellStyle name="Обычный 8 4 8 2 11" xfId="60458"/>
    <cellStyle name="Обычный 8 4 8 2 12" xfId="30936"/>
    <cellStyle name="Обычный 8 4 8 2 2" xfId="2866"/>
    <cellStyle name="Обычный 8 4 8 2 2 2" xfId="13220"/>
    <cellStyle name="Обычный 8 4 8 2 2 2 2" xfId="29459"/>
    <cellStyle name="Обычный 8 4 8 2 2 2 2 2" xfId="58981"/>
    <cellStyle name="Обычный 8 4 8 2 2 2 3" xfId="42744"/>
    <cellStyle name="Обычный 8 4 8 2 2 3" xfId="16175"/>
    <cellStyle name="Обычный 8 4 8 2 2 3 2" xfId="45697"/>
    <cellStyle name="Обычный 8 4 8 2 2 4" xfId="19127"/>
    <cellStyle name="Обычный 8 4 8 2 2 4 2" xfId="48649"/>
    <cellStyle name="Обычный 8 4 8 2 2 5" xfId="61934"/>
    <cellStyle name="Обычный 8 4 8 2 2 6" xfId="32412"/>
    <cellStyle name="Обычный 8 4 8 2 3" xfId="4342"/>
    <cellStyle name="Обычный 8 4 8 2 3 2" xfId="20603"/>
    <cellStyle name="Обычный 8 4 8 2 3 2 2" xfId="50125"/>
    <cellStyle name="Обычный 8 4 8 2 3 3" xfId="33888"/>
    <cellStyle name="Обычный 8 4 8 2 4" xfId="5818"/>
    <cellStyle name="Обычный 8 4 8 2 4 2" xfId="22079"/>
    <cellStyle name="Обычный 8 4 8 2 4 2 2" xfId="51601"/>
    <cellStyle name="Обычный 8 4 8 2 4 3" xfId="35364"/>
    <cellStyle name="Обычный 8 4 8 2 5" xfId="7294"/>
    <cellStyle name="Обычный 8 4 8 2 5 2" xfId="23555"/>
    <cellStyle name="Обычный 8 4 8 2 5 2 2" xfId="53077"/>
    <cellStyle name="Обычный 8 4 8 2 5 3" xfId="36840"/>
    <cellStyle name="Обычный 8 4 8 2 6" xfId="8770"/>
    <cellStyle name="Обычный 8 4 8 2 6 2" xfId="25031"/>
    <cellStyle name="Обычный 8 4 8 2 6 2 2" xfId="54553"/>
    <cellStyle name="Обычный 8 4 8 2 6 3" xfId="38316"/>
    <cellStyle name="Обычный 8 4 8 2 7" xfId="10246"/>
    <cellStyle name="Обычный 8 4 8 2 7 2" xfId="26507"/>
    <cellStyle name="Обычный 8 4 8 2 7 2 2" xfId="56029"/>
    <cellStyle name="Обычный 8 4 8 2 7 3" xfId="39792"/>
    <cellStyle name="Обычный 8 4 8 2 8" xfId="11744"/>
    <cellStyle name="Обычный 8 4 8 2 8 2" xfId="27983"/>
    <cellStyle name="Обычный 8 4 8 2 8 2 2" xfId="57505"/>
    <cellStyle name="Обычный 8 4 8 2 8 3" xfId="41268"/>
    <cellStyle name="Обычный 8 4 8 2 9" xfId="14698"/>
    <cellStyle name="Обычный 8 4 8 2 9 2" xfId="44221"/>
    <cellStyle name="Обычный 8 4 8 3" xfId="2079"/>
    <cellStyle name="Обычный 8 4 8 3 2" xfId="12433"/>
    <cellStyle name="Обычный 8 4 8 3 2 2" xfId="28672"/>
    <cellStyle name="Обычный 8 4 8 3 2 2 2" xfId="58194"/>
    <cellStyle name="Обычный 8 4 8 3 2 3" xfId="41957"/>
    <cellStyle name="Обычный 8 4 8 3 3" xfId="15388"/>
    <cellStyle name="Обычный 8 4 8 3 3 2" xfId="44910"/>
    <cellStyle name="Обычный 8 4 8 3 4" xfId="18340"/>
    <cellStyle name="Обычный 8 4 8 3 4 2" xfId="47862"/>
    <cellStyle name="Обычный 8 4 8 3 5" xfId="61147"/>
    <cellStyle name="Обычный 8 4 8 3 6" xfId="31625"/>
    <cellStyle name="Обычный 8 4 8 4" xfId="3555"/>
    <cellStyle name="Обычный 8 4 8 4 2" xfId="19816"/>
    <cellStyle name="Обычный 8 4 8 4 2 2" xfId="49338"/>
    <cellStyle name="Обычный 8 4 8 4 3" xfId="33101"/>
    <cellStyle name="Обычный 8 4 8 5" xfId="5031"/>
    <cellStyle name="Обычный 8 4 8 5 2" xfId="21292"/>
    <cellStyle name="Обычный 8 4 8 5 2 2" xfId="50814"/>
    <cellStyle name="Обычный 8 4 8 5 3" xfId="34577"/>
    <cellStyle name="Обычный 8 4 8 6" xfId="6507"/>
    <cellStyle name="Обычный 8 4 8 6 2" xfId="22768"/>
    <cellStyle name="Обычный 8 4 8 6 2 2" xfId="52290"/>
    <cellStyle name="Обычный 8 4 8 6 3" xfId="36053"/>
    <cellStyle name="Обычный 8 4 8 7" xfId="7983"/>
    <cellStyle name="Обычный 8 4 8 7 2" xfId="24244"/>
    <cellStyle name="Обычный 8 4 8 7 2 2" xfId="53766"/>
    <cellStyle name="Обычный 8 4 8 7 3" xfId="37529"/>
    <cellStyle name="Обычный 8 4 8 8" xfId="9459"/>
    <cellStyle name="Обычный 8 4 8 8 2" xfId="25720"/>
    <cellStyle name="Обычный 8 4 8 8 2 2" xfId="55242"/>
    <cellStyle name="Обычный 8 4 8 8 3" xfId="39005"/>
    <cellStyle name="Обычный 8 4 8 9" xfId="10957"/>
    <cellStyle name="Обычный 8 4 8 9 2" xfId="27196"/>
    <cellStyle name="Обычный 8 4 8 9 2 2" xfId="56718"/>
    <cellStyle name="Обычный 8 4 8 9 3" xfId="40481"/>
    <cellStyle name="Обычный 8 4 9" xfId="700"/>
    <cellStyle name="Обычный 8 4 9 10" xfId="14009"/>
    <cellStyle name="Обычный 8 4 9 10 2" xfId="43532"/>
    <cellStyle name="Обычный 8 4 9 11" xfId="16962"/>
    <cellStyle name="Обычный 8 4 9 11 2" xfId="46484"/>
    <cellStyle name="Обычный 8 4 9 12" xfId="59769"/>
    <cellStyle name="Обычный 8 4 9 13" xfId="30247"/>
    <cellStyle name="Обычный 8 4 9 2" xfId="1488"/>
    <cellStyle name="Обычный 8 4 9 2 10" xfId="17749"/>
    <cellStyle name="Обычный 8 4 9 2 10 2" xfId="47271"/>
    <cellStyle name="Обычный 8 4 9 2 11" xfId="60556"/>
    <cellStyle name="Обычный 8 4 9 2 12" xfId="31034"/>
    <cellStyle name="Обычный 8 4 9 2 2" xfId="2964"/>
    <cellStyle name="Обычный 8 4 9 2 2 2" xfId="13318"/>
    <cellStyle name="Обычный 8 4 9 2 2 2 2" xfId="29557"/>
    <cellStyle name="Обычный 8 4 9 2 2 2 2 2" xfId="59079"/>
    <cellStyle name="Обычный 8 4 9 2 2 2 3" xfId="42842"/>
    <cellStyle name="Обычный 8 4 9 2 2 3" xfId="16273"/>
    <cellStyle name="Обычный 8 4 9 2 2 3 2" xfId="45795"/>
    <cellStyle name="Обычный 8 4 9 2 2 4" xfId="19225"/>
    <cellStyle name="Обычный 8 4 9 2 2 4 2" xfId="48747"/>
    <cellStyle name="Обычный 8 4 9 2 2 5" xfId="62032"/>
    <cellStyle name="Обычный 8 4 9 2 2 6" xfId="32510"/>
    <cellStyle name="Обычный 8 4 9 2 3" xfId="4440"/>
    <cellStyle name="Обычный 8 4 9 2 3 2" xfId="20701"/>
    <cellStyle name="Обычный 8 4 9 2 3 2 2" xfId="50223"/>
    <cellStyle name="Обычный 8 4 9 2 3 3" xfId="33986"/>
    <cellStyle name="Обычный 8 4 9 2 4" xfId="5916"/>
    <cellStyle name="Обычный 8 4 9 2 4 2" xfId="22177"/>
    <cellStyle name="Обычный 8 4 9 2 4 2 2" xfId="51699"/>
    <cellStyle name="Обычный 8 4 9 2 4 3" xfId="35462"/>
    <cellStyle name="Обычный 8 4 9 2 5" xfId="7392"/>
    <cellStyle name="Обычный 8 4 9 2 5 2" xfId="23653"/>
    <cellStyle name="Обычный 8 4 9 2 5 2 2" xfId="53175"/>
    <cellStyle name="Обычный 8 4 9 2 5 3" xfId="36938"/>
    <cellStyle name="Обычный 8 4 9 2 6" xfId="8868"/>
    <cellStyle name="Обычный 8 4 9 2 6 2" xfId="25129"/>
    <cellStyle name="Обычный 8 4 9 2 6 2 2" xfId="54651"/>
    <cellStyle name="Обычный 8 4 9 2 6 3" xfId="38414"/>
    <cellStyle name="Обычный 8 4 9 2 7" xfId="10344"/>
    <cellStyle name="Обычный 8 4 9 2 7 2" xfId="26605"/>
    <cellStyle name="Обычный 8 4 9 2 7 2 2" xfId="56127"/>
    <cellStyle name="Обычный 8 4 9 2 7 3" xfId="39890"/>
    <cellStyle name="Обычный 8 4 9 2 8" xfId="11842"/>
    <cellStyle name="Обычный 8 4 9 2 8 2" xfId="28081"/>
    <cellStyle name="Обычный 8 4 9 2 8 2 2" xfId="57603"/>
    <cellStyle name="Обычный 8 4 9 2 8 3" xfId="41366"/>
    <cellStyle name="Обычный 8 4 9 2 9" xfId="14796"/>
    <cellStyle name="Обычный 8 4 9 2 9 2" xfId="44319"/>
    <cellStyle name="Обычный 8 4 9 3" xfId="2177"/>
    <cellStyle name="Обычный 8 4 9 3 2" xfId="12531"/>
    <cellStyle name="Обычный 8 4 9 3 2 2" xfId="28770"/>
    <cellStyle name="Обычный 8 4 9 3 2 2 2" xfId="58292"/>
    <cellStyle name="Обычный 8 4 9 3 2 3" xfId="42055"/>
    <cellStyle name="Обычный 8 4 9 3 3" xfId="15486"/>
    <cellStyle name="Обычный 8 4 9 3 3 2" xfId="45008"/>
    <cellStyle name="Обычный 8 4 9 3 4" xfId="18438"/>
    <cellStyle name="Обычный 8 4 9 3 4 2" xfId="47960"/>
    <cellStyle name="Обычный 8 4 9 3 5" xfId="61245"/>
    <cellStyle name="Обычный 8 4 9 3 6" xfId="31723"/>
    <cellStyle name="Обычный 8 4 9 4" xfId="3653"/>
    <cellStyle name="Обычный 8 4 9 4 2" xfId="19914"/>
    <cellStyle name="Обычный 8 4 9 4 2 2" xfId="49436"/>
    <cellStyle name="Обычный 8 4 9 4 3" xfId="33199"/>
    <cellStyle name="Обычный 8 4 9 5" xfId="5129"/>
    <cellStyle name="Обычный 8 4 9 5 2" xfId="21390"/>
    <cellStyle name="Обычный 8 4 9 5 2 2" xfId="50912"/>
    <cellStyle name="Обычный 8 4 9 5 3" xfId="34675"/>
    <cellStyle name="Обычный 8 4 9 6" xfId="6605"/>
    <cellStyle name="Обычный 8 4 9 6 2" xfId="22866"/>
    <cellStyle name="Обычный 8 4 9 6 2 2" xfId="52388"/>
    <cellStyle name="Обычный 8 4 9 6 3" xfId="36151"/>
    <cellStyle name="Обычный 8 4 9 7" xfId="8081"/>
    <cellStyle name="Обычный 8 4 9 7 2" xfId="24342"/>
    <cellStyle name="Обычный 8 4 9 7 2 2" xfId="53864"/>
    <cellStyle name="Обычный 8 4 9 7 3" xfId="37627"/>
    <cellStyle name="Обычный 8 4 9 8" xfId="9557"/>
    <cellStyle name="Обычный 8 4 9 8 2" xfId="25818"/>
    <cellStyle name="Обычный 8 4 9 8 2 2" xfId="55340"/>
    <cellStyle name="Обычный 8 4 9 8 3" xfId="39103"/>
    <cellStyle name="Обычный 8 4 9 9" xfId="11055"/>
    <cellStyle name="Обычный 8 4 9 9 2" xfId="27294"/>
    <cellStyle name="Обычный 8 4 9 9 2 2" xfId="56816"/>
    <cellStyle name="Обычный 8 4 9 9 3" xfId="40579"/>
    <cellStyle name="Обычный 8 5" xfId="243"/>
    <cellStyle name="Обычный 8 5 10" xfId="1720"/>
    <cellStyle name="Обычный 8 5 10 2" xfId="12074"/>
    <cellStyle name="Обычный 8 5 10 2 2" xfId="28313"/>
    <cellStyle name="Обычный 8 5 10 2 2 2" xfId="57835"/>
    <cellStyle name="Обычный 8 5 10 2 3" xfId="41598"/>
    <cellStyle name="Обычный 8 5 10 3" xfId="15029"/>
    <cellStyle name="Обычный 8 5 10 3 2" xfId="44551"/>
    <cellStyle name="Обычный 8 5 10 4" xfId="17981"/>
    <cellStyle name="Обычный 8 5 10 4 2" xfId="47503"/>
    <cellStyle name="Обычный 8 5 10 5" xfId="60788"/>
    <cellStyle name="Обычный 8 5 10 6" xfId="31266"/>
    <cellStyle name="Обычный 8 5 11" xfId="3196"/>
    <cellStyle name="Обычный 8 5 11 2" xfId="19457"/>
    <cellStyle name="Обычный 8 5 11 2 2" xfId="48979"/>
    <cellStyle name="Обычный 8 5 11 3" xfId="32742"/>
    <cellStyle name="Обычный 8 5 12" xfId="4672"/>
    <cellStyle name="Обычный 8 5 12 2" xfId="20933"/>
    <cellStyle name="Обычный 8 5 12 2 2" xfId="50455"/>
    <cellStyle name="Обычный 8 5 12 3" xfId="34218"/>
    <cellStyle name="Обычный 8 5 13" xfId="6148"/>
    <cellStyle name="Обычный 8 5 13 2" xfId="22409"/>
    <cellStyle name="Обычный 8 5 13 2 2" xfId="51931"/>
    <cellStyle name="Обычный 8 5 13 3" xfId="35694"/>
    <cellStyle name="Обычный 8 5 14" xfId="7624"/>
    <cellStyle name="Обычный 8 5 14 2" xfId="23885"/>
    <cellStyle name="Обычный 8 5 14 2 2" xfId="53407"/>
    <cellStyle name="Обычный 8 5 14 3" xfId="37170"/>
    <cellStyle name="Обычный 8 5 15" xfId="9100"/>
    <cellStyle name="Обычный 8 5 15 2" xfId="25361"/>
    <cellStyle name="Обычный 8 5 15 2 2" xfId="54883"/>
    <cellStyle name="Обычный 8 5 15 3" xfId="38646"/>
    <cellStyle name="Обычный 8 5 16" xfId="10598"/>
    <cellStyle name="Обычный 8 5 16 2" xfId="26837"/>
    <cellStyle name="Обычный 8 5 16 2 2" xfId="56359"/>
    <cellStyle name="Обычный 8 5 16 3" xfId="40122"/>
    <cellStyle name="Обычный 8 5 17" xfId="13552"/>
    <cellStyle name="Обычный 8 5 17 2" xfId="43075"/>
    <cellStyle name="Обычный 8 5 18" xfId="16505"/>
    <cellStyle name="Обычный 8 5 18 2" xfId="46027"/>
    <cellStyle name="Обычный 8 5 19" xfId="59312"/>
    <cellStyle name="Обычный 8 5 2" xfId="341"/>
    <cellStyle name="Обычный 8 5 2 10" xfId="13650"/>
    <cellStyle name="Обычный 8 5 2 10 2" xfId="43173"/>
    <cellStyle name="Обычный 8 5 2 11" xfId="16603"/>
    <cellStyle name="Обычный 8 5 2 11 2" xfId="46125"/>
    <cellStyle name="Обычный 8 5 2 12" xfId="59410"/>
    <cellStyle name="Обычный 8 5 2 13" xfId="29888"/>
    <cellStyle name="Обычный 8 5 2 2" xfId="1129"/>
    <cellStyle name="Обычный 8 5 2 2 10" xfId="17390"/>
    <cellStyle name="Обычный 8 5 2 2 10 2" xfId="46912"/>
    <cellStyle name="Обычный 8 5 2 2 11" xfId="60197"/>
    <cellStyle name="Обычный 8 5 2 2 12" xfId="30675"/>
    <cellStyle name="Обычный 8 5 2 2 2" xfId="2605"/>
    <cellStyle name="Обычный 8 5 2 2 2 2" xfId="12959"/>
    <cellStyle name="Обычный 8 5 2 2 2 2 2" xfId="29198"/>
    <cellStyle name="Обычный 8 5 2 2 2 2 2 2" xfId="58720"/>
    <cellStyle name="Обычный 8 5 2 2 2 2 3" xfId="42483"/>
    <cellStyle name="Обычный 8 5 2 2 2 3" xfId="15914"/>
    <cellStyle name="Обычный 8 5 2 2 2 3 2" xfId="45436"/>
    <cellStyle name="Обычный 8 5 2 2 2 4" xfId="18866"/>
    <cellStyle name="Обычный 8 5 2 2 2 4 2" xfId="48388"/>
    <cellStyle name="Обычный 8 5 2 2 2 5" xfId="61673"/>
    <cellStyle name="Обычный 8 5 2 2 2 6" xfId="32151"/>
    <cellStyle name="Обычный 8 5 2 2 3" xfId="4081"/>
    <cellStyle name="Обычный 8 5 2 2 3 2" xfId="20342"/>
    <cellStyle name="Обычный 8 5 2 2 3 2 2" xfId="49864"/>
    <cellStyle name="Обычный 8 5 2 2 3 3" xfId="33627"/>
    <cellStyle name="Обычный 8 5 2 2 4" xfId="5557"/>
    <cellStyle name="Обычный 8 5 2 2 4 2" xfId="21818"/>
    <cellStyle name="Обычный 8 5 2 2 4 2 2" xfId="51340"/>
    <cellStyle name="Обычный 8 5 2 2 4 3" xfId="35103"/>
    <cellStyle name="Обычный 8 5 2 2 5" xfId="7033"/>
    <cellStyle name="Обычный 8 5 2 2 5 2" xfId="23294"/>
    <cellStyle name="Обычный 8 5 2 2 5 2 2" xfId="52816"/>
    <cellStyle name="Обычный 8 5 2 2 5 3" xfId="36579"/>
    <cellStyle name="Обычный 8 5 2 2 6" xfId="8509"/>
    <cellStyle name="Обычный 8 5 2 2 6 2" xfId="24770"/>
    <cellStyle name="Обычный 8 5 2 2 6 2 2" xfId="54292"/>
    <cellStyle name="Обычный 8 5 2 2 6 3" xfId="38055"/>
    <cellStyle name="Обычный 8 5 2 2 7" xfId="9985"/>
    <cellStyle name="Обычный 8 5 2 2 7 2" xfId="26246"/>
    <cellStyle name="Обычный 8 5 2 2 7 2 2" xfId="55768"/>
    <cellStyle name="Обычный 8 5 2 2 7 3" xfId="39531"/>
    <cellStyle name="Обычный 8 5 2 2 8" xfId="11483"/>
    <cellStyle name="Обычный 8 5 2 2 8 2" xfId="27722"/>
    <cellStyle name="Обычный 8 5 2 2 8 2 2" xfId="57244"/>
    <cellStyle name="Обычный 8 5 2 2 8 3" xfId="41007"/>
    <cellStyle name="Обычный 8 5 2 2 9" xfId="14437"/>
    <cellStyle name="Обычный 8 5 2 2 9 2" xfId="43960"/>
    <cellStyle name="Обычный 8 5 2 3" xfId="1818"/>
    <cellStyle name="Обычный 8 5 2 3 2" xfId="12172"/>
    <cellStyle name="Обычный 8 5 2 3 2 2" xfId="28411"/>
    <cellStyle name="Обычный 8 5 2 3 2 2 2" xfId="57933"/>
    <cellStyle name="Обычный 8 5 2 3 2 3" xfId="41696"/>
    <cellStyle name="Обычный 8 5 2 3 3" xfId="15127"/>
    <cellStyle name="Обычный 8 5 2 3 3 2" xfId="44649"/>
    <cellStyle name="Обычный 8 5 2 3 4" xfId="18079"/>
    <cellStyle name="Обычный 8 5 2 3 4 2" xfId="47601"/>
    <cellStyle name="Обычный 8 5 2 3 5" xfId="60886"/>
    <cellStyle name="Обычный 8 5 2 3 6" xfId="31364"/>
    <cellStyle name="Обычный 8 5 2 4" xfId="3294"/>
    <cellStyle name="Обычный 8 5 2 4 2" xfId="19555"/>
    <cellStyle name="Обычный 8 5 2 4 2 2" xfId="49077"/>
    <cellStyle name="Обычный 8 5 2 4 3" xfId="32840"/>
    <cellStyle name="Обычный 8 5 2 5" xfId="4770"/>
    <cellStyle name="Обычный 8 5 2 5 2" xfId="21031"/>
    <cellStyle name="Обычный 8 5 2 5 2 2" xfId="50553"/>
    <cellStyle name="Обычный 8 5 2 5 3" xfId="34316"/>
    <cellStyle name="Обычный 8 5 2 6" xfId="6246"/>
    <cellStyle name="Обычный 8 5 2 6 2" xfId="22507"/>
    <cellStyle name="Обычный 8 5 2 6 2 2" xfId="52029"/>
    <cellStyle name="Обычный 8 5 2 6 3" xfId="35792"/>
    <cellStyle name="Обычный 8 5 2 7" xfId="7722"/>
    <cellStyle name="Обычный 8 5 2 7 2" xfId="23983"/>
    <cellStyle name="Обычный 8 5 2 7 2 2" xfId="53505"/>
    <cellStyle name="Обычный 8 5 2 7 3" xfId="37268"/>
    <cellStyle name="Обычный 8 5 2 8" xfId="9198"/>
    <cellStyle name="Обычный 8 5 2 8 2" xfId="25459"/>
    <cellStyle name="Обычный 8 5 2 8 2 2" xfId="54981"/>
    <cellStyle name="Обычный 8 5 2 8 3" xfId="38744"/>
    <cellStyle name="Обычный 8 5 2 9" xfId="10696"/>
    <cellStyle name="Обычный 8 5 2 9 2" xfId="26935"/>
    <cellStyle name="Обычный 8 5 2 9 2 2" xfId="56457"/>
    <cellStyle name="Обычный 8 5 2 9 3" xfId="40220"/>
    <cellStyle name="Обычный 8 5 20" xfId="29790"/>
    <cellStyle name="Обычный 8 5 3" xfId="441"/>
    <cellStyle name="Обычный 8 5 3 10" xfId="13750"/>
    <cellStyle name="Обычный 8 5 3 10 2" xfId="43273"/>
    <cellStyle name="Обычный 8 5 3 11" xfId="16703"/>
    <cellStyle name="Обычный 8 5 3 11 2" xfId="46225"/>
    <cellStyle name="Обычный 8 5 3 12" xfId="59510"/>
    <cellStyle name="Обычный 8 5 3 13" xfId="29988"/>
    <cellStyle name="Обычный 8 5 3 2" xfId="1229"/>
    <cellStyle name="Обычный 8 5 3 2 10" xfId="17490"/>
    <cellStyle name="Обычный 8 5 3 2 10 2" xfId="47012"/>
    <cellStyle name="Обычный 8 5 3 2 11" xfId="60297"/>
    <cellStyle name="Обычный 8 5 3 2 12" xfId="30775"/>
    <cellStyle name="Обычный 8 5 3 2 2" xfId="2705"/>
    <cellStyle name="Обычный 8 5 3 2 2 2" xfId="13059"/>
    <cellStyle name="Обычный 8 5 3 2 2 2 2" xfId="29298"/>
    <cellStyle name="Обычный 8 5 3 2 2 2 2 2" xfId="58820"/>
    <cellStyle name="Обычный 8 5 3 2 2 2 3" xfId="42583"/>
    <cellStyle name="Обычный 8 5 3 2 2 3" xfId="16014"/>
    <cellStyle name="Обычный 8 5 3 2 2 3 2" xfId="45536"/>
    <cellStyle name="Обычный 8 5 3 2 2 4" xfId="18966"/>
    <cellStyle name="Обычный 8 5 3 2 2 4 2" xfId="48488"/>
    <cellStyle name="Обычный 8 5 3 2 2 5" xfId="61773"/>
    <cellStyle name="Обычный 8 5 3 2 2 6" xfId="32251"/>
    <cellStyle name="Обычный 8 5 3 2 3" xfId="4181"/>
    <cellStyle name="Обычный 8 5 3 2 3 2" xfId="20442"/>
    <cellStyle name="Обычный 8 5 3 2 3 2 2" xfId="49964"/>
    <cellStyle name="Обычный 8 5 3 2 3 3" xfId="33727"/>
    <cellStyle name="Обычный 8 5 3 2 4" xfId="5657"/>
    <cellStyle name="Обычный 8 5 3 2 4 2" xfId="21918"/>
    <cellStyle name="Обычный 8 5 3 2 4 2 2" xfId="51440"/>
    <cellStyle name="Обычный 8 5 3 2 4 3" xfId="35203"/>
    <cellStyle name="Обычный 8 5 3 2 5" xfId="7133"/>
    <cellStyle name="Обычный 8 5 3 2 5 2" xfId="23394"/>
    <cellStyle name="Обычный 8 5 3 2 5 2 2" xfId="52916"/>
    <cellStyle name="Обычный 8 5 3 2 5 3" xfId="36679"/>
    <cellStyle name="Обычный 8 5 3 2 6" xfId="8609"/>
    <cellStyle name="Обычный 8 5 3 2 6 2" xfId="24870"/>
    <cellStyle name="Обычный 8 5 3 2 6 2 2" xfId="54392"/>
    <cellStyle name="Обычный 8 5 3 2 6 3" xfId="38155"/>
    <cellStyle name="Обычный 8 5 3 2 7" xfId="10085"/>
    <cellStyle name="Обычный 8 5 3 2 7 2" xfId="26346"/>
    <cellStyle name="Обычный 8 5 3 2 7 2 2" xfId="55868"/>
    <cellStyle name="Обычный 8 5 3 2 7 3" xfId="39631"/>
    <cellStyle name="Обычный 8 5 3 2 8" xfId="11583"/>
    <cellStyle name="Обычный 8 5 3 2 8 2" xfId="27822"/>
    <cellStyle name="Обычный 8 5 3 2 8 2 2" xfId="57344"/>
    <cellStyle name="Обычный 8 5 3 2 8 3" xfId="41107"/>
    <cellStyle name="Обычный 8 5 3 2 9" xfId="14537"/>
    <cellStyle name="Обычный 8 5 3 2 9 2" xfId="44060"/>
    <cellStyle name="Обычный 8 5 3 3" xfId="1918"/>
    <cellStyle name="Обычный 8 5 3 3 2" xfId="12272"/>
    <cellStyle name="Обычный 8 5 3 3 2 2" xfId="28511"/>
    <cellStyle name="Обычный 8 5 3 3 2 2 2" xfId="58033"/>
    <cellStyle name="Обычный 8 5 3 3 2 3" xfId="41796"/>
    <cellStyle name="Обычный 8 5 3 3 3" xfId="15227"/>
    <cellStyle name="Обычный 8 5 3 3 3 2" xfId="44749"/>
    <cellStyle name="Обычный 8 5 3 3 4" xfId="18179"/>
    <cellStyle name="Обычный 8 5 3 3 4 2" xfId="47701"/>
    <cellStyle name="Обычный 8 5 3 3 5" xfId="60986"/>
    <cellStyle name="Обычный 8 5 3 3 6" xfId="31464"/>
    <cellStyle name="Обычный 8 5 3 4" xfId="3394"/>
    <cellStyle name="Обычный 8 5 3 4 2" xfId="19655"/>
    <cellStyle name="Обычный 8 5 3 4 2 2" xfId="49177"/>
    <cellStyle name="Обычный 8 5 3 4 3" xfId="32940"/>
    <cellStyle name="Обычный 8 5 3 5" xfId="4870"/>
    <cellStyle name="Обычный 8 5 3 5 2" xfId="21131"/>
    <cellStyle name="Обычный 8 5 3 5 2 2" xfId="50653"/>
    <cellStyle name="Обычный 8 5 3 5 3" xfId="34416"/>
    <cellStyle name="Обычный 8 5 3 6" xfId="6346"/>
    <cellStyle name="Обычный 8 5 3 6 2" xfId="22607"/>
    <cellStyle name="Обычный 8 5 3 6 2 2" xfId="52129"/>
    <cellStyle name="Обычный 8 5 3 6 3" xfId="35892"/>
    <cellStyle name="Обычный 8 5 3 7" xfId="7822"/>
    <cellStyle name="Обычный 8 5 3 7 2" xfId="24083"/>
    <cellStyle name="Обычный 8 5 3 7 2 2" xfId="53605"/>
    <cellStyle name="Обычный 8 5 3 7 3" xfId="37368"/>
    <cellStyle name="Обычный 8 5 3 8" xfId="9298"/>
    <cellStyle name="Обычный 8 5 3 8 2" xfId="25559"/>
    <cellStyle name="Обычный 8 5 3 8 2 2" xfId="55081"/>
    <cellStyle name="Обычный 8 5 3 8 3" xfId="38844"/>
    <cellStyle name="Обычный 8 5 3 9" xfId="10796"/>
    <cellStyle name="Обычный 8 5 3 9 2" xfId="27035"/>
    <cellStyle name="Обычный 8 5 3 9 2 2" xfId="56557"/>
    <cellStyle name="Обычный 8 5 3 9 3" xfId="40320"/>
    <cellStyle name="Обычный 8 5 4" xfId="540"/>
    <cellStyle name="Обычный 8 5 4 10" xfId="13849"/>
    <cellStyle name="Обычный 8 5 4 10 2" xfId="43372"/>
    <cellStyle name="Обычный 8 5 4 11" xfId="16802"/>
    <cellStyle name="Обычный 8 5 4 11 2" xfId="46324"/>
    <cellStyle name="Обычный 8 5 4 12" xfId="59609"/>
    <cellStyle name="Обычный 8 5 4 13" xfId="30087"/>
    <cellStyle name="Обычный 8 5 4 2" xfId="1328"/>
    <cellStyle name="Обычный 8 5 4 2 10" xfId="17589"/>
    <cellStyle name="Обычный 8 5 4 2 10 2" xfId="47111"/>
    <cellStyle name="Обычный 8 5 4 2 11" xfId="60396"/>
    <cellStyle name="Обычный 8 5 4 2 12" xfId="30874"/>
    <cellStyle name="Обычный 8 5 4 2 2" xfId="2804"/>
    <cellStyle name="Обычный 8 5 4 2 2 2" xfId="13158"/>
    <cellStyle name="Обычный 8 5 4 2 2 2 2" xfId="29397"/>
    <cellStyle name="Обычный 8 5 4 2 2 2 2 2" xfId="58919"/>
    <cellStyle name="Обычный 8 5 4 2 2 2 3" xfId="42682"/>
    <cellStyle name="Обычный 8 5 4 2 2 3" xfId="16113"/>
    <cellStyle name="Обычный 8 5 4 2 2 3 2" xfId="45635"/>
    <cellStyle name="Обычный 8 5 4 2 2 4" xfId="19065"/>
    <cellStyle name="Обычный 8 5 4 2 2 4 2" xfId="48587"/>
    <cellStyle name="Обычный 8 5 4 2 2 5" xfId="61872"/>
    <cellStyle name="Обычный 8 5 4 2 2 6" xfId="32350"/>
    <cellStyle name="Обычный 8 5 4 2 3" xfId="4280"/>
    <cellStyle name="Обычный 8 5 4 2 3 2" xfId="20541"/>
    <cellStyle name="Обычный 8 5 4 2 3 2 2" xfId="50063"/>
    <cellStyle name="Обычный 8 5 4 2 3 3" xfId="33826"/>
    <cellStyle name="Обычный 8 5 4 2 4" xfId="5756"/>
    <cellStyle name="Обычный 8 5 4 2 4 2" xfId="22017"/>
    <cellStyle name="Обычный 8 5 4 2 4 2 2" xfId="51539"/>
    <cellStyle name="Обычный 8 5 4 2 4 3" xfId="35302"/>
    <cellStyle name="Обычный 8 5 4 2 5" xfId="7232"/>
    <cellStyle name="Обычный 8 5 4 2 5 2" xfId="23493"/>
    <cellStyle name="Обычный 8 5 4 2 5 2 2" xfId="53015"/>
    <cellStyle name="Обычный 8 5 4 2 5 3" xfId="36778"/>
    <cellStyle name="Обычный 8 5 4 2 6" xfId="8708"/>
    <cellStyle name="Обычный 8 5 4 2 6 2" xfId="24969"/>
    <cellStyle name="Обычный 8 5 4 2 6 2 2" xfId="54491"/>
    <cellStyle name="Обычный 8 5 4 2 6 3" xfId="38254"/>
    <cellStyle name="Обычный 8 5 4 2 7" xfId="10184"/>
    <cellStyle name="Обычный 8 5 4 2 7 2" xfId="26445"/>
    <cellStyle name="Обычный 8 5 4 2 7 2 2" xfId="55967"/>
    <cellStyle name="Обычный 8 5 4 2 7 3" xfId="39730"/>
    <cellStyle name="Обычный 8 5 4 2 8" xfId="11682"/>
    <cellStyle name="Обычный 8 5 4 2 8 2" xfId="27921"/>
    <cellStyle name="Обычный 8 5 4 2 8 2 2" xfId="57443"/>
    <cellStyle name="Обычный 8 5 4 2 8 3" xfId="41206"/>
    <cellStyle name="Обычный 8 5 4 2 9" xfId="14636"/>
    <cellStyle name="Обычный 8 5 4 2 9 2" xfId="44159"/>
    <cellStyle name="Обычный 8 5 4 3" xfId="2017"/>
    <cellStyle name="Обычный 8 5 4 3 2" xfId="12371"/>
    <cellStyle name="Обычный 8 5 4 3 2 2" xfId="28610"/>
    <cellStyle name="Обычный 8 5 4 3 2 2 2" xfId="58132"/>
    <cellStyle name="Обычный 8 5 4 3 2 3" xfId="41895"/>
    <cellStyle name="Обычный 8 5 4 3 3" xfId="15326"/>
    <cellStyle name="Обычный 8 5 4 3 3 2" xfId="44848"/>
    <cellStyle name="Обычный 8 5 4 3 4" xfId="18278"/>
    <cellStyle name="Обычный 8 5 4 3 4 2" xfId="47800"/>
    <cellStyle name="Обычный 8 5 4 3 5" xfId="61085"/>
    <cellStyle name="Обычный 8 5 4 3 6" xfId="31563"/>
    <cellStyle name="Обычный 8 5 4 4" xfId="3493"/>
    <cellStyle name="Обычный 8 5 4 4 2" xfId="19754"/>
    <cellStyle name="Обычный 8 5 4 4 2 2" xfId="49276"/>
    <cellStyle name="Обычный 8 5 4 4 3" xfId="33039"/>
    <cellStyle name="Обычный 8 5 4 5" xfId="4969"/>
    <cellStyle name="Обычный 8 5 4 5 2" xfId="21230"/>
    <cellStyle name="Обычный 8 5 4 5 2 2" xfId="50752"/>
    <cellStyle name="Обычный 8 5 4 5 3" xfId="34515"/>
    <cellStyle name="Обычный 8 5 4 6" xfId="6445"/>
    <cellStyle name="Обычный 8 5 4 6 2" xfId="22706"/>
    <cellStyle name="Обычный 8 5 4 6 2 2" xfId="52228"/>
    <cellStyle name="Обычный 8 5 4 6 3" xfId="35991"/>
    <cellStyle name="Обычный 8 5 4 7" xfId="7921"/>
    <cellStyle name="Обычный 8 5 4 7 2" xfId="24182"/>
    <cellStyle name="Обычный 8 5 4 7 2 2" xfId="53704"/>
    <cellStyle name="Обычный 8 5 4 7 3" xfId="37467"/>
    <cellStyle name="Обычный 8 5 4 8" xfId="9397"/>
    <cellStyle name="Обычный 8 5 4 8 2" xfId="25658"/>
    <cellStyle name="Обычный 8 5 4 8 2 2" xfId="55180"/>
    <cellStyle name="Обычный 8 5 4 8 3" xfId="38943"/>
    <cellStyle name="Обычный 8 5 4 9" xfId="10895"/>
    <cellStyle name="Обычный 8 5 4 9 2" xfId="27134"/>
    <cellStyle name="Обычный 8 5 4 9 2 2" xfId="56656"/>
    <cellStyle name="Обычный 8 5 4 9 3" xfId="40419"/>
    <cellStyle name="Обычный 8 5 5" xfId="638"/>
    <cellStyle name="Обычный 8 5 5 10" xfId="13947"/>
    <cellStyle name="Обычный 8 5 5 10 2" xfId="43470"/>
    <cellStyle name="Обычный 8 5 5 11" xfId="16900"/>
    <cellStyle name="Обычный 8 5 5 11 2" xfId="46422"/>
    <cellStyle name="Обычный 8 5 5 12" xfId="59707"/>
    <cellStyle name="Обычный 8 5 5 13" xfId="30185"/>
    <cellStyle name="Обычный 8 5 5 2" xfId="1426"/>
    <cellStyle name="Обычный 8 5 5 2 10" xfId="17687"/>
    <cellStyle name="Обычный 8 5 5 2 10 2" xfId="47209"/>
    <cellStyle name="Обычный 8 5 5 2 11" xfId="60494"/>
    <cellStyle name="Обычный 8 5 5 2 12" xfId="30972"/>
    <cellStyle name="Обычный 8 5 5 2 2" xfId="2902"/>
    <cellStyle name="Обычный 8 5 5 2 2 2" xfId="13256"/>
    <cellStyle name="Обычный 8 5 5 2 2 2 2" xfId="29495"/>
    <cellStyle name="Обычный 8 5 5 2 2 2 2 2" xfId="59017"/>
    <cellStyle name="Обычный 8 5 5 2 2 2 3" xfId="42780"/>
    <cellStyle name="Обычный 8 5 5 2 2 3" xfId="16211"/>
    <cellStyle name="Обычный 8 5 5 2 2 3 2" xfId="45733"/>
    <cellStyle name="Обычный 8 5 5 2 2 4" xfId="19163"/>
    <cellStyle name="Обычный 8 5 5 2 2 4 2" xfId="48685"/>
    <cellStyle name="Обычный 8 5 5 2 2 5" xfId="61970"/>
    <cellStyle name="Обычный 8 5 5 2 2 6" xfId="32448"/>
    <cellStyle name="Обычный 8 5 5 2 3" xfId="4378"/>
    <cellStyle name="Обычный 8 5 5 2 3 2" xfId="20639"/>
    <cellStyle name="Обычный 8 5 5 2 3 2 2" xfId="50161"/>
    <cellStyle name="Обычный 8 5 5 2 3 3" xfId="33924"/>
    <cellStyle name="Обычный 8 5 5 2 4" xfId="5854"/>
    <cellStyle name="Обычный 8 5 5 2 4 2" xfId="22115"/>
    <cellStyle name="Обычный 8 5 5 2 4 2 2" xfId="51637"/>
    <cellStyle name="Обычный 8 5 5 2 4 3" xfId="35400"/>
    <cellStyle name="Обычный 8 5 5 2 5" xfId="7330"/>
    <cellStyle name="Обычный 8 5 5 2 5 2" xfId="23591"/>
    <cellStyle name="Обычный 8 5 5 2 5 2 2" xfId="53113"/>
    <cellStyle name="Обычный 8 5 5 2 5 3" xfId="36876"/>
    <cellStyle name="Обычный 8 5 5 2 6" xfId="8806"/>
    <cellStyle name="Обычный 8 5 5 2 6 2" xfId="25067"/>
    <cellStyle name="Обычный 8 5 5 2 6 2 2" xfId="54589"/>
    <cellStyle name="Обычный 8 5 5 2 6 3" xfId="38352"/>
    <cellStyle name="Обычный 8 5 5 2 7" xfId="10282"/>
    <cellStyle name="Обычный 8 5 5 2 7 2" xfId="26543"/>
    <cellStyle name="Обычный 8 5 5 2 7 2 2" xfId="56065"/>
    <cellStyle name="Обычный 8 5 5 2 7 3" xfId="39828"/>
    <cellStyle name="Обычный 8 5 5 2 8" xfId="11780"/>
    <cellStyle name="Обычный 8 5 5 2 8 2" xfId="28019"/>
    <cellStyle name="Обычный 8 5 5 2 8 2 2" xfId="57541"/>
    <cellStyle name="Обычный 8 5 5 2 8 3" xfId="41304"/>
    <cellStyle name="Обычный 8 5 5 2 9" xfId="14734"/>
    <cellStyle name="Обычный 8 5 5 2 9 2" xfId="44257"/>
    <cellStyle name="Обычный 8 5 5 3" xfId="2115"/>
    <cellStyle name="Обычный 8 5 5 3 2" xfId="12469"/>
    <cellStyle name="Обычный 8 5 5 3 2 2" xfId="28708"/>
    <cellStyle name="Обычный 8 5 5 3 2 2 2" xfId="58230"/>
    <cellStyle name="Обычный 8 5 5 3 2 3" xfId="41993"/>
    <cellStyle name="Обычный 8 5 5 3 3" xfId="15424"/>
    <cellStyle name="Обычный 8 5 5 3 3 2" xfId="44946"/>
    <cellStyle name="Обычный 8 5 5 3 4" xfId="18376"/>
    <cellStyle name="Обычный 8 5 5 3 4 2" xfId="47898"/>
    <cellStyle name="Обычный 8 5 5 3 5" xfId="61183"/>
    <cellStyle name="Обычный 8 5 5 3 6" xfId="31661"/>
    <cellStyle name="Обычный 8 5 5 4" xfId="3591"/>
    <cellStyle name="Обычный 8 5 5 4 2" xfId="19852"/>
    <cellStyle name="Обычный 8 5 5 4 2 2" xfId="49374"/>
    <cellStyle name="Обычный 8 5 5 4 3" xfId="33137"/>
    <cellStyle name="Обычный 8 5 5 5" xfId="5067"/>
    <cellStyle name="Обычный 8 5 5 5 2" xfId="21328"/>
    <cellStyle name="Обычный 8 5 5 5 2 2" xfId="50850"/>
    <cellStyle name="Обычный 8 5 5 5 3" xfId="34613"/>
    <cellStyle name="Обычный 8 5 5 6" xfId="6543"/>
    <cellStyle name="Обычный 8 5 5 6 2" xfId="22804"/>
    <cellStyle name="Обычный 8 5 5 6 2 2" xfId="52326"/>
    <cellStyle name="Обычный 8 5 5 6 3" xfId="36089"/>
    <cellStyle name="Обычный 8 5 5 7" xfId="8019"/>
    <cellStyle name="Обычный 8 5 5 7 2" xfId="24280"/>
    <cellStyle name="Обычный 8 5 5 7 2 2" xfId="53802"/>
    <cellStyle name="Обычный 8 5 5 7 3" xfId="37565"/>
    <cellStyle name="Обычный 8 5 5 8" xfId="9495"/>
    <cellStyle name="Обычный 8 5 5 8 2" xfId="25756"/>
    <cellStyle name="Обычный 8 5 5 8 2 2" xfId="55278"/>
    <cellStyle name="Обычный 8 5 5 8 3" xfId="39041"/>
    <cellStyle name="Обычный 8 5 5 9" xfId="10993"/>
    <cellStyle name="Обычный 8 5 5 9 2" xfId="27232"/>
    <cellStyle name="Обычный 8 5 5 9 2 2" xfId="56754"/>
    <cellStyle name="Обычный 8 5 5 9 3" xfId="40517"/>
    <cellStyle name="Обычный 8 5 6" xfId="736"/>
    <cellStyle name="Обычный 8 5 6 10" xfId="14045"/>
    <cellStyle name="Обычный 8 5 6 10 2" xfId="43568"/>
    <cellStyle name="Обычный 8 5 6 11" xfId="16998"/>
    <cellStyle name="Обычный 8 5 6 11 2" xfId="46520"/>
    <cellStyle name="Обычный 8 5 6 12" xfId="59805"/>
    <cellStyle name="Обычный 8 5 6 13" xfId="30283"/>
    <cellStyle name="Обычный 8 5 6 2" xfId="1524"/>
    <cellStyle name="Обычный 8 5 6 2 10" xfId="17785"/>
    <cellStyle name="Обычный 8 5 6 2 10 2" xfId="47307"/>
    <cellStyle name="Обычный 8 5 6 2 11" xfId="60592"/>
    <cellStyle name="Обычный 8 5 6 2 12" xfId="31070"/>
    <cellStyle name="Обычный 8 5 6 2 2" xfId="3000"/>
    <cellStyle name="Обычный 8 5 6 2 2 2" xfId="13354"/>
    <cellStyle name="Обычный 8 5 6 2 2 2 2" xfId="29593"/>
    <cellStyle name="Обычный 8 5 6 2 2 2 2 2" xfId="59115"/>
    <cellStyle name="Обычный 8 5 6 2 2 2 3" xfId="42878"/>
    <cellStyle name="Обычный 8 5 6 2 2 3" xfId="16309"/>
    <cellStyle name="Обычный 8 5 6 2 2 3 2" xfId="45831"/>
    <cellStyle name="Обычный 8 5 6 2 2 4" xfId="19261"/>
    <cellStyle name="Обычный 8 5 6 2 2 4 2" xfId="48783"/>
    <cellStyle name="Обычный 8 5 6 2 2 5" xfId="62068"/>
    <cellStyle name="Обычный 8 5 6 2 2 6" xfId="32546"/>
    <cellStyle name="Обычный 8 5 6 2 3" xfId="4476"/>
    <cellStyle name="Обычный 8 5 6 2 3 2" xfId="20737"/>
    <cellStyle name="Обычный 8 5 6 2 3 2 2" xfId="50259"/>
    <cellStyle name="Обычный 8 5 6 2 3 3" xfId="34022"/>
    <cellStyle name="Обычный 8 5 6 2 4" xfId="5952"/>
    <cellStyle name="Обычный 8 5 6 2 4 2" xfId="22213"/>
    <cellStyle name="Обычный 8 5 6 2 4 2 2" xfId="51735"/>
    <cellStyle name="Обычный 8 5 6 2 4 3" xfId="35498"/>
    <cellStyle name="Обычный 8 5 6 2 5" xfId="7428"/>
    <cellStyle name="Обычный 8 5 6 2 5 2" xfId="23689"/>
    <cellStyle name="Обычный 8 5 6 2 5 2 2" xfId="53211"/>
    <cellStyle name="Обычный 8 5 6 2 5 3" xfId="36974"/>
    <cellStyle name="Обычный 8 5 6 2 6" xfId="8904"/>
    <cellStyle name="Обычный 8 5 6 2 6 2" xfId="25165"/>
    <cellStyle name="Обычный 8 5 6 2 6 2 2" xfId="54687"/>
    <cellStyle name="Обычный 8 5 6 2 6 3" xfId="38450"/>
    <cellStyle name="Обычный 8 5 6 2 7" xfId="10380"/>
    <cellStyle name="Обычный 8 5 6 2 7 2" xfId="26641"/>
    <cellStyle name="Обычный 8 5 6 2 7 2 2" xfId="56163"/>
    <cellStyle name="Обычный 8 5 6 2 7 3" xfId="39926"/>
    <cellStyle name="Обычный 8 5 6 2 8" xfId="11878"/>
    <cellStyle name="Обычный 8 5 6 2 8 2" xfId="28117"/>
    <cellStyle name="Обычный 8 5 6 2 8 2 2" xfId="57639"/>
    <cellStyle name="Обычный 8 5 6 2 8 3" xfId="41402"/>
    <cellStyle name="Обычный 8 5 6 2 9" xfId="14832"/>
    <cellStyle name="Обычный 8 5 6 2 9 2" xfId="44355"/>
    <cellStyle name="Обычный 8 5 6 3" xfId="2213"/>
    <cellStyle name="Обычный 8 5 6 3 2" xfId="12567"/>
    <cellStyle name="Обычный 8 5 6 3 2 2" xfId="28806"/>
    <cellStyle name="Обычный 8 5 6 3 2 2 2" xfId="58328"/>
    <cellStyle name="Обычный 8 5 6 3 2 3" xfId="42091"/>
    <cellStyle name="Обычный 8 5 6 3 3" xfId="15522"/>
    <cellStyle name="Обычный 8 5 6 3 3 2" xfId="45044"/>
    <cellStyle name="Обычный 8 5 6 3 4" xfId="18474"/>
    <cellStyle name="Обычный 8 5 6 3 4 2" xfId="47996"/>
    <cellStyle name="Обычный 8 5 6 3 5" xfId="61281"/>
    <cellStyle name="Обычный 8 5 6 3 6" xfId="31759"/>
    <cellStyle name="Обычный 8 5 6 4" xfId="3689"/>
    <cellStyle name="Обычный 8 5 6 4 2" xfId="19950"/>
    <cellStyle name="Обычный 8 5 6 4 2 2" xfId="49472"/>
    <cellStyle name="Обычный 8 5 6 4 3" xfId="33235"/>
    <cellStyle name="Обычный 8 5 6 5" xfId="5165"/>
    <cellStyle name="Обычный 8 5 6 5 2" xfId="21426"/>
    <cellStyle name="Обычный 8 5 6 5 2 2" xfId="50948"/>
    <cellStyle name="Обычный 8 5 6 5 3" xfId="34711"/>
    <cellStyle name="Обычный 8 5 6 6" xfId="6641"/>
    <cellStyle name="Обычный 8 5 6 6 2" xfId="22902"/>
    <cellStyle name="Обычный 8 5 6 6 2 2" xfId="52424"/>
    <cellStyle name="Обычный 8 5 6 6 3" xfId="36187"/>
    <cellStyle name="Обычный 8 5 6 7" xfId="8117"/>
    <cellStyle name="Обычный 8 5 6 7 2" xfId="24378"/>
    <cellStyle name="Обычный 8 5 6 7 2 2" xfId="53900"/>
    <cellStyle name="Обычный 8 5 6 7 3" xfId="37663"/>
    <cellStyle name="Обычный 8 5 6 8" xfId="9593"/>
    <cellStyle name="Обычный 8 5 6 8 2" xfId="25854"/>
    <cellStyle name="Обычный 8 5 6 8 2 2" xfId="55376"/>
    <cellStyle name="Обычный 8 5 6 8 3" xfId="39139"/>
    <cellStyle name="Обычный 8 5 6 9" xfId="11091"/>
    <cellStyle name="Обычный 8 5 6 9 2" xfId="27330"/>
    <cellStyle name="Обычный 8 5 6 9 2 2" xfId="56852"/>
    <cellStyle name="Обычный 8 5 6 9 3" xfId="40615"/>
    <cellStyle name="Обычный 8 5 7" xfId="834"/>
    <cellStyle name="Обычный 8 5 7 10" xfId="14143"/>
    <cellStyle name="Обычный 8 5 7 10 2" xfId="43666"/>
    <cellStyle name="Обычный 8 5 7 11" xfId="17096"/>
    <cellStyle name="Обычный 8 5 7 11 2" xfId="46618"/>
    <cellStyle name="Обычный 8 5 7 12" xfId="59903"/>
    <cellStyle name="Обычный 8 5 7 13" xfId="30381"/>
    <cellStyle name="Обычный 8 5 7 2" xfId="1622"/>
    <cellStyle name="Обычный 8 5 7 2 10" xfId="17883"/>
    <cellStyle name="Обычный 8 5 7 2 10 2" xfId="47405"/>
    <cellStyle name="Обычный 8 5 7 2 11" xfId="60690"/>
    <cellStyle name="Обычный 8 5 7 2 12" xfId="31168"/>
    <cellStyle name="Обычный 8 5 7 2 2" xfId="3098"/>
    <cellStyle name="Обычный 8 5 7 2 2 2" xfId="13452"/>
    <cellStyle name="Обычный 8 5 7 2 2 2 2" xfId="29691"/>
    <cellStyle name="Обычный 8 5 7 2 2 2 2 2" xfId="59213"/>
    <cellStyle name="Обычный 8 5 7 2 2 2 3" xfId="42976"/>
    <cellStyle name="Обычный 8 5 7 2 2 3" xfId="16407"/>
    <cellStyle name="Обычный 8 5 7 2 2 3 2" xfId="45929"/>
    <cellStyle name="Обычный 8 5 7 2 2 4" xfId="19359"/>
    <cellStyle name="Обычный 8 5 7 2 2 4 2" xfId="48881"/>
    <cellStyle name="Обычный 8 5 7 2 2 5" xfId="62166"/>
    <cellStyle name="Обычный 8 5 7 2 2 6" xfId="32644"/>
    <cellStyle name="Обычный 8 5 7 2 3" xfId="4574"/>
    <cellStyle name="Обычный 8 5 7 2 3 2" xfId="20835"/>
    <cellStyle name="Обычный 8 5 7 2 3 2 2" xfId="50357"/>
    <cellStyle name="Обычный 8 5 7 2 3 3" xfId="34120"/>
    <cellStyle name="Обычный 8 5 7 2 4" xfId="6050"/>
    <cellStyle name="Обычный 8 5 7 2 4 2" xfId="22311"/>
    <cellStyle name="Обычный 8 5 7 2 4 2 2" xfId="51833"/>
    <cellStyle name="Обычный 8 5 7 2 4 3" xfId="35596"/>
    <cellStyle name="Обычный 8 5 7 2 5" xfId="7526"/>
    <cellStyle name="Обычный 8 5 7 2 5 2" xfId="23787"/>
    <cellStyle name="Обычный 8 5 7 2 5 2 2" xfId="53309"/>
    <cellStyle name="Обычный 8 5 7 2 5 3" xfId="37072"/>
    <cellStyle name="Обычный 8 5 7 2 6" xfId="9002"/>
    <cellStyle name="Обычный 8 5 7 2 6 2" xfId="25263"/>
    <cellStyle name="Обычный 8 5 7 2 6 2 2" xfId="54785"/>
    <cellStyle name="Обычный 8 5 7 2 6 3" xfId="38548"/>
    <cellStyle name="Обычный 8 5 7 2 7" xfId="10478"/>
    <cellStyle name="Обычный 8 5 7 2 7 2" xfId="26739"/>
    <cellStyle name="Обычный 8 5 7 2 7 2 2" xfId="56261"/>
    <cellStyle name="Обычный 8 5 7 2 7 3" xfId="40024"/>
    <cellStyle name="Обычный 8 5 7 2 8" xfId="11976"/>
    <cellStyle name="Обычный 8 5 7 2 8 2" xfId="28215"/>
    <cellStyle name="Обычный 8 5 7 2 8 2 2" xfId="57737"/>
    <cellStyle name="Обычный 8 5 7 2 8 3" xfId="41500"/>
    <cellStyle name="Обычный 8 5 7 2 9" xfId="14930"/>
    <cellStyle name="Обычный 8 5 7 2 9 2" xfId="44453"/>
    <cellStyle name="Обычный 8 5 7 3" xfId="2311"/>
    <cellStyle name="Обычный 8 5 7 3 2" xfId="12665"/>
    <cellStyle name="Обычный 8 5 7 3 2 2" xfId="28904"/>
    <cellStyle name="Обычный 8 5 7 3 2 2 2" xfId="58426"/>
    <cellStyle name="Обычный 8 5 7 3 2 3" xfId="42189"/>
    <cellStyle name="Обычный 8 5 7 3 3" xfId="15620"/>
    <cellStyle name="Обычный 8 5 7 3 3 2" xfId="45142"/>
    <cellStyle name="Обычный 8 5 7 3 4" xfId="18572"/>
    <cellStyle name="Обычный 8 5 7 3 4 2" xfId="48094"/>
    <cellStyle name="Обычный 8 5 7 3 5" xfId="61379"/>
    <cellStyle name="Обычный 8 5 7 3 6" xfId="31857"/>
    <cellStyle name="Обычный 8 5 7 4" xfId="3787"/>
    <cellStyle name="Обычный 8 5 7 4 2" xfId="20048"/>
    <cellStyle name="Обычный 8 5 7 4 2 2" xfId="49570"/>
    <cellStyle name="Обычный 8 5 7 4 3" xfId="33333"/>
    <cellStyle name="Обычный 8 5 7 5" xfId="5263"/>
    <cellStyle name="Обычный 8 5 7 5 2" xfId="21524"/>
    <cellStyle name="Обычный 8 5 7 5 2 2" xfId="51046"/>
    <cellStyle name="Обычный 8 5 7 5 3" xfId="34809"/>
    <cellStyle name="Обычный 8 5 7 6" xfId="6739"/>
    <cellStyle name="Обычный 8 5 7 6 2" xfId="23000"/>
    <cellStyle name="Обычный 8 5 7 6 2 2" xfId="52522"/>
    <cellStyle name="Обычный 8 5 7 6 3" xfId="36285"/>
    <cellStyle name="Обычный 8 5 7 7" xfId="8215"/>
    <cellStyle name="Обычный 8 5 7 7 2" xfId="24476"/>
    <cellStyle name="Обычный 8 5 7 7 2 2" xfId="53998"/>
    <cellStyle name="Обычный 8 5 7 7 3" xfId="37761"/>
    <cellStyle name="Обычный 8 5 7 8" xfId="9691"/>
    <cellStyle name="Обычный 8 5 7 8 2" xfId="25952"/>
    <cellStyle name="Обычный 8 5 7 8 2 2" xfId="55474"/>
    <cellStyle name="Обычный 8 5 7 8 3" xfId="39237"/>
    <cellStyle name="Обычный 8 5 7 9" xfId="11189"/>
    <cellStyle name="Обычный 8 5 7 9 2" xfId="27428"/>
    <cellStyle name="Обычный 8 5 7 9 2 2" xfId="56950"/>
    <cellStyle name="Обычный 8 5 7 9 3" xfId="40713"/>
    <cellStyle name="Обычный 8 5 8" xfId="933"/>
    <cellStyle name="Обычный 8 5 8 10" xfId="17194"/>
    <cellStyle name="Обычный 8 5 8 10 2" xfId="46716"/>
    <cellStyle name="Обычный 8 5 8 11" xfId="60001"/>
    <cellStyle name="Обычный 8 5 8 12" xfId="30479"/>
    <cellStyle name="Обычный 8 5 8 2" xfId="2409"/>
    <cellStyle name="Обычный 8 5 8 2 2" xfId="12763"/>
    <cellStyle name="Обычный 8 5 8 2 2 2" xfId="29002"/>
    <cellStyle name="Обычный 8 5 8 2 2 2 2" xfId="58524"/>
    <cellStyle name="Обычный 8 5 8 2 2 3" xfId="42287"/>
    <cellStyle name="Обычный 8 5 8 2 3" xfId="15718"/>
    <cellStyle name="Обычный 8 5 8 2 3 2" xfId="45240"/>
    <cellStyle name="Обычный 8 5 8 2 4" xfId="18670"/>
    <cellStyle name="Обычный 8 5 8 2 4 2" xfId="48192"/>
    <cellStyle name="Обычный 8 5 8 2 5" xfId="61477"/>
    <cellStyle name="Обычный 8 5 8 2 6" xfId="31955"/>
    <cellStyle name="Обычный 8 5 8 3" xfId="3885"/>
    <cellStyle name="Обычный 8 5 8 3 2" xfId="20146"/>
    <cellStyle name="Обычный 8 5 8 3 2 2" xfId="49668"/>
    <cellStyle name="Обычный 8 5 8 3 3" xfId="33431"/>
    <cellStyle name="Обычный 8 5 8 4" xfId="5361"/>
    <cellStyle name="Обычный 8 5 8 4 2" xfId="21622"/>
    <cellStyle name="Обычный 8 5 8 4 2 2" xfId="51144"/>
    <cellStyle name="Обычный 8 5 8 4 3" xfId="34907"/>
    <cellStyle name="Обычный 8 5 8 5" xfId="6837"/>
    <cellStyle name="Обычный 8 5 8 5 2" xfId="23098"/>
    <cellStyle name="Обычный 8 5 8 5 2 2" xfId="52620"/>
    <cellStyle name="Обычный 8 5 8 5 3" xfId="36383"/>
    <cellStyle name="Обычный 8 5 8 6" xfId="8313"/>
    <cellStyle name="Обычный 8 5 8 6 2" xfId="24574"/>
    <cellStyle name="Обычный 8 5 8 6 2 2" xfId="54096"/>
    <cellStyle name="Обычный 8 5 8 6 3" xfId="37859"/>
    <cellStyle name="Обычный 8 5 8 7" xfId="9789"/>
    <cellStyle name="Обычный 8 5 8 7 2" xfId="26050"/>
    <cellStyle name="Обычный 8 5 8 7 2 2" xfId="55572"/>
    <cellStyle name="Обычный 8 5 8 7 3" xfId="39335"/>
    <cellStyle name="Обычный 8 5 8 8" xfId="11287"/>
    <cellStyle name="Обычный 8 5 8 8 2" xfId="27526"/>
    <cellStyle name="Обычный 8 5 8 8 2 2" xfId="57048"/>
    <cellStyle name="Обычный 8 5 8 8 3" xfId="40811"/>
    <cellStyle name="Обычный 8 5 8 9" xfId="14241"/>
    <cellStyle name="Обычный 8 5 8 9 2" xfId="43764"/>
    <cellStyle name="Обычный 8 5 9" xfId="1031"/>
    <cellStyle name="Обычный 8 5 9 10" xfId="17292"/>
    <cellStyle name="Обычный 8 5 9 10 2" xfId="46814"/>
    <cellStyle name="Обычный 8 5 9 11" xfId="60099"/>
    <cellStyle name="Обычный 8 5 9 12" xfId="30577"/>
    <cellStyle name="Обычный 8 5 9 2" xfId="2507"/>
    <cellStyle name="Обычный 8 5 9 2 2" xfId="12861"/>
    <cellStyle name="Обычный 8 5 9 2 2 2" xfId="29100"/>
    <cellStyle name="Обычный 8 5 9 2 2 2 2" xfId="58622"/>
    <cellStyle name="Обычный 8 5 9 2 2 3" xfId="42385"/>
    <cellStyle name="Обычный 8 5 9 2 3" xfId="15816"/>
    <cellStyle name="Обычный 8 5 9 2 3 2" xfId="45338"/>
    <cellStyle name="Обычный 8 5 9 2 4" xfId="18768"/>
    <cellStyle name="Обычный 8 5 9 2 4 2" xfId="48290"/>
    <cellStyle name="Обычный 8 5 9 2 5" xfId="61575"/>
    <cellStyle name="Обычный 8 5 9 2 6" xfId="32053"/>
    <cellStyle name="Обычный 8 5 9 3" xfId="3983"/>
    <cellStyle name="Обычный 8 5 9 3 2" xfId="20244"/>
    <cellStyle name="Обычный 8 5 9 3 2 2" xfId="49766"/>
    <cellStyle name="Обычный 8 5 9 3 3" xfId="33529"/>
    <cellStyle name="Обычный 8 5 9 4" xfId="5459"/>
    <cellStyle name="Обычный 8 5 9 4 2" xfId="21720"/>
    <cellStyle name="Обычный 8 5 9 4 2 2" xfId="51242"/>
    <cellStyle name="Обычный 8 5 9 4 3" xfId="35005"/>
    <cellStyle name="Обычный 8 5 9 5" xfId="6935"/>
    <cellStyle name="Обычный 8 5 9 5 2" xfId="23196"/>
    <cellStyle name="Обычный 8 5 9 5 2 2" xfId="52718"/>
    <cellStyle name="Обычный 8 5 9 5 3" xfId="36481"/>
    <cellStyle name="Обычный 8 5 9 6" xfId="8411"/>
    <cellStyle name="Обычный 8 5 9 6 2" xfId="24672"/>
    <cellStyle name="Обычный 8 5 9 6 2 2" xfId="54194"/>
    <cellStyle name="Обычный 8 5 9 6 3" xfId="37957"/>
    <cellStyle name="Обычный 8 5 9 7" xfId="9887"/>
    <cellStyle name="Обычный 8 5 9 7 2" xfId="26148"/>
    <cellStyle name="Обычный 8 5 9 7 2 2" xfId="55670"/>
    <cellStyle name="Обычный 8 5 9 7 3" xfId="39433"/>
    <cellStyle name="Обычный 8 5 9 8" xfId="11385"/>
    <cellStyle name="Обычный 8 5 9 8 2" xfId="27624"/>
    <cellStyle name="Обычный 8 5 9 8 2 2" xfId="57146"/>
    <cellStyle name="Обычный 8 5 9 8 3" xfId="40909"/>
    <cellStyle name="Обычный 8 5 9 9" xfId="14339"/>
    <cellStyle name="Обычный 8 5 9 9 2" xfId="43862"/>
    <cellStyle name="Обычный 8 6" xfId="267"/>
    <cellStyle name="Обычный 8 6 10" xfId="1744"/>
    <cellStyle name="Обычный 8 6 10 2" xfId="12098"/>
    <cellStyle name="Обычный 8 6 10 2 2" xfId="28337"/>
    <cellStyle name="Обычный 8 6 10 2 2 2" xfId="57859"/>
    <cellStyle name="Обычный 8 6 10 2 3" xfId="41622"/>
    <cellStyle name="Обычный 8 6 10 3" xfId="15053"/>
    <cellStyle name="Обычный 8 6 10 3 2" xfId="44575"/>
    <cellStyle name="Обычный 8 6 10 4" xfId="18005"/>
    <cellStyle name="Обычный 8 6 10 4 2" xfId="47527"/>
    <cellStyle name="Обычный 8 6 10 5" xfId="60812"/>
    <cellStyle name="Обычный 8 6 10 6" xfId="31290"/>
    <cellStyle name="Обычный 8 6 11" xfId="3220"/>
    <cellStyle name="Обычный 8 6 11 2" xfId="19481"/>
    <cellStyle name="Обычный 8 6 11 2 2" xfId="49003"/>
    <cellStyle name="Обычный 8 6 11 3" xfId="32766"/>
    <cellStyle name="Обычный 8 6 12" xfId="4696"/>
    <cellStyle name="Обычный 8 6 12 2" xfId="20957"/>
    <cellStyle name="Обычный 8 6 12 2 2" xfId="50479"/>
    <cellStyle name="Обычный 8 6 12 3" xfId="34242"/>
    <cellStyle name="Обычный 8 6 13" xfId="6172"/>
    <cellStyle name="Обычный 8 6 13 2" xfId="22433"/>
    <cellStyle name="Обычный 8 6 13 2 2" xfId="51955"/>
    <cellStyle name="Обычный 8 6 13 3" xfId="35718"/>
    <cellStyle name="Обычный 8 6 14" xfId="7648"/>
    <cellStyle name="Обычный 8 6 14 2" xfId="23909"/>
    <cellStyle name="Обычный 8 6 14 2 2" xfId="53431"/>
    <cellStyle name="Обычный 8 6 14 3" xfId="37194"/>
    <cellStyle name="Обычный 8 6 15" xfId="9124"/>
    <cellStyle name="Обычный 8 6 15 2" xfId="25385"/>
    <cellStyle name="Обычный 8 6 15 2 2" xfId="54907"/>
    <cellStyle name="Обычный 8 6 15 3" xfId="38670"/>
    <cellStyle name="Обычный 8 6 16" xfId="10622"/>
    <cellStyle name="Обычный 8 6 16 2" xfId="26861"/>
    <cellStyle name="Обычный 8 6 16 2 2" xfId="56383"/>
    <cellStyle name="Обычный 8 6 16 3" xfId="40146"/>
    <cellStyle name="Обычный 8 6 17" xfId="13576"/>
    <cellStyle name="Обычный 8 6 17 2" xfId="43099"/>
    <cellStyle name="Обычный 8 6 18" xfId="16529"/>
    <cellStyle name="Обычный 8 6 18 2" xfId="46051"/>
    <cellStyle name="Обычный 8 6 19" xfId="59336"/>
    <cellStyle name="Обычный 8 6 2" xfId="365"/>
    <cellStyle name="Обычный 8 6 2 10" xfId="13674"/>
    <cellStyle name="Обычный 8 6 2 10 2" xfId="43197"/>
    <cellStyle name="Обычный 8 6 2 11" xfId="16627"/>
    <cellStyle name="Обычный 8 6 2 11 2" xfId="46149"/>
    <cellStyle name="Обычный 8 6 2 12" xfId="59434"/>
    <cellStyle name="Обычный 8 6 2 13" xfId="29912"/>
    <cellStyle name="Обычный 8 6 2 2" xfId="1153"/>
    <cellStyle name="Обычный 8 6 2 2 10" xfId="17414"/>
    <cellStyle name="Обычный 8 6 2 2 10 2" xfId="46936"/>
    <cellStyle name="Обычный 8 6 2 2 11" xfId="60221"/>
    <cellStyle name="Обычный 8 6 2 2 12" xfId="30699"/>
    <cellStyle name="Обычный 8 6 2 2 2" xfId="2629"/>
    <cellStyle name="Обычный 8 6 2 2 2 2" xfId="12983"/>
    <cellStyle name="Обычный 8 6 2 2 2 2 2" xfId="29222"/>
    <cellStyle name="Обычный 8 6 2 2 2 2 2 2" xfId="58744"/>
    <cellStyle name="Обычный 8 6 2 2 2 2 3" xfId="42507"/>
    <cellStyle name="Обычный 8 6 2 2 2 3" xfId="15938"/>
    <cellStyle name="Обычный 8 6 2 2 2 3 2" xfId="45460"/>
    <cellStyle name="Обычный 8 6 2 2 2 4" xfId="18890"/>
    <cellStyle name="Обычный 8 6 2 2 2 4 2" xfId="48412"/>
    <cellStyle name="Обычный 8 6 2 2 2 5" xfId="61697"/>
    <cellStyle name="Обычный 8 6 2 2 2 6" xfId="32175"/>
    <cellStyle name="Обычный 8 6 2 2 3" xfId="4105"/>
    <cellStyle name="Обычный 8 6 2 2 3 2" xfId="20366"/>
    <cellStyle name="Обычный 8 6 2 2 3 2 2" xfId="49888"/>
    <cellStyle name="Обычный 8 6 2 2 3 3" xfId="33651"/>
    <cellStyle name="Обычный 8 6 2 2 4" xfId="5581"/>
    <cellStyle name="Обычный 8 6 2 2 4 2" xfId="21842"/>
    <cellStyle name="Обычный 8 6 2 2 4 2 2" xfId="51364"/>
    <cellStyle name="Обычный 8 6 2 2 4 3" xfId="35127"/>
    <cellStyle name="Обычный 8 6 2 2 5" xfId="7057"/>
    <cellStyle name="Обычный 8 6 2 2 5 2" xfId="23318"/>
    <cellStyle name="Обычный 8 6 2 2 5 2 2" xfId="52840"/>
    <cellStyle name="Обычный 8 6 2 2 5 3" xfId="36603"/>
    <cellStyle name="Обычный 8 6 2 2 6" xfId="8533"/>
    <cellStyle name="Обычный 8 6 2 2 6 2" xfId="24794"/>
    <cellStyle name="Обычный 8 6 2 2 6 2 2" xfId="54316"/>
    <cellStyle name="Обычный 8 6 2 2 6 3" xfId="38079"/>
    <cellStyle name="Обычный 8 6 2 2 7" xfId="10009"/>
    <cellStyle name="Обычный 8 6 2 2 7 2" xfId="26270"/>
    <cellStyle name="Обычный 8 6 2 2 7 2 2" xfId="55792"/>
    <cellStyle name="Обычный 8 6 2 2 7 3" xfId="39555"/>
    <cellStyle name="Обычный 8 6 2 2 8" xfId="11507"/>
    <cellStyle name="Обычный 8 6 2 2 8 2" xfId="27746"/>
    <cellStyle name="Обычный 8 6 2 2 8 2 2" xfId="57268"/>
    <cellStyle name="Обычный 8 6 2 2 8 3" xfId="41031"/>
    <cellStyle name="Обычный 8 6 2 2 9" xfId="14461"/>
    <cellStyle name="Обычный 8 6 2 2 9 2" xfId="43984"/>
    <cellStyle name="Обычный 8 6 2 3" xfId="1842"/>
    <cellStyle name="Обычный 8 6 2 3 2" xfId="12196"/>
    <cellStyle name="Обычный 8 6 2 3 2 2" xfId="28435"/>
    <cellStyle name="Обычный 8 6 2 3 2 2 2" xfId="57957"/>
    <cellStyle name="Обычный 8 6 2 3 2 3" xfId="41720"/>
    <cellStyle name="Обычный 8 6 2 3 3" xfId="15151"/>
    <cellStyle name="Обычный 8 6 2 3 3 2" xfId="44673"/>
    <cellStyle name="Обычный 8 6 2 3 4" xfId="18103"/>
    <cellStyle name="Обычный 8 6 2 3 4 2" xfId="47625"/>
    <cellStyle name="Обычный 8 6 2 3 5" xfId="60910"/>
    <cellStyle name="Обычный 8 6 2 3 6" xfId="31388"/>
    <cellStyle name="Обычный 8 6 2 4" xfId="3318"/>
    <cellStyle name="Обычный 8 6 2 4 2" xfId="19579"/>
    <cellStyle name="Обычный 8 6 2 4 2 2" xfId="49101"/>
    <cellStyle name="Обычный 8 6 2 4 3" xfId="32864"/>
    <cellStyle name="Обычный 8 6 2 5" xfId="4794"/>
    <cellStyle name="Обычный 8 6 2 5 2" xfId="21055"/>
    <cellStyle name="Обычный 8 6 2 5 2 2" xfId="50577"/>
    <cellStyle name="Обычный 8 6 2 5 3" xfId="34340"/>
    <cellStyle name="Обычный 8 6 2 6" xfId="6270"/>
    <cellStyle name="Обычный 8 6 2 6 2" xfId="22531"/>
    <cellStyle name="Обычный 8 6 2 6 2 2" xfId="52053"/>
    <cellStyle name="Обычный 8 6 2 6 3" xfId="35816"/>
    <cellStyle name="Обычный 8 6 2 7" xfId="7746"/>
    <cellStyle name="Обычный 8 6 2 7 2" xfId="24007"/>
    <cellStyle name="Обычный 8 6 2 7 2 2" xfId="53529"/>
    <cellStyle name="Обычный 8 6 2 7 3" xfId="37292"/>
    <cellStyle name="Обычный 8 6 2 8" xfId="9222"/>
    <cellStyle name="Обычный 8 6 2 8 2" xfId="25483"/>
    <cellStyle name="Обычный 8 6 2 8 2 2" xfId="55005"/>
    <cellStyle name="Обычный 8 6 2 8 3" xfId="38768"/>
    <cellStyle name="Обычный 8 6 2 9" xfId="10720"/>
    <cellStyle name="Обычный 8 6 2 9 2" xfId="26959"/>
    <cellStyle name="Обычный 8 6 2 9 2 2" xfId="56481"/>
    <cellStyle name="Обычный 8 6 2 9 3" xfId="40244"/>
    <cellStyle name="Обычный 8 6 20" xfId="29814"/>
    <cellStyle name="Обычный 8 6 3" xfId="465"/>
    <cellStyle name="Обычный 8 6 3 10" xfId="13774"/>
    <cellStyle name="Обычный 8 6 3 10 2" xfId="43297"/>
    <cellStyle name="Обычный 8 6 3 11" xfId="16727"/>
    <cellStyle name="Обычный 8 6 3 11 2" xfId="46249"/>
    <cellStyle name="Обычный 8 6 3 12" xfId="59534"/>
    <cellStyle name="Обычный 8 6 3 13" xfId="30012"/>
    <cellStyle name="Обычный 8 6 3 2" xfId="1253"/>
    <cellStyle name="Обычный 8 6 3 2 10" xfId="17514"/>
    <cellStyle name="Обычный 8 6 3 2 10 2" xfId="47036"/>
    <cellStyle name="Обычный 8 6 3 2 11" xfId="60321"/>
    <cellStyle name="Обычный 8 6 3 2 12" xfId="30799"/>
    <cellStyle name="Обычный 8 6 3 2 2" xfId="2729"/>
    <cellStyle name="Обычный 8 6 3 2 2 2" xfId="13083"/>
    <cellStyle name="Обычный 8 6 3 2 2 2 2" xfId="29322"/>
    <cellStyle name="Обычный 8 6 3 2 2 2 2 2" xfId="58844"/>
    <cellStyle name="Обычный 8 6 3 2 2 2 3" xfId="42607"/>
    <cellStyle name="Обычный 8 6 3 2 2 3" xfId="16038"/>
    <cellStyle name="Обычный 8 6 3 2 2 3 2" xfId="45560"/>
    <cellStyle name="Обычный 8 6 3 2 2 4" xfId="18990"/>
    <cellStyle name="Обычный 8 6 3 2 2 4 2" xfId="48512"/>
    <cellStyle name="Обычный 8 6 3 2 2 5" xfId="61797"/>
    <cellStyle name="Обычный 8 6 3 2 2 6" xfId="32275"/>
    <cellStyle name="Обычный 8 6 3 2 3" xfId="4205"/>
    <cellStyle name="Обычный 8 6 3 2 3 2" xfId="20466"/>
    <cellStyle name="Обычный 8 6 3 2 3 2 2" xfId="49988"/>
    <cellStyle name="Обычный 8 6 3 2 3 3" xfId="33751"/>
    <cellStyle name="Обычный 8 6 3 2 4" xfId="5681"/>
    <cellStyle name="Обычный 8 6 3 2 4 2" xfId="21942"/>
    <cellStyle name="Обычный 8 6 3 2 4 2 2" xfId="51464"/>
    <cellStyle name="Обычный 8 6 3 2 4 3" xfId="35227"/>
    <cellStyle name="Обычный 8 6 3 2 5" xfId="7157"/>
    <cellStyle name="Обычный 8 6 3 2 5 2" xfId="23418"/>
    <cellStyle name="Обычный 8 6 3 2 5 2 2" xfId="52940"/>
    <cellStyle name="Обычный 8 6 3 2 5 3" xfId="36703"/>
    <cellStyle name="Обычный 8 6 3 2 6" xfId="8633"/>
    <cellStyle name="Обычный 8 6 3 2 6 2" xfId="24894"/>
    <cellStyle name="Обычный 8 6 3 2 6 2 2" xfId="54416"/>
    <cellStyle name="Обычный 8 6 3 2 6 3" xfId="38179"/>
    <cellStyle name="Обычный 8 6 3 2 7" xfId="10109"/>
    <cellStyle name="Обычный 8 6 3 2 7 2" xfId="26370"/>
    <cellStyle name="Обычный 8 6 3 2 7 2 2" xfId="55892"/>
    <cellStyle name="Обычный 8 6 3 2 7 3" xfId="39655"/>
    <cellStyle name="Обычный 8 6 3 2 8" xfId="11607"/>
    <cellStyle name="Обычный 8 6 3 2 8 2" xfId="27846"/>
    <cellStyle name="Обычный 8 6 3 2 8 2 2" xfId="57368"/>
    <cellStyle name="Обычный 8 6 3 2 8 3" xfId="41131"/>
    <cellStyle name="Обычный 8 6 3 2 9" xfId="14561"/>
    <cellStyle name="Обычный 8 6 3 2 9 2" xfId="44084"/>
    <cellStyle name="Обычный 8 6 3 3" xfId="1942"/>
    <cellStyle name="Обычный 8 6 3 3 2" xfId="12296"/>
    <cellStyle name="Обычный 8 6 3 3 2 2" xfId="28535"/>
    <cellStyle name="Обычный 8 6 3 3 2 2 2" xfId="58057"/>
    <cellStyle name="Обычный 8 6 3 3 2 3" xfId="41820"/>
    <cellStyle name="Обычный 8 6 3 3 3" xfId="15251"/>
    <cellStyle name="Обычный 8 6 3 3 3 2" xfId="44773"/>
    <cellStyle name="Обычный 8 6 3 3 4" xfId="18203"/>
    <cellStyle name="Обычный 8 6 3 3 4 2" xfId="47725"/>
    <cellStyle name="Обычный 8 6 3 3 5" xfId="61010"/>
    <cellStyle name="Обычный 8 6 3 3 6" xfId="31488"/>
    <cellStyle name="Обычный 8 6 3 4" xfId="3418"/>
    <cellStyle name="Обычный 8 6 3 4 2" xfId="19679"/>
    <cellStyle name="Обычный 8 6 3 4 2 2" xfId="49201"/>
    <cellStyle name="Обычный 8 6 3 4 3" xfId="32964"/>
    <cellStyle name="Обычный 8 6 3 5" xfId="4894"/>
    <cellStyle name="Обычный 8 6 3 5 2" xfId="21155"/>
    <cellStyle name="Обычный 8 6 3 5 2 2" xfId="50677"/>
    <cellStyle name="Обычный 8 6 3 5 3" xfId="34440"/>
    <cellStyle name="Обычный 8 6 3 6" xfId="6370"/>
    <cellStyle name="Обычный 8 6 3 6 2" xfId="22631"/>
    <cellStyle name="Обычный 8 6 3 6 2 2" xfId="52153"/>
    <cellStyle name="Обычный 8 6 3 6 3" xfId="35916"/>
    <cellStyle name="Обычный 8 6 3 7" xfId="7846"/>
    <cellStyle name="Обычный 8 6 3 7 2" xfId="24107"/>
    <cellStyle name="Обычный 8 6 3 7 2 2" xfId="53629"/>
    <cellStyle name="Обычный 8 6 3 7 3" xfId="37392"/>
    <cellStyle name="Обычный 8 6 3 8" xfId="9322"/>
    <cellStyle name="Обычный 8 6 3 8 2" xfId="25583"/>
    <cellStyle name="Обычный 8 6 3 8 2 2" xfId="55105"/>
    <cellStyle name="Обычный 8 6 3 8 3" xfId="38868"/>
    <cellStyle name="Обычный 8 6 3 9" xfId="10820"/>
    <cellStyle name="Обычный 8 6 3 9 2" xfId="27059"/>
    <cellStyle name="Обычный 8 6 3 9 2 2" xfId="56581"/>
    <cellStyle name="Обычный 8 6 3 9 3" xfId="40344"/>
    <cellStyle name="Обычный 8 6 4" xfId="564"/>
    <cellStyle name="Обычный 8 6 4 10" xfId="13873"/>
    <cellStyle name="Обычный 8 6 4 10 2" xfId="43396"/>
    <cellStyle name="Обычный 8 6 4 11" xfId="16826"/>
    <cellStyle name="Обычный 8 6 4 11 2" xfId="46348"/>
    <cellStyle name="Обычный 8 6 4 12" xfId="59633"/>
    <cellStyle name="Обычный 8 6 4 13" xfId="30111"/>
    <cellStyle name="Обычный 8 6 4 2" xfId="1352"/>
    <cellStyle name="Обычный 8 6 4 2 10" xfId="17613"/>
    <cellStyle name="Обычный 8 6 4 2 10 2" xfId="47135"/>
    <cellStyle name="Обычный 8 6 4 2 11" xfId="60420"/>
    <cellStyle name="Обычный 8 6 4 2 12" xfId="30898"/>
    <cellStyle name="Обычный 8 6 4 2 2" xfId="2828"/>
    <cellStyle name="Обычный 8 6 4 2 2 2" xfId="13182"/>
    <cellStyle name="Обычный 8 6 4 2 2 2 2" xfId="29421"/>
    <cellStyle name="Обычный 8 6 4 2 2 2 2 2" xfId="58943"/>
    <cellStyle name="Обычный 8 6 4 2 2 2 3" xfId="42706"/>
    <cellStyle name="Обычный 8 6 4 2 2 3" xfId="16137"/>
    <cellStyle name="Обычный 8 6 4 2 2 3 2" xfId="45659"/>
    <cellStyle name="Обычный 8 6 4 2 2 4" xfId="19089"/>
    <cellStyle name="Обычный 8 6 4 2 2 4 2" xfId="48611"/>
    <cellStyle name="Обычный 8 6 4 2 2 5" xfId="61896"/>
    <cellStyle name="Обычный 8 6 4 2 2 6" xfId="32374"/>
    <cellStyle name="Обычный 8 6 4 2 3" xfId="4304"/>
    <cellStyle name="Обычный 8 6 4 2 3 2" xfId="20565"/>
    <cellStyle name="Обычный 8 6 4 2 3 2 2" xfId="50087"/>
    <cellStyle name="Обычный 8 6 4 2 3 3" xfId="33850"/>
    <cellStyle name="Обычный 8 6 4 2 4" xfId="5780"/>
    <cellStyle name="Обычный 8 6 4 2 4 2" xfId="22041"/>
    <cellStyle name="Обычный 8 6 4 2 4 2 2" xfId="51563"/>
    <cellStyle name="Обычный 8 6 4 2 4 3" xfId="35326"/>
    <cellStyle name="Обычный 8 6 4 2 5" xfId="7256"/>
    <cellStyle name="Обычный 8 6 4 2 5 2" xfId="23517"/>
    <cellStyle name="Обычный 8 6 4 2 5 2 2" xfId="53039"/>
    <cellStyle name="Обычный 8 6 4 2 5 3" xfId="36802"/>
    <cellStyle name="Обычный 8 6 4 2 6" xfId="8732"/>
    <cellStyle name="Обычный 8 6 4 2 6 2" xfId="24993"/>
    <cellStyle name="Обычный 8 6 4 2 6 2 2" xfId="54515"/>
    <cellStyle name="Обычный 8 6 4 2 6 3" xfId="38278"/>
    <cellStyle name="Обычный 8 6 4 2 7" xfId="10208"/>
    <cellStyle name="Обычный 8 6 4 2 7 2" xfId="26469"/>
    <cellStyle name="Обычный 8 6 4 2 7 2 2" xfId="55991"/>
    <cellStyle name="Обычный 8 6 4 2 7 3" xfId="39754"/>
    <cellStyle name="Обычный 8 6 4 2 8" xfId="11706"/>
    <cellStyle name="Обычный 8 6 4 2 8 2" xfId="27945"/>
    <cellStyle name="Обычный 8 6 4 2 8 2 2" xfId="57467"/>
    <cellStyle name="Обычный 8 6 4 2 8 3" xfId="41230"/>
    <cellStyle name="Обычный 8 6 4 2 9" xfId="14660"/>
    <cellStyle name="Обычный 8 6 4 2 9 2" xfId="44183"/>
    <cellStyle name="Обычный 8 6 4 3" xfId="2041"/>
    <cellStyle name="Обычный 8 6 4 3 2" xfId="12395"/>
    <cellStyle name="Обычный 8 6 4 3 2 2" xfId="28634"/>
    <cellStyle name="Обычный 8 6 4 3 2 2 2" xfId="58156"/>
    <cellStyle name="Обычный 8 6 4 3 2 3" xfId="41919"/>
    <cellStyle name="Обычный 8 6 4 3 3" xfId="15350"/>
    <cellStyle name="Обычный 8 6 4 3 3 2" xfId="44872"/>
    <cellStyle name="Обычный 8 6 4 3 4" xfId="18302"/>
    <cellStyle name="Обычный 8 6 4 3 4 2" xfId="47824"/>
    <cellStyle name="Обычный 8 6 4 3 5" xfId="61109"/>
    <cellStyle name="Обычный 8 6 4 3 6" xfId="31587"/>
    <cellStyle name="Обычный 8 6 4 4" xfId="3517"/>
    <cellStyle name="Обычный 8 6 4 4 2" xfId="19778"/>
    <cellStyle name="Обычный 8 6 4 4 2 2" xfId="49300"/>
    <cellStyle name="Обычный 8 6 4 4 3" xfId="33063"/>
    <cellStyle name="Обычный 8 6 4 5" xfId="4993"/>
    <cellStyle name="Обычный 8 6 4 5 2" xfId="21254"/>
    <cellStyle name="Обычный 8 6 4 5 2 2" xfId="50776"/>
    <cellStyle name="Обычный 8 6 4 5 3" xfId="34539"/>
    <cellStyle name="Обычный 8 6 4 6" xfId="6469"/>
    <cellStyle name="Обычный 8 6 4 6 2" xfId="22730"/>
    <cellStyle name="Обычный 8 6 4 6 2 2" xfId="52252"/>
    <cellStyle name="Обычный 8 6 4 6 3" xfId="36015"/>
    <cellStyle name="Обычный 8 6 4 7" xfId="7945"/>
    <cellStyle name="Обычный 8 6 4 7 2" xfId="24206"/>
    <cellStyle name="Обычный 8 6 4 7 2 2" xfId="53728"/>
    <cellStyle name="Обычный 8 6 4 7 3" xfId="37491"/>
    <cellStyle name="Обычный 8 6 4 8" xfId="9421"/>
    <cellStyle name="Обычный 8 6 4 8 2" xfId="25682"/>
    <cellStyle name="Обычный 8 6 4 8 2 2" xfId="55204"/>
    <cellStyle name="Обычный 8 6 4 8 3" xfId="38967"/>
    <cellStyle name="Обычный 8 6 4 9" xfId="10919"/>
    <cellStyle name="Обычный 8 6 4 9 2" xfId="27158"/>
    <cellStyle name="Обычный 8 6 4 9 2 2" xfId="56680"/>
    <cellStyle name="Обычный 8 6 4 9 3" xfId="40443"/>
    <cellStyle name="Обычный 8 6 5" xfId="662"/>
    <cellStyle name="Обычный 8 6 5 10" xfId="13971"/>
    <cellStyle name="Обычный 8 6 5 10 2" xfId="43494"/>
    <cellStyle name="Обычный 8 6 5 11" xfId="16924"/>
    <cellStyle name="Обычный 8 6 5 11 2" xfId="46446"/>
    <cellStyle name="Обычный 8 6 5 12" xfId="59731"/>
    <cellStyle name="Обычный 8 6 5 13" xfId="30209"/>
    <cellStyle name="Обычный 8 6 5 2" xfId="1450"/>
    <cellStyle name="Обычный 8 6 5 2 10" xfId="17711"/>
    <cellStyle name="Обычный 8 6 5 2 10 2" xfId="47233"/>
    <cellStyle name="Обычный 8 6 5 2 11" xfId="60518"/>
    <cellStyle name="Обычный 8 6 5 2 12" xfId="30996"/>
    <cellStyle name="Обычный 8 6 5 2 2" xfId="2926"/>
    <cellStyle name="Обычный 8 6 5 2 2 2" xfId="13280"/>
    <cellStyle name="Обычный 8 6 5 2 2 2 2" xfId="29519"/>
    <cellStyle name="Обычный 8 6 5 2 2 2 2 2" xfId="59041"/>
    <cellStyle name="Обычный 8 6 5 2 2 2 3" xfId="42804"/>
    <cellStyle name="Обычный 8 6 5 2 2 3" xfId="16235"/>
    <cellStyle name="Обычный 8 6 5 2 2 3 2" xfId="45757"/>
    <cellStyle name="Обычный 8 6 5 2 2 4" xfId="19187"/>
    <cellStyle name="Обычный 8 6 5 2 2 4 2" xfId="48709"/>
    <cellStyle name="Обычный 8 6 5 2 2 5" xfId="61994"/>
    <cellStyle name="Обычный 8 6 5 2 2 6" xfId="32472"/>
    <cellStyle name="Обычный 8 6 5 2 3" xfId="4402"/>
    <cellStyle name="Обычный 8 6 5 2 3 2" xfId="20663"/>
    <cellStyle name="Обычный 8 6 5 2 3 2 2" xfId="50185"/>
    <cellStyle name="Обычный 8 6 5 2 3 3" xfId="33948"/>
    <cellStyle name="Обычный 8 6 5 2 4" xfId="5878"/>
    <cellStyle name="Обычный 8 6 5 2 4 2" xfId="22139"/>
    <cellStyle name="Обычный 8 6 5 2 4 2 2" xfId="51661"/>
    <cellStyle name="Обычный 8 6 5 2 4 3" xfId="35424"/>
    <cellStyle name="Обычный 8 6 5 2 5" xfId="7354"/>
    <cellStyle name="Обычный 8 6 5 2 5 2" xfId="23615"/>
    <cellStyle name="Обычный 8 6 5 2 5 2 2" xfId="53137"/>
    <cellStyle name="Обычный 8 6 5 2 5 3" xfId="36900"/>
    <cellStyle name="Обычный 8 6 5 2 6" xfId="8830"/>
    <cellStyle name="Обычный 8 6 5 2 6 2" xfId="25091"/>
    <cellStyle name="Обычный 8 6 5 2 6 2 2" xfId="54613"/>
    <cellStyle name="Обычный 8 6 5 2 6 3" xfId="38376"/>
    <cellStyle name="Обычный 8 6 5 2 7" xfId="10306"/>
    <cellStyle name="Обычный 8 6 5 2 7 2" xfId="26567"/>
    <cellStyle name="Обычный 8 6 5 2 7 2 2" xfId="56089"/>
    <cellStyle name="Обычный 8 6 5 2 7 3" xfId="39852"/>
    <cellStyle name="Обычный 8 6 5 2 8" xfId="11804"/>
    <cellStyle name="Обычный 8 6 5 2 8 2" xfId="28043"/>
    <cellStyle name="Обычный 8 6 5 2 8 2 2" xfId="57565"/>
    <cellStyle name="Обычный 8 6 5 2 8 3" xfId="41328"/>
    <cellStyle name="Обычный 8 6 5 2 9" xfId="14758"/>
    <cellStyle name="Обычный 8 6 5 2 9 2" xfId="44281"/>
    <cellStyle name="Обычный 8 6 5 3" xfId="2139"/>
    <cellStyle name="Обычный 8 6 5 3 2" xfId="12493"/>
    <cellStyle name="Обычный 8 6 5 3 2 2" xfId="28732"/>
    <cellStyle name="Обычный 8 6 5 3 2 2 2" xfId="58254"/>
    <cellStyle name="Обычный 8 6 5 3 2 3" xfId="42017"/>
    <cellStyle name="Обычный 8 6 5 3 3" xfId="15448"/>
    <cellStyle name="Обычный 8 6 5 3 3 2" xfId="44970"/>
    <cellStyle name="Обычный 8 6 5 3 4" xfId="18400"/>
    <cellStyle name="Обычный 8 6 5 3 4 2" xfId="47922"/>
    <cellStyle name="Обычный 8 6 5 3 5" xfId="61207"/>
    <cellStyle name="Обычный 8 6 5 3 6" xfId="31685"/>
    <cellStyle name="Обычный 8 6 5 4" xfId="3615"/>
    <cellStyle name="Обычный 8 6 5 4 2" xfId="19876"/>
    <cellStyle name="Обычный 8 6 5 4 2 2" xfId="49398"/>
    <cellStyle name="Обычный 8 6 5 4 3" xfId="33161"/>
    <cellStyle name="Обычный 8 6 5 5" xfId="5091"/>
    <cellStyle name="Обычный 8 6 5 5 2" xfId="21352"/>
    <cellStyle name="Обычный 8 6 5 5 2 2" xfId="50874"/>
    <cellStyle name="Обычный 8 6 5 5 3" xfId="34637"/>
    <cellStyle name="Обычный 8 6 5 6" xfId="6567"/>
    <cellStyle name="Обычный 8 6 5 6 2" xfId="22828"/>
    <cellStyle name="Обычный 8 6 5 6 2 2" xfId="52350"/>
    <cellStyle name="Обычный 8 6 5 6 3" xfId="36113"/>
    <cellStyle name="Обычный 8 6 5 7" xfId="8043"/>
    <cellStyle name="Обычный 8 6 5 7 2" xfId="24304"/>
    <cellStyle name="Обычный 8 6 5 7 2 2" xfId="53826"/>
    <cellStyle name="Обычный 8 6 5 7 3" xfId="37589"/>
    <cellStyle name="Обычный 8 6 5 8" xfId="9519"/>
    <cellStyle name="Обычный 8 6 5 8 2" xfId="25780"/>
    <cellStyle name="Обычный 8 6 5 8 2 2" xfId="55302"/>
    <cellStyle name="Обычный 8 6 5 8 3" xfId="39065"/>
    <cellStyle name="Обычный 8 6 5 9" xfId="11017"/>
    <cellStyle name="Обычный 8 6 5 9 2" xfId="27256"/>
    <cellStyle name="Обычный 8 6 5 9 2 2" xfId="56778"/>
    <cellStyle name="Обычный 8 6 5 9 3" xfId="40541"/>
    <cellStyle name="Обычный 8 6 6" xfId="760"/>
    <cellStyle name="Обычный 8 6 6 10" xfId="14069"/>
    <cellStyle name="Обычный 8 6 6 10 2" xfId="43592"/>
    <cellStyle name="Обычный 8 6 6 11" xfId="17022"/>
    <cellStyle name="Обычный 8 6 6 11 2" xfId="46544"/>
    <cellStyle name="Обычный 8 6 6 12" xfId="59829"/>
    <cellStyle name="Обычный 8 6 6 13" xfId="30307"/>
    <cellStyle name="Обычный 8 6 6 2" xfId="1548"/>
    <cellStyle name="Обычный 8 6 6 2 10" xfId="17809"/>
    <cellStyle name="Обычный 8 6 6 2 10 2" xfId="47331"/>
    <cellStyle name="Обычный 8 6 6 2 11" xfId="60616"/>
    <cellStyle name="Обычный 8 6 6 2 12" xfId="31094"/>
    <cellStyle name="Обычный 8 6 6 2 2" xfId="3024"/>
    <cellStyle name="Обычный 8 6 6 2 2 2" xfId="13378"/>
    <cellStyle name="Обычный 8 6 6 2 2 2 2" xfId="29617"/>
    <cellStyle name="Обычный 8 6 6 2 2 2 2 2" xfId="59139"/>
    <cellStyle name="Обычный 8 6 6 2 2 2 3" xfId="42902"/>
    <cellStyle name="Обычный 8 6 6 2 2 3" xfId="16333"/>
    <cellStyle name="Обычный 8 6 6 2 2 3 2" xfId="45855"/>
    <cellStyle name="Обычный 8 6 6 2 2 4" xfId="19285"/>
    <cellStyle name="Обычный 8 6 6 2 2 4 2" xfId="48807"/>
    <cellStyle name="Обычный 8 6 6 2 2 5" xfId="62092"/>
    <cellStyle name="Обычный 8 6 6 2 2 6" xfId="32570"/>
    <cellStyle name="Обычный 8 6 6 2 3" xfId="4500"/>
    <cellStyle name="Обычный 8 6 6 2 3 2" xfId="20761"/>
    <cellStyle name="Обычный 8 6 6 2 3 2 2" xfId="50283"/>
    <cellStyle name="Обычный 8 6 6 2 3 3" xfId="34046"/>
    <cellStyle name="Обычный 8 6 6 2 4" xfId="5976"/>
    <cellStyle name="Обычный 8 6 6 2 4 2" xfId="22237"/>
    <cellStyle name="Обычный 8 6 6 2 4 2 2" xfId="51759"/>
    <cellStyle name="Обычный 8 6 6 2 4 3" xfId="35522"/>
    <cellStyle name="Обычный 8 6 6 2 5" xfId="7452"/>
    <cellStyle name="Обычный 8 6 6 2 5 2" xfId="23713"/>
    <cellStyle name="Обычный 8 6 6 2 5 2 2" xfId="53235"/>
    <cellStyle name="Обычный 8 6 6 2 5 3" xfId="36998"/>
    <cellStyle name="Обычный 8 6 6 2 6" xfId="8928"/>
    <cellStyle name="Обычный 8 6 6 2 6 2" xfId="25189"/>
    <cellStyle name="Обычный 8 6 6 2 6 2 2" xfId="54711"/>
    <cellStyle name="Обычный 8 6 6 2 6 3" xfId="38474"/>
    <cellStyle name="Обычный 8 6 6 2 7" xfId="10404"/>
    <cellStyle name="Обычный 8 6 6 2 7 2" xfId="26665"/>
    <cellStyle name="Обычный 8 6 6 2 7 2 2" xfId="56187"/>
    <cellStyle name="Обычный 8 6 6 2 7 3" xfId="39950"/>
    <cellStyle name="Обычный 8 6 6 2 8" xfId="11902"/>
    <cellStyle name="Обычный 8 6 6 2 8 2" xfId="28141"/>
    <cellStyle name="Обычный 8 6 6 2 8 2 2" xfId="57663"/>
    <cellStyle name="Обычный 8 6 6 2 8 3" xfId="41426"/>
    <cellStyle name="Обычный 8 6 6 2 9" xfId="14856"/>
    <cellStyle name="Обычный 8 6 6 2 9 2" xfId="44379"/>
    <cellStyle name="Обычный 8 6 6 3" xfId="2237"/>
    <cellStyle name="Обычный 8 6 6 3 2" xfId="12591"/>
    <cellStyle name="Обычный 8 6 6 3 2 2" xfId="28830"/>
    <cellStyle name="Обычный 8 6 6 3 2 2 2" xfId="58352"/>
    <cellStyle name="Обычный 8 6 6 3 2 3" xfId="42115"/>
    <cellStyle name="Обычный 8 6 6 3 3" xfId="15546"/>
    <cellStyle name="Обычный 8 6 6 3 3 2" xfId="45068"/>
    <cellStyle name="Обычный 8 6 6 3 4" xfId="18498"/>
    <cellStyle name="Обычный 8 6 6 3 4 2" xfId="48020"/>
    <cellStyle name="Обычный 8 6 6 3 5" xfId="61305"/>
    <cellStyle name="Обычный 8 6 6 3 6" xfId="31783"/>
    <cellStyle name="Обычный 8 6 6 4" xfId="3713"/>
    <cellStyle name="Обычный 8 6 6 4 2" xfId="19974"/>
    <cellStyle name="Обычный 8 6 6 4 2 2" xfId="49496"/>
    <cellStyle name="Обычный 8 6 6 4 3" xfId="33259"/>
    <cellStyle name="Обычный 8 6 6 5" xfId="5189"/>
    <cellStyle name="Обычный 8 6 6 5 2" xfId="21450"/>
    <cellStyle name="Обычный 8 6 6 5 2 2" xfId="50972"/>
    <cellStyle name="Обычный 8 6 6 5 3" xfId="34735"/>
    <cellStyle name="Обычный 8 6 6 6" xfId="6665"/>
    <cellStyle name="Обычный 8 6 6 6 2" xfId="22926"/>
    <cellStyle name="Обычный 8 6 6 6 2 2" xfId="52448"/>
    <cellStyle name="Обычный 8 6 6 6 3" xfId="36211"/>
    <cellStyle name="Обычный 8 6 6 7" xfId="8141"/>
    <cellStyle name="Обычный 8 6 6 7 2" xfId="24402"/>
    <cellStyle name="Обычный 8 6 6 7 2 2" xfId="53924"/>
    <cellStyle name="Обычный 8 6 6 7 3" xfId="37687"/>
    <cellStyle name="Обычный 8 6 6 8" xfId="9617"/>
    <cellStyle name="Обычный 8 6 6 8 2" xfId="25878"/>
    <cellStyle name="Обычный 8 6 6 8 2 2" xfId="55400"/>
    <cellStyle name="Обычный 8 6 6 8 3" xfId="39163"/>
    <cellStyle name="Обычный 8 6 6 9" xfId="11115"/>
    <cellStyle name="Обычный 8 6 6 9 2" xfId="27354"/>
    <cellStyle name="Обычный 8 6 6 9 2 2" xfId="56876"/>
    <cellStyle name="Обычный 8 6 6 9 3" xfId="40639"/>
    <cellStyle name="Обычный 8 6 7" xfId="858"/>
    <cellStyle name="Обычный 8 6 7 10" xfId="14167"/>
    <cellStyle name="Обычный 8 6 7 10 2" xfId="43690"/>
    <cellStyle name="Обычный 8 6 7 11" xfId="17120"/>
    <cellStyle name="Обычный 8 6 7 11 2" xfId="46642"/>
    <cellStyle name="Обычный 8 6 7 12" xfId="59927"/>
    <cellStyle name="Обычный 8 6 7 13" xfId="30405"/>
    <cellStyle name="Обычный 8 6 7 2" xfId="1646"/>
    <cellStyle name="Обычный 8 6 7 2 10" xfId="17907"/>
    <cellStyle name="Обычный 8 6 7 2 10 2" xfId="47429"/>
    <cellStyle name="Обычный 8 6 7 2 11" xfId="60714"/>
    <cellStyle name="Обычный 8 6 7 2 12" xfId="31192"/>
    <cellStyle name="Обычный 8 6 7 2 2" xfId="3122"/>
    <cellStyle name="Обычный 8 6 7 2 2 2" xfId="13476"/>
    <cellStyle name="Обычный 8 6 7 2 2 2 2" xfId="29715"/>
    <cellStyle name="Обычный 8 6 7 2 2 2 2 2" xfId="59237"/>
    <cellStyle name="Обычный 8 6 7 2 2 2 3" xfId="43000"/>
    <cellStyle name="Обычный 8 6 7 2 2 3" xfId="16431"/>
    <cellStyle name="Обычный 8 6 7 2 2 3 2" xfId="45953"/>
    <cellStyle name="Обычный 8 6 7 2 2 4" xfId="19383"/>
    <cellStyle name="Обычный 8 6 7 2 2 4 2" xfId="48905"/>
    <cellStyle name="Обычный 8 6 7 2 2 5" xfId="62190"/>
    <cellStyle name="Обычный 8 6 7 2 2 6" xfId="32668"/>
    <cellStyle name="Обычный 8 6 7 2 3" xfId="4598"/>
    <cellStyle name="Обычный 8 6 7 2 3 2" xfId="20859"/>
    <cellStyle name="Обычный 8 6 7 2 3 2 2" xfId="50381"/>
    <cellStyle name="Обычный 8 6 7 2 3 3" xfId="34144"/>
    <cellStyle name="Обычный 8 6 7 2 4" xfId="6074"/>
    <cellStyle name="Обычный 8 6 7 2 4 2" xfId="22335"/>
    <cellStyle name="Обычный 8 6 7 2 4 2 2" xfId="51857"/>
    <cellStyle name="Обычный 8 6 7 2 4 3" xfId="35620"/>
    <cellStyle name="Обычный 8 6 7 2 5" xfId="7550"/>
    <cellStyle name="Обычный 8 6 7 2 5 2" xfId="23811"/>
    <cellStyle name="Обычный 8 6 7 2 5 2 2" xfId="53333"/>
    <cellStyle name="Обычный 8 6 7 2 5 3" xfId="37096"/>
    <cellStyle name="Обычный 8 6 7 2 6" xfId="9026"/>
    <cellStyle name="Обычный 8 6 7 2 6 2" xfId="25287"/>
    <cellStyle name="Обычный 8 6 7 2 6 2 2" xfId="54809"/>
    <cellStyle name="Обычный 8 6 7 2 6 3" xfId="38572"/>
    <cellStyle name="Обычный 8 6 7 2 7" xfId="10502"/>
    <cellStyle name="Обычный 8 6 7 2 7 2" xfId="26763"/>
    <cellStyle name="Обычный 8 6 7 2 7 2 2" xfId="56285"/>
    <cellStyle name="Обычный 8 6 7 2 7 3" xfId="40048"/>
    <cellStyle name="Обычный 8 6 7 2 8" xfId="12000"/>
    <cellStyle name="Обычный 8 6 7 2 8 2" xfId="28239"/>
    <cellStyle name="Обычный 8 6 7 2 8 2 2" xfId="57761"/>
    <cellStyle name="Обычный 8 6 7 2 8 3" xfId="41524"/>
    <cellStyle name="Обычный 8 6 7 2 9" xfId="14954"/>
    <cellStyle name="Обычный 8 6 7 2 9 2" xfId="44477"/>
    <cellStyle name="Обычный 8 6 7 3" xfId="2335"/>
    <cellStyle name="Обычный 8 6 7 3 2" xfId="12689"/>
    <cellStyle name="Обычный 8 6 7 3 2 2" xfId="28928"/>
    <cellStyle name="Обычный 8 6 7 3 2 2 2" xfId="58450"/>
    <cellStyle name="Обычный 8 6 7 3 2 3" xfId="42213"/>
    <cellStyle name="Обычный 8 6 7 3 3" xfId="15644"/>
    <cellStyle name="Обычный 8 6 7 3 3 2" xfId="45166"/>
    <cellStyle name="Обычный 8 6 7 3 4" xfId="18596"/>
    <cellStyle name="Обычный 8 6 7 3 4 2" xfId="48118"/>
    <cellStyle name="Обычный 8 6 7 3 5" xfId="61403"/>
    <cellStyle name="Обычный 8 6 7 3 6" xfId="31881"/>
    <cellStyle name="Обычный 8 6 7 4" xfId="3811"/>
    <cellStyle name="Обычный 8 6 7 4 2" xfId="20072"/>
    <cellStyle name="Обычный 8 6 7 4 2 2" xfId="49594"/>
    <cellStyle name="Обычный 8 6 7 4 3" xfId="33357"/>
    <cellStyle name="Обычный 8 6 7 5" xfId="5287"/>
    <cellStyle name="Обычный 8 6 7 5 2" xfId="21548"/>
    <cellStyle name="Обычный 8 6 7 5 2 2" xfId="51070"/>
    <cellStyle name="Обычный 8 6 7 5 3" xfId="34833"/>
    <cellStyle name="Обычный 8 6 7 6" xfId="6763"/>
    <cellStyle name="Обычный 8 6 7 6 2" xfId="23024"/>
    <cellStyle name="Обычный 8 6 7 6 2 2" xfId="52546"/>
    <cellStyle name="Обычный 8 6 7 6 3" xfId="36309"/>
    <cellStyle name="Обычный 8 6 7 7" xfId="8239"/>
    <cellStyle name="Обычный 8 6 7 7 2" xfId="24500"/>
    <cellStyle name="Обычный 8 6 7 7 2 2" xfId="54022"/>
    <cellStyle name="Обычный 8 6 7 7 3" xfId="37785"/>
    <cellStyle name="Обычный 8 6 7 8" xfId="9715"/>
    <cellStyle name="Обычный 8 6 7 8 2" xfId="25976"/>
    <cellStyle name="Обычный 8 6 7 8 2 2" xfId="55498"/>
    <cellStyle name="Обычный 8 6 7 8 3" xfId="39261"/>
    <cellStyle name="Обычный 8 6 7 9" xfId="11213"/>
    <cellStyle name="Обычный 8 6 7 9 2" xfId="27452"/>
    <cellStyle name="Обычный 8 6 7 9 2 2" xfId="56974"/>
    <cellStyle name="Обычный 8 6 7 9 3" xfId="40737"/>
    <cellStyle name="Обычный 8 6 8" xfId="957"/>
    <cellStyle name="Обычный 8 6 8 10" xfId="17218"/>
    <cellStyle name="Обычный 8 6 8 10 2" xfId="46740"/>
    <cellStyle name="Обычный 8 6 8 11" xfId="60025"/>
    <cellStyle name="Обычный 8 6 8 12" xfId="30503"/>
    <cellStyle name="Обычный 8 6 8 2" xfId="2433"/>
    <cellStyle name="Обычный 8 6 8 2 2" xfId="12787"/>
    <cellStyle name="Обычный 8 6 8 2 2 2" xfId="29026"/>
    <cellStyle name="Обычный 8 6 8 2 2 2 2" xfId="58548"/>
    <cellStyle name="Обычный 8 6 8 2 2 3" xfId="42311"/>
    <cellStyle name="Обычный 8 6 8 2 3" xfId="15742"/>
    <cellStyle name="Обычный 8 6 8 2 3 2" xfId="45264"/>
    <cellStyle name="Обычный 8 6 8 2 4" xfId="18694"/>
    <cellStyle name="Обычный 8 6 8 2 4 2" xfId="48216"/>
    <cellStyle name="Обычный 8 6 8 2 5" xfId="61501"/>
    <cellStyle name="Обычный 8 6 8 2 6" xfId="31979"/>
    <cellStyle name="Обычный 8 6 8 3" xfId="3909"/>
    <cellStyle name="Обычный 8 6 8 3 2" xfId="20170"/>
    <cellStyle name="Обычный 8 6 8 3 2 2" xfId="49692"/>
    <cellStyle name="Обычный 8 6 8 3 3" xfId="33455"/>
    <cellStyle name="Обычный 8 6 8 4" xfId="5385"/>
    <cellStyle name="Обычный 8 6 8 4 2" xfId="21646"/>
    <cellStyle name="Обычный 8 6 8 4 2 2" xfId="51168"/>
    <cellStyle name="Обычный 8 6 8 4 3" xfId="34931"/>
    <cellStyle name="Обычный 8 6 8 5" xfId="6861"/>
    <cellStyle name="Обычный 8 6 8 5 2" xfId="23122"/>
    <cellStyle name="Обычный 8 6 8 5 2 2" xfId="52644"/>
    <cellStyle name="Обычный 8 6 8 5 3" xfId="36407"/>
    <cellStyle name="Обычный 8 6 8 6" xfId="8337"/>
    <cellStyle name="Обычный 8 6 8 6 2" xfId="24598"/>
    <cellStyle name="Обычный 8 6 8 6 2 2" xfId="54120"/>
    <cellStyle name="Обычный 8 6 8 6 3" xfId="37883"/>
    <cellStyle name="Обычный 8 6 8 7" xfId="9813"/>
    <cellStyle name="Обычный 8 6 8 7 2" xfId="26074"/>
    <cellStyle name="Обычный 8 6 8 7 2 2" xfId="55596"/>
    <cellStyle name="Обычный 8 6 8 7 3" xfId="39359"/>
    <cellStyle name="Обычный 8 6 8 8" xfId="11311"/>
    <cellStyle name="Обычный 8 6 8 8 2" xfId="27550"/>
    <cellStyle name="Обычный 8 6 8 8 2 2" xfId="57072"/>
    <cellStyle name="Обычный 8 6 8 8 3" xfId="40835"/>
    <cellStyle name="Обычный 8 6 8 9" xfId="14265"/>
    <cellStyle name="Обычный 8 6 8 9 2" xfId="43788"/>
    <cellStyle name="Обычный 8 6 9" xfId="1055"/>
    <cellStyle name="Обычный 8 6 9 10" xfId="17316"/>
    <cellStyle name="Обычный 8 6 9 10 2" xfId="46838"/>
    <cellStyle name="Обычный 8 6 9 11" xfId="60123"/>
    <cellStyle name="Обычный 8 6 9 12" xfId="30601"/>
    <cellStyle name="Обычный 8 6 9 2" xfId="2531"/>
    <cellStyle name="Обычный 8 6 9 2 2" xfId="12885"/>
    <cellStyle name="Обычный 8 6 9 2 2 2" xfId="29124"/>
    <cellStyle name="Обычный 8 6 9 2 2 2 2" xfId="58646"/>
    <cellStyle name="Обычный 8 6 9 2 2 3" xfId="42409"/>
    <cellStyle name="Обычный 8 6 9 2 3" xfId="15840"/>
    <cellStyle name="Обычный 8 6 9 2 3 2" xfId="45362"/>
    <cellStyle name="Обычный 8 6 9 2 4" xfId="18792"/>
    <cellStyle name="Обычный 8 6 9 2 4 2" xfId="48314"/>
    <cellStyle name="Обычный 8 6 9 2 5" xfId="61599"/>
    <cellStyle name="Обычный 8 6 9 2 6" xfId="32077"/>
    <cellStyle name="Обычный 8 6 9 3" xfId="4007"/>
    <cellStyle name="Обычный 8 6 9 3 2" xfId="20268"/>
    <cellStyle name="Обычный 8 6 9 3 2 2" xfId="49790"/>
    <cellStyle name="Обычный 8 6 9 3 3" xfId="33553"/>
    <cellStyle name="Обычный 8 6 9 4" xfId="5483"/>
    <cellStyle name="Обычный 8 6 9 4 2" xfId="21744"/>
    <cellStyle name="Обычный 8 6 9 4 2 2" xfId="51266"/>
    <cellStyle name="Обычный 8 6 9 4 3" xfId="35029"/>
    <cellStyle name="Обычный 8 6 9 5" xfId="6959"/>
    <cellStyle name="Обычный 8 6 9 5 2" xfId="23220"/>
    <cellStyle name="Обычный 8 6 9 5 2 2" xfId="52742"/>
    <cellStyle name="Обычный 8 6 9 5 3" xfId="36505"/>
    <cellStyle name="Обычный 8 6 9 6" xfId="8435"/>
    <cellStyle name="Обычный 8 6 9 6 2" xfId="24696"/>
    <cellStyle name="Обычный 8 6 9 6 2 2" xfId="54218"/>
    <cellStyle name="Обычный 8 6 9 6 3" xfId="37981"/>
    <cellStyle name="Обычный 8 6 9 7" xfId="9911"/>
    <cellStyle name="Обычный 8 6 9 7 2" xfId="26172"/>
    <cellStyle name="Обычный 8 6 9 7 2 2" xfId="55694"/>
    <cellStyle name="Обычный 8 6 9 7 3" xfId="39457"/>
    <cellStyle name="Обычный 8 6 9 8" xfId="11409"/>
    <cellStyle name="Обычный 8 6 9 8 2" xfId="27648"/>
    <cellStyle name="Обычный 8 6 9 8 2 2" xfId="57170"/>
    <cellStyle name="Обычный 8 6 9 8 3" xfId="40933"/>
    <cellStyle name="Обычный 8 6 9 9" xfId="14363"/>
    <cellStyle name="Обычный 8 6 9 9 2" xfId="43886"/>
    <cellStyle name="Обычный 8 7" xfId="219"/>
    <cellStyle name="Обычный 8 7 10" xfId="1696"/>
    <cellStyle name="Обычный 8 7 10 2" xfId="12050"/>
    <cellStyle name="Обычный 8 7 10 2 2" xfId="28289"/>
    <cellStyle name="Обычный 8 7 10 2 2 2" xfId="57811"/>
    <cellStyle name="Обычный 8 7 10 2 3" xfId="41574"/>
    <cellStyle name="Обычный 8 7 10 3" xfId="15005"/>
    <cellStyle name="Обычный 8 7 10 3 2" xfId="44527"/>
    <cellStyle name="Обычный 8 7 10 4" xfId="17957"/>
    <cellStyle name="Обычный 8 7 10 4 2" xfId="47479"/>
    <cellStyle name="Обычный 8 7 10 5" xfId="60764"/>
    <cellStyle name="Обычный 8 7 10 6" xfId="31242"/>
    <cellStyle name="Обычный 8 7 11" xfId="3172"/>
    <cellStyle name="Обычный 8 7 11 2" xfId="19433"/>
    <cellStyle name="Обычный 8 7 11 2 2" xfId="48955"/>
    <cellStyle name="Обычный 8 7 11 3" xfId="32718"/>
    <cellStyle name="Обычный 8 7 12" xfId="4648"/>
    <cellStyle name="Обычный 8 7 12 2" xfId="20909"/>
    <cellStyle name="Обычный 8 7 12 2 2" xfId="50431"/>
    <cellStyle name="Обычный 8 7 12 3" xfId="34194"/>
    <cellStyle name="Обычный 8 7 13" xfId="6124"/>
    <cellStyle name="Обычный 8 7 13 2" xfId="22385"/>
    <cellStyle name="Обычный 8 7 13 2 2" xfId="51907"/>
    <cellStyle name="Обычный 8 7 13 3" xfId="35670"/>
    <cellStyle name="Обычный 8 7 14" xfId="7600"/>
    <cellStyle name="Обычный 8 7 14 2" xfId="23861"/>
    <cellStyle name="Обычный 8 7 14 2 2" xfId="53383"/>
    <cellStyle name="Обычный 8 7 14 3" xfId="37146"/>
    <cellStyle name="Обычный 8 7 15" xfId="9076"/>
    <cellStyle name="Обычный 8 7 15 2" xfId="25337"/>
    <cellStyle name="Обычный 8 7 15 2 2" xfId="54859"/>
    <cellStyle name="Обычный 8 7 15 3" xfId="38622"/>
    <cellStyle name="Обычный 8 7 16" xfId="10574"/>
    <cellStyle name="Обычный 8 7 16 2" xfId="26813"/>
    <cellStyle name="Обычный 8 7 16 2 2" xfId="56335"/>
    <cellStyle name="Обычный 8 7 16 3" xfId="40098"/>
    <cellStyle name="Обычный 8 7 17" xfId="13528"/>
    <cellStyle name="Обычный 8 7 17 2" xfId="43051"/>
    <cellStyle name="Обычный 8 7 18" xfId="16481"/>
    <cellStyle name="Обычный 8 7 18 2" xfId="46003"/>
    <cellStyle name="Обычный 8 7 19" xfId="59288"/>
    <cellStyle name="Обычный 8 7 2" xfId="317"/>
    <cellStyle name="Обычный 8 7 2 10" xfId="13626"/>
    <cellStyle name="Обычный 8 7 2 10 2" xfId="43149"/>
    <cellStyle name="Обычный 8 7 2 11" xfId="16579"/>
    <cellStyle name="Обычный 8 7 2 11 2" xfId="46101"/>
    <cellStyle name="Обычный 8 7 2 12" xfId="59386"/>
    <cellStyle name="Обычный 8 7 2 13" xfId="29864"/>
    <cellStyle name="Обычный 8 7 2 2" xfId="1105"/>
    <cellStyle name="Обычный 8 7 2 2 10" xfId="17366"/>
    <cellStyle name="Обычный 8 7 2 2 10 2" xfId="46888"/>
    <cellStyle name="Обычный 8 7 2 2 11" xfId="60173"/>
    <cellStyle name="Обычный 8 7 2 2 12" xfId="30651"/>
    <cellStyle name="Обычный 8 7 2 2 2" xfId="2581"/>
    <cellStyle name="Обычный 8 7 2 2 2 2" xfId="12935"/>
    <cellStyle name="Обычный 8 7 2 2 2 2 2" xfId="29174"/>
    <cellStyle name="Обычный 8 7 2 2 2 2 2 2" xfId="58696"/>
    <cellStyle name="Обычный 8 7 2 2 2 2 3" xfId="42459"/>
    <cellStyle name="Обычный 8 7 2 2 2 3" xfId="15890"/>
    <cellStyle name="Обычный 8 7 2 2 2 3 2" xfId="45412"/>
    <cellStyle name="Обычный 8 7 2 2 2 4" xfId="18842"/>
    <cellStyle name="Обычный 8 7 2 2 2 4 2" xfId="48364"/>
    <cellStyle name="Обычный 8 7 2 2 2 5" xfId="61649"/>
    <cellStyle name="Обычный 8 7 2 2 2 6" xfId="32127"/>
    <cellStyle name="Обычный 8 7 2 2 3" xfId="4057"/>
    <cellStyle name="Обычный 8 7 2 2 3 2" xfId="20318"/>
    <cellStyle name="Обычный 8 7 2 2 3 2 2" xfId="49840"/>
    <cellStyle name="Обычный 8 7 2 2 3 3" xfId="33603"/>
    <cellStyle name="Обычный 8 7 2 2 4" xfId="5533"/>
    <cellStyle name="Обычный 8 7 2 2 4 2" xfId="21794"/>
    <cellStyle name="Обычный 8 7 2 2 4 2 2" xfId="51316"/>
    <cellStyle name="Обычный 8 7 2 2 4 3" xfId="35079"/>
    <cellStyle name="Обычный 8 7 2 2 5" xfId="7009"/>
    <cellStyle name="Обычный 8 7 2 2 5 2" xfId="23270"/>
    <cellStyle name="Обычный 8 7 2 2 5 2 2" xfId="52792"/>
    <cellStyle name="Обычный 8 7 2 2 5 3" xfId="36555"/>
    <cellStyle name="Обычный 8 7 2 2 6" xfId="8485"/>
    <cellStyle name="Обычный 8 7 2 2 6 2" xfId="24746"/>
    <cellStyle name="Обычный 8 7 2 2 6 2 2" xfId="54268"/>
    <cellStyle name="Обычный 8 7 2 2 6 3" xfId="38031"/>
    <cellStyle name="Обычный 8 7 2 2 7" xfId="9961"/>
    <cellStyle name="Обычный 8 7 2 2 7 2" xfId="26222"/>
    <cellStyle name="Обычный 8 7 2 2 7 2 2" xfId="55744"/>
    <cellStyle name="Обычный 8 7 2 2 7 3" xfId="39507"/>
    <cellStyle name="Обычный 8 7 2 2 8" xfId="11459"/>
    <cellStyle name="Обычный 8 7 2 2 8 2" xfId="27698"/>
    <cellStyle name="Обычный 8 7 2 2 8 2 2" xfId="57220"/>
    <cellStyle name="Обычный 8 7 2 2 8 3" xfId="40983"/>
    <cellStyle name="Обычный 8 7 2 2 9" xfId="14413"/>
    <cellStyle name="Обычный 8 7 2 2 9 2" xfId="43936"/>
    <cellStyle name="Обычный 8 7 2 3" xfId="1794"/>
    <cellStyle name="Обычный 8 7 2 3 2" xfId="12148"/>
    <cellStyle name="Обычный 8 7 2 3 2 2" xfId="28387"/>
    <cellStyle name="Обычный 8 7 2 3 2 2 2" xfId="57909"/>
    <cellStyle name="Обычный 8 7 2 3 2 3" xfId="41672"/>
    <cellStyle name="Обычный 8 7 2 3 3" xfId="15103"/>
    <cellStyle name="Обычный 8 7 2 3 3 2" xfId="44625"/>
    <cellStyle name="Обычный 8 7 2 3 4" xfId="18055"/>
    <cellStyle name="Обычный 8 7 2 3 4 2" xfId="47577"/>
    <cellStyle name="Обычный 8 7 2 3 5" xfId="60862"/>
    <cellStyle name="Обычный 8 7 2 3 6" xfId="31340"/>
    <cellStyle name="Обычный 8 7 2 4" xfId="3270"/>
    <cellStyle name="Обычный 8 7 2 4 2" xfId="19531"/>
    <cellStyle name="Обычный 8 7 2 4 2 2" xfId="49053"/>
    <cellStyle name="Обычный 8 7 2 4 3" xfId="32816"/>
    <cellStyle name="Обычный 8 7 2 5" xfId="4746"/>
    <cellStyle name="Обычный 8 7 2 5 2" xfId="21007"/>
    <cellStyle name="Обычный 8 7 2 5 2 2" xfId="50529"/>
    <cellStyle name="Обычный 8 7 2 5 3" xfId="34292"/>
    <cellStyle name="Обычный 8 7 2 6" xfId="6222"/>
    <cellStyle name="Обычный 8 7 2 6 2" xfId="22483"/>
    <cellStyle name="Обычный 8 7 2 6 2 2" xfId="52005"/>
    <cellStyle name="Обычный 8 7 2 6 3" xfId="35768"/>
    <cellStyle name="Обычный 8 7 2 7" xfId="7698"/>
    <cellStyle name="Обычный 8 7 2 7 2" xfId="23959"/>
    <cellStyle name="Обычный 8 7 2 7 2 2" xfId="53481"/>
    <cellStyle name="Обычный 8 7 2 7 3" xfId="37244"/>
    <cellStyle name="Обычный 8 7 2 8" xfId="9174"/>
    <cellStyle name="Обычный 8 7 2 8 2" xfId="25435"/>
    <cellStyle name="Обычный 8 7 2 8 2 2" xfId="54957"/>
    <cellStyle name="Обычный 8 7 2 8 3" xfId="38720"/>
    <cellStyle name="Обычный 8 7 2 9" xfId="10672"/>
    <cellStyle name="Обычный 8 7 2 9 2" xfId="26911"/>
    <cellStyle name="Обычный 8 7 2 9 2 2" xfId="56433"/>
    <cellStyle name="Обычный 8 7 2 9 3" xfId="40196"/>
    <cellStyle name="Обычный 8 7 20" xfId="29766"/>
    <cellStyle name="Обычный 8 7 3" xfId="417"/>
    <cellStyle name="Обычный 8 7 3 10" xfId="13726"/>
    <cellStyle name="Обычный 8 7 3 10 2" xfId="43249"/>
    <cellStyle name="Обычный 8 7 3 11" xfId="16679"/>
    <cellStyle name="Обычный 8 7 3 11 2" xfId="46201"/>
    <cellStyle name="Обычный 8 7 3 12" xfId="59486"/>
    <cellStyle name="Обычный 8 7 3 13" xfId="29964"/>
    <cellStyle name="Обычный 8 7 3 2" xfId="1205"/>
    <cellStyle name="Обычный 8 7 3 2 10" xfId="17466"/>
    <cellStyle name="Обычный 8 7 3 2 10 2" xfId="46988"/>
    <cellStyle name="Обычный 8 7 3 2 11" xfId="60273"/>
    <cellStyle name="Обычный 8 7 3 2 12" xfId="30751"/>
    <cellStyle name="Обычный 8 7 3 2 2" xfId="2681"/>
    <cellStyle name="Обычный 8 7 3 2 2 2" xfId="13035"/>
    <cellStyle name="Обычный 8 7 3 2 2 2 2" xfId="29274"/>
    <cellStyle name="Обычный 8 7 3 2 2 2 2 2" xfId="58796"/>
    <cellStyle name="Обычный 8 7 3 2 2 2 3" xfId="42559"/>
    <cellStyle name="Обычный 8 7 3 2 2 3" xfId="15990"/>
    <cellStyle name="Обычный 8 7 3 2 2 3 2" xfId="45512"/>
    <cellStyle name="Обычный 8 7 3 2 2 4" xfId="18942"/>
    <cellStyle name="Обычный 8 7 3 2 2 4 2" xfId="48464"/>
    <cellStyle name="Обычный 8 7 3 2 2 5" xfId="61749"/>
    <cellStyle name="Обычный 8 7 3 2 2 6" xfId="32227"/>
    <cellStyle name="Обычный 8 7 3 2 3" xfId="4157"/>
    <cellStyle name="Обычный 8 7 3 2 3 2" xfId="20418"/>
    <cellStyle name="Обычный 8 7 3 2 3 2 2" xfId="49940"/>
    <cellStyle name="Обычный 8 7 3 2 3 3" xfId="33703"/>
    <cellStyle name="Обычный 8 7 3 2 4" xfId="5633"/>
    <cellStyle name="Обычный 8 7 3 2 4 2" xfId="21894"/>
    <cellStyle name="Обычный 8 7 3 2 4 2 2" xfId="51416"/>
    <cellStyle name="Обычный 8 7 3 2 4 3" xfId="35179"/>
    <cellStyle name="Обычный 8 7 3 2 5" xfId="7109"/>
    <cellStyle name="Обычный 8 7 3 2 5 2" xfId="23370"/>
    <cellStyle name="Обычный 8 7 3 2 5 2 2" xfId="52892"/>
    <cellStyle name="Обычный 8 7 3 2 5 3" xfId="36655"/>
    <cellStyle name="Обычный 8 7 3 2 6" xfId="8585"/>
    <cellStyle name="Обычный 8 7 3 2 6 2" xfId="24846"/>
    <cellStyle name="Обычный 8 7 3 2 6 2 2" xfId="54368"/>
    <cellStyle name="Обычный 8 7 3 2 6 3" xfId="38131"/>
    <cellStyle name="Обычный 8 7 3 2 7" xfId="10061"/>
    <cellStyle name="Обычный 8 7 3 2 7 2" xfId="26322"/>
    <cellStyle name="Обычный 8 7 3 2 7 2 2" xfId="55844"/>
    <cellStyle name="Обычный 8 7 3 2 7 3" xfId="39607"/>
    <cellStyle name="Обычный 8 7 3 2 8" xfId="11559"/>
    <cellStyle name="Обычный 8 7 3 2 8 2" xfId="27798"/>
    <cellStyle name="Обычный 8 7 3 2 8 2 2" xfId="57320"/>
    <cellStyle name="Обычный 8 7 3 2 8 3" xfId="41083"/>
    <cellStyle name="Обычный 8 7 3 2 9" xfId="14513"/>
    <cellStyle name="Обычный 8 7 3 2 9 2" xfId="44036"/>
    <cellStyle name="Обычный 8 7 3 3" xfId="1894"/>
    <cellStyle name="Обычный 8 7 3 3 2" xfId="12248"/>
    <cellStyle name="Обычный 8 7 3 3 2 2" xfId="28487"/>
    <cellStyle name="Обычный 8 7 3 3 2 2 2" xfId="58009"/>
    <cellStyle name="Обычный 8 7 3 3 2 3" xfId="41772"/>
    <cellStyle name="Обычный 8 7 3 3 3" xfId="15203"/>
    <cellStyle name="Обычный 8 7 3 3 3 2" xfId="44725"/>
    <cellStyle name="Обычный 8 7 3 3 4" xfId="18155"/>
    <cellStyle name="Обычный 8 7 3 3 4 2" xfId="47677"/>
    <cellStyle name="Обычный 8 7 3 3 5" xfId="60962"/>
    <cellStyle name="Обычный 8 7 3 3 6" xfId="31440"/>
    <cellStyle name="Обычный 8 7 3 4" xfId="3370"/>
    <cellStyle name="Обычный 8 7 3 4 2" xfId="19631"/>
    <cellStyle name="Обычный 8 7 3 4 2 2" xfId="49153"/>
    <cellStyle name="Обычный 8 7 3 4 3" xfId="32916"/>
    <cellStyle name="Обычный 8 7 3 5" xfId="4846"/>
    <cellStyle name="Обычный 8 7 3 5 2" xfId="21107"/>
    <cellStyle name="Обычный 8 7 3 5 2 2" xfId="50629"/>
    <cellStyle name="Обычный 8 7 3 5 3" xfId="34392"/>
    <cellStyle name="Обычный 8 7 3 6" xfId="6322"/>
    <cellStyle name="Обычный 8 7 3 6 2" xfId="22583"/>
    <cellStyle name="Обычный 8 7 3 6 2 2" xfId="52105"/>
    <cellStyle name="Обычный 8 7 3 6 3" xfId="35868"/>
    <cellStyle name="Обычный 8 7 3 7" xfId="7798"/>
    <cellStyle name="Обычный 8 7 3 7 2" xfId="24059"/>
    <cellStyle name="Обычный 8 7 3 7 2 2" xfId="53581"/>
    <cellStyle name="Обычный 8 7 3 7 3" xfId="37344"/>
    <cellStyle name="Обычный 8 7 3 8" xfId="9274"/>
    <cellStyle name="Обычный 8 7 3 8 2" xfId="25535"/>
    <cellStyle name="Обычный 8 7 3 8 2 2" xfId="55057"/>
    <cellStyle name="Обычный 8 7 3 8 3" xfId="38820"/>
    <cellStyle name="Обычный 8 7 3 9" xfId="10772"/>
    <cellStyle name="Обычный 8 7 3 9 2" xfId="27011"/>
    <cellStyle name="Обычный 8 7 3 9 2 2" xfId="56533"/>
    <cellStyle name="Обычный 8 7 3 9 3" xfId="40296"/>
    <cellStyle name="Обычный 8 7 4" xfId="516"/>
    <cellStyle name="Обычный 8 7 4 10" xfId="13825"/>
    <cellStyle name="Обычный 8 7 4 10 2" xfId="43348"/>
    <cellStyle name="Обычный 8 7 4 11" xfId="16778"/>
    <cellStyle name="Обычный 8 7 4 11 2" xfId="46300"/>
    <cellStyle name="Обычный 8 7 4 12" xfId="59585"/>
    <cellStyle name="Обычный 8 7 4 13" xfId="30063"/>
    <cellStyle name="Обычный 8 7 4 2" xfId="1304"/>
    <cellStyle name="Обычный 8 7 4 2 10" xfId="17565"/>
    <cellStyle name="Обычный 8 7 4 2 10 2" xfId="47087"/>
    <cellStyle name="Обычный 8 7 4 2 11" xfId="60372"/>
    <cellStyle name="Обычный 8 7 4 2 12" xfId="30850"/>
    <cellStyle name="Обычный 8 7 4 2 2" xfId="2780"/>
    <cellStyle name="Обычный 8 7 4 2 2 2" xfId="13134"/>
    <cellStyle name="Обычный 8 7 4 2 2 2 2" xfId="29373"/>
    <cellStyle name="Обычный 8 7 4 2 2 2 2 2" xfId="58895"/>
    <cellStyle name="Обычный 8 7 4 2 2 2 3" xfId="42658"/>
    <cellStyle name="Обычный 8 7 4 2 2 3" xfId="16089"/>
    <cellStyle name="Обычный 8 7 4 2 2 3 2" xfId="45611"/>
    <cellStyle name="Обычный 8 7 4 2 2 4" xfId="19041"/>
    <cellStyle name="Обычный 8 7 4 2 2 4 2" xfId="48563"/>
    <cellStyle name="Обычный 8 7 4 2 2 5" xfId="61848"/>
    <cellStyle name="Обычный 8 7 4 2 2 6" xfId="32326"/>
    <cellStyle name="Обычный 8 7 4 2 3" xfId="4256"/>
    <cellStyle name="Обычный 8 7 4 2 3 2" xfId="20517"/>
    <cellStyle name="Обычный 8 7 4 2 3 2 2" xfId="50039"/>
    <cellStyle name="Обычный 8 7 4 2 3 3" xfId="33802"/>
    <cellStyle name="Обычный 8 7 4 2 4" xfId="5732"/>
    <cellStyle name="Обычный 8 7 4 2 4 2" xfId="21993"/>
    <cellStyle name="Обычный 8 7 4 2 4 2 2" xfId="51515"/>
    <cellStyle name="Обычный 8 7 4 2 4 3" xfId="35278"/>
    <cellStyle name="Обычный 8 7 4 2 5" xfId="7208"/>
    <cellStyle name="Обычный 8 7 4 2 5 2" xfId="23469"/>
    <cellStyle name="Обычный 8 7 4 2 5 2 2" xfId="52991"/>
    <cellStyle name="Обычный 8 7 4 2 5 3" xfId="36754"/>
    <cellStyle name="Обычный 8 7 4 2 6" xfId="8684"/>
    <cellStyle name="Обычный 8 7 4 2 6 2" xfId="24945"/>
    <cellStyle name="Обычный 8 7 4 2 6 2 2" xfId="54467"/>
    <cellStyle name="Обычный 8 7 4 2 6 3" xfId="38230"/>
    <cellStyle name="Обычный 8 7 4 2 7" xfId="10160"/>
    <cellStyle name="Обычный 8 7 4 2 7 2" xfId="26421"/>
    <cellStyle name="Обычный 8 7 4 2 7 2 2" xfId="55943"/>
    <cellStyle name="Обычный 8 7 4 2 7 3" xfId="39706"/>
    <cellStyle name="Обычный 8 7 4 2 8" xfId="11658"/>
    <cellStyle name="Обычный 8 7 4 2 8 2" xfId="27897"/>
    <cellStyle name="Обычный 8 7 4 2 8 2 2" xfId="57419"/>
    <cellStyle name="Обычный 8 7 4 2 8 3" xfId="41182"/>
    <cellStyle name="Обычный 8 7 4 2 9" xfId="14612"/>
    <cellStyle name="Обычный 8 7 4 2 9 2" xfId="44135"/>
    <cellStyle name="Обычный 8 7 4 3" xfId="1993"/>
    <cellStyle name="Обычный 8 7 4 3 2" xfId="12347"/>
    <cellStyle name="Обычный 8 7 4 3 2 2" xfId="28586"/>
    <cellStyle name="Обычный 8 7 4 3 2 2 2" xfId="58108"/>
    <cellStyle name="Обычный 8 7 4 3 2 3" xfId="41871"/>
    <cellStyle name="Обычный 8 7 4 3 3" xfId="15302"/>
    <cellStyle name="Обычный 8 7 4 3 3 2" xfId="44824"/>
    <cellStyle name="Обычный 8 7 4 3 4" xfId="18254"/>
    <cellStyle name="Обычный 8 7 4 3 4 2" xfId="47776"/>
    <cellStyle name="Обычный 8 7 4 3 5" xfId="61061"/>
    <cellStyle name="Обычный 8 7 4 3 6" xfId="31539"/>
    <cellStyle name="Обычный 8 7 4 4" xfId="3469"/>
    <cellStyle name="Обычный 8 7 4 4 2" xfId="19730"/>
    <cellStyle name="Обычный 8 7 4 4 2 2" xfId="49252"/>
    <cellStyle name="Обычный 8 7 4 4 3" xfId="33015"/>
    <cellStyle name="Обычный 8 7 4 5" xfId="4945"/>
    <cellStyle name="Обычный 8 7 4 5 2" xfId="21206"/>
    <cellStyle name="Обычный 8 7 4 5 2 2" xfId="50728"/>
    <cellStyle name="Обычный 8 7 4 5 3" xfId="34491"/>
    <cellStyle name="Обычный 8 7 4 6" xfId="6421"/>
    <cellStyle name="Обычный 8 7 4 6 2" xfId="22682"/>
    <cellStyle name="Обычный 8 7 4 6 2 2" xfId="52204"/>
    <cellStyle name="Обычный 8 7 4 6 3" xfId="35967"/>
    <cellStyle name="Обычный 8 7 4 7" xfId="7897"/>
    <cellStyle name="Обычный 8 7 4 7 2" xfId="24158"/>
    <cellStyle name="Обычный 8 7 4 7 2 2" xfId="53680"/>
    <cellStyle name="Обычный 8 7 4 7 3" xfId="37443"/>
    <cellStyle name="Обычный 8 7 4 8" xfId="9373"/>
    <cellStyle name="Обычный 8 7 4 8 2" xfId="25634"/>
    <cellStyle name="Обычный 8 7 4 8 2 2" xfId="55156"/>
    <cellStyle name="Обычный 8 7 4 8 3" xfId="38919"/>
    <cellStyle name="Обычный 8 7 4 9" xfId="10871"/>
    <cellStyle name="Обычный 8 7 4 9 2" xfId="27110"/>
    <cellStyle name="Обычный 8 7 4 9 2 2" xfId="56632"/>
    <cellStyle name="Обычный 8 7 4 9 3" xfId="40395"/>
    <cellStyle name="Обычный 8 7 5" xfId="614"/>
    <cellStyle name="Обычный 8 7 5 10" xfId="13923"/>
    <cellStyle name="Обычный 8 7 5 10 2" xfId="43446"/>
    <cellStyle name="Обычный 8 7 5 11" xfId="16876"/>
    <cellStyle name="Обычный 8 7 5 11 2" xfId="46398"/>
    <cellStyle name="Обычный 8 7 5 12" xfId="59683"/>
    <cellStyle name="Обычный 8 7 5 13" xfId="30161"/>
    <cellStyle name="Обычный 8 7 5 2" xfId="1402"/>
    <cellStyle name="Обычный 8 7 5 2 10" xfId="17663"/>
    <cellStyle name="Обычный 8 7 5 2 10 2" xfId="47185"/>
    <cellStyle name="Обычный 8 7 5 2 11" xfId="60470"/>
    <cellStyle name="Обычный 8 7 5 2 12" xfId="30948"/>
    <cellStyle name="Обычный 8 7 5 2 2" xfId="2878"/>
    <cellStyle name="Обычный 8 7 5 2 2 2" xfId="13232"/>
    <cellStyle name="Обычный 8 7 5 2 2 2 2" xfId="29471"/>
    <cellStyle name="Обычный 8 7 5 2 2 2 2 2" xfId="58993"/>
    <cellStyle name="Обычный 8 7 5 2 2 2 3" xfId="42756"/>
    <cellStyle name="Обычный 8 7 5 2 2 3" xfId="16187"/>
    <cellStyle name="Обычный 8 7 5 2 2 3 2" xfId="45709"/>
    <cellStyle name="Обычный 8 7 5 2 2 4" xfId="19139"/>
    <cellStyle name="Обычный 8 7 5 2 2 4 2" xfId="48661"/>
    <cellStyle name="Обычный 8 7 5 2 2 5" xfId="61946"/>
    <cellStyle name="Обычный 8 7 5 2 2 6" xfId="32424"/>
    <cellStyle name="Обычный 8 7 5 2 3" xfId="4354"/>
    <cellStyle name="Обычный 8 7 5 2 3 2" xfId="20615"/>
    <cellStyle name="Обычный 8 7 5 2 3 2 2" xfId="50137"/>
    <cellStyle name="Обычный 8 7 5 2 3 3" xfId="33900"/>
    <cellStyle name="Обычный 8 7 5 2 4" xfId="5830"/>
    <cellStyle name="Обычный 8 7 5 2 4 2" xfId="22091"/>
    <cellStyle name="Обычный 8 7 5 2 4 2 2" xfId="51613"/>
    <cellStyle name="Обычный 8 7 5 2 4 3" xfId="35376"/>
    <cellStyle name="Обычный 8 7 5 2 5" xfId="7306"/>
    <cellStyle name="Обычный 8 7 5 2 5 2" xfId="23567"/>
    <cellStyle name="Обычный 8 7 5 2 5 2 2" xfId="53089"/>
    <cellStyle name="Обычный 8 7 5 2 5 3" xfId="36852"/>
    <cellStyle name="Обычный 8 7 5 2 6" xfId="8782"/>
    <cellStyle name="Обычный 8 7 5 2 6 2" xfId="25043"/>
    <cellStyle name="Обычный 8 7 5 2 6 2 2" xfId="54565"/>
    <cellStyle name="Обычный 8 7 5 2 6 3" xfId="38328"/>
    <cellStyle name="Обычный 8 7 5 2 7" xfId="10258"/>
    <cellStyle name="Обычный 8 7 5 2 7 2" xfId="26519"/>
    <cellStyle name="Обычный 8 7 5 2 7 2 2" xfId="56041"/>
    <cellStyle name="Обычный 8 7 5 2 7 3" xfId="39804"/>
    <cellStyle name="Обычный 8 7 5 2 8" xfId="11756"/>
    <cellStyle name="Обычный 8 7 5 2 8 2" xfId="27995"/>
    <cellStyle name="Обычный 8 7 5 2 8 2 2" xfId="57517"/>
    <cellStyle name="Обычный 8 7 5 2 8 3" xfId="41280"/>
    <cellStyle name="Обычный 8 7 5 2 9" xfId="14710"/>
    <cellStyle name="Обычный 8 7 5 2 9 2" xfId="44233"/>
    <cellStyle name="Обычный 8 7 5 3" xfId="2091"/>
    <cellStyle name="Обычный 8 7 5 3 2" xfId="12445"/>
    <cellStyle name="Обычный 8 7 5 3 2 2" xfId="28684"/>
    <cellStyle name="Обычный 8 7 5 3 2 2 2" xfId="58206"/>
    <cellStyle name="Обычный 8 7 5 3 2 3" xfId="41969"/>
    <cellStyle name="Обычный 8 7 5 3 3" xfId="15400"/>
    <cellStyle name="Обычный 8 7 5 3 3 2" xfId="44922"/>
    <cellStyle name="Обычный 8 7 5 3 4" xfId="18352"/>
    <cellStyle name="Обычный 8 7 5 3 4 2" xfId="47874"/>
    <cellStyle name="Обычный 8 7 5 3 5" xfId="61159"/>
    <cellStyle name="Обычный 8 7 5 3 6" xfId="31637"/>
    <cellStyle name="Обычный 8 7 5 4" xfId="3567"/>
    <cellStyle name="Обычный 8 7 5 4 2" xfId="19828"/>
    <cellStyle name="Обычный 8 7 5 4 2 2" xfId="49350"/>
    <cellStyle name="Обычный 8 7 5 4 3" xfId="33113"/>
    <cellStyle name="Обычный 8 7 5 5" xfId="5043"/>
    <cellStyle name="Обычный 8 7 5 5 2" xfId="21304"/>
    <cellStyle name="Обычный 8 7 5 5 2 2" xfId="50826"/>
    <cellStyle name="Обычный 8 7 5 5 3" xfId="34589"/>
    <cellStyle name="Обычный 8 7 5 6" xfId="6519"/>
    <cellStyle name="Обычный 8 7 5 6 2" xfId="22780"/>
    <cellStyle name="Обычный 8 7 5 6 2 2" xfId="52302"/>
    <cellStyle name="Обычный 8 7 5 6 3" xfId="36065"/>
    <cellStyle name="Обычный 8 7 5 7" xfId="7995"/>
    <cellStyle name="Обычный 8 7 5 7 2" xfId="24256"/>
    <cellStyle name="Обычный 8 7 5 7 2 2" xfId="53778"/>
    <cellStyle name="Обычный 8 7 5 7 3" xfId="37541"/>
    <cellStyle name="Обычный 8 7 5 8" xfId="9471"/>
    <cellStyle name="Обычный 8 7 5 8 2" xfId="25732"/>
    <cellStyle name="Обычный 8 7 5 8 2 2" xfId="55254"/>
    <cellStyle name="Обычный 8 7 5 8 3" xfId="39017"/>
    <cellStyle name="Обычный 8 7 5 9" xfId="10969"/>
    <cellStyle name="Обычный 8 7 5 9 2" xfId="27208"/>
    <cellStyle name="Обычный 8 7 5 9 2 2" xfId="56730"/>
    <cellStyle name="Обычный 8 7 5 9 3" xfId="40493"/>
    <cellStyle name="Обычный 8 7 6" xfId="712"/>
    <cellStyle name="Обычный 8 7 6 10" xfId="14021"/>
    <cellStyle name="Обычный 8 7 6 10 2" xfId="43544"/>
    <cellStyle name="Обычный 8 7 6 11" xfId="16974"/>
    <cellStyle name="Обычный 8 7 6 11 2" xfId="46496"/>
    <cellStyle name="Обычный 8 7 6 12" xfId="59781"/>
    <cellStyle name="Обычный 8 7 6 13" xfId="30259"/>
    <cellStyle name="Обычный 8 7 6 2" xfId="1500"/>
    <cellStyle name="Обычный 8 7 6 2 10" xfId="17761"/>
    <cellStyle name="Обычный 8 7 6 2 10 2" xfId="47283"/>
    <cellStyle name="Обычный 8 7 6 2 11" xfId="60568"/>
    <cellStyle name="Обычный 8 7 6 2 12" xfId="31046"/>
    <cellStyle name="Обычный 8 7 6 2 2" xfId="2976"/>
    <cellStyle name="Обычный 8 7 6 2 2 2" xfId="13330"/>
    <cellStyle name="Обычный 8 7 6 2 2 2 2" xfId="29569"/>
    <cellStyle name="Обычный 8 7 6 2 2 2 2 2" xfId="59091"/>
    <cellStyle name="Обычный 8 7 6 2 2 2 3" xfId="42854"/>
    <cellStyle name="Обычный 8 7 6 2 2 3" xfId="16285"/>
    <cellStyle name="Обычный 8 7 6 2 2 3 2" xfId="45807"/>
    <cellStyle name="Обычный 8 7 6 2 2 4" xfId="19237"/>
    <cellStyle name="Обычный 8 7 6 2 2 4 2" xfId="48759"/>
    <cellStyle name="Обычный 8 7 6 2 2 5" xfId="62044"/>
    <cellStyle name="Обычный 8 7 6 2 2 6" xfId="32522"/>
    <cellStyle name="Обычный 8 7 6 2 3" xfId="4452"/>
    <cellStyle name="Обычный 8 7 6 2 3 2" xfId="20713"/>
    <cellStyle name="Обычный 8 7 6 2 3 2 2" xfId="50235"/>
    <cellStyle name="Обычный 8 7 6 2 3 3" xfId="33998"/>
    <cellStyle name="Обычный 8 7 6 2 4" xfId="5928"/>
    <cellStyle name="Обычный 8 7 6 2 4 2" xfId="22189"/>
    <cellStyle name="Обычный 8 7 6 2 4 2 2" xfId="51711"/>
    <cellStyle name="Обычный 8 7 6 2 4 3" xfId="35474"/>
    <cellStyle name="Обычный 8 7 6 2 5" xfId="7404"/>
    <cellStyle name="Обычный 8 7 6 2 5 2" xfId="23665"/>
    <cellStyle name="Обычный 8 7 6 2 5 2 2" xfId="53187"/>
    <cellStyle name="Обычный 8 7 6 2 5 3" xfId="36950"/>
    <cellStyle name="Обычный 8 7 6 2 6" xfId="8880"/>
    <cellStyle name="Обычный 8 7 6 2 6 2" xfId="25141"/>
    <cellStyle name="Обычный 8 7 6 2 6 2 2" xfId="54663"/>
    <cellStyle name="Обычный 8 7 6 2 6 3" xfId="38426"/>
    <cellStyle name="Обычный 8 7 6 2 7" xfId="10356"/>
    <cellStyle name="Обычный 8 7 6 2 7 2" xfId="26617"/>
    <cellStyle name="Обычный 8 7 6 2 7 2 2" xfId="56139"/>
    <cellStyle name="Обычный 8 7 6 2 7 3" xfId="39902"/>
    <cellStyle name="Обычный 8 7 6 2 8" xfId="11854"/>
    <cellStyle name="Обычный 8 7 6 2 8 2" xfId="28093"/>
    <cellStyle name="Обычный 8 7 6 2 8 2 2" xfId="57615"/>
    <cellStyle name="Обычный 8 7 6 2 8 3" xfId="41378"/>
    <cellStyle name="Обычный 8 7 6 2 9" xfId="14808"/>
    <cellStyle name="Обычный 8 7 6 2 9 2" xfId="44331"/>
    <cellStyle name="Обычный 8 7 6 3" xfId="2189"/>
    <cellStyle name="Обычный 8 7 6 3 2" xfId="12543"/>
    <cellStyle name="Обычный 8 7 6 3 2 2" xfId="28782"/>
    <cellStyle name="Обычный 8 7 6 3 2 2 2" xfId="58304"/>
    <cellStyle name="Обычный 8 7 6 3 2 3" xfId="42067"/>
    <cellStyle name="Обычный 8 7 6 3 3" xfId="15498"/>
    <cellStyle name="Обычный 8 7 6 3 3 2" xfId="45020"/>
    <cellStyle name="Обычный 8 7 6 3 4" xfId="18450"/>
    <cellStyle name="Обычный 8 7 6 3 4 2" xfId="47972"/>
    <cellStyle name="Обычный 8 7 6 3 5" xfId="61257"/>
    <cellStyle name="Обычный 8 7 6 3 6" xfId="31735"/>
    <cellStyle name="Обычный 8 7 6 4" xfId="3665"/>
    <cellStyle name="Обычный 8 7 6 4 2" xfId="19926"/>
    <cellStyle name="Обычный 8 7 6 4 2 2" xfId="49448"/>
    <cellStyle name="Обычный 8 7 6 4 3" xfId="33211"/>
    <cellStyle name="Обычный 8 7 6 5" xfId="5141"/>
    <cellStyle name="Обычный 8 7 6 5 2" xfId="21402"/>
    <cellStyle name="Обычный 8 7 6 5 2 2" xfId="50924"/>
    <cellStyle name="Обычный 8 7 6 5 3" xfId="34687"/>
    <cellStyle name="Обычный 8 7 6 6" xfId="6617"/>
    <cellStyle name="Обычный 8 7 6 6 2" xfId="22878"/>
    <cellStyle name="Обычный 8 7 6 6 2 2" xfId="52400"/>
    <cellStyle name="Обычный 8 7 6 6 3" xfId="36163"/>
    <cellStyle name="Обычный 8 7 6 7" xfId="8093"/>
    <cellStyle name="Обычный 8 7 6 7 2" xfId="24354"/>
    <cellStyle name="Обычный 8 7 6 7 2 2" xfId="53876"/>
    <cellStyle name="Обычный 8 7 6 7 3" xfId="37639"/>
    <cellStyle name="Обычный 8 7 6 8" xfId="9569"/>
    <cellStyle name="Обычный 8 7 6 8 2" xfId="25830"/>
    <cellStyle name="Обычный 8 7 6 8 2 2" xfId="55352"/>
    <cellStyle name="Обычный 8 7 6 8 3" xfId="39115"/>
    <cellStyle name="Обычный 8 7 6 9" xfId="11067"/>
    <cellStyle name="Обычный 8 7 6 9 2" xfId="27306"/>
    <cellStyle name="Обычный 8 7 6 9 2 2" xfId="56828"/>
    <cellStyle name="Обычный 8 7 6 9 3" xfId="40591"/>
    <cellStyle name="Обычный 8 7 7" xfId="810"/>
    <cellStyle name="Обычный 8 7 7 10" xfId="14119"/>
    <cellStyle name="Обычный 8 7 7 10 2" xfId="43642"/>
    <cellStyle name="Обычный 8 7 7 11" xfId="17072"/>
    <cellStyle name="Обычный 8 7 7 11 2" xfId="46594"/>
    <cellStyle name="Обычный 8 7 7 12" xfId="59879"/>
    <cellStyle name="Обычный 8 7 7 13" xfId="30357"/>
    <cellStyle name="Обычный 8 7 7 2" xfId="1598"/>
    <cellStyle name="Обычный 8 7 7 2 10" xfId="17859"/>
    <cellStyle name="Обычный 8 7 7 2 10 2" xfId="47381"/>
    <cellStyle name="Обычный 8 7 7 2 11" xfId="60666"/>
    <cellStyle name="Обычный 8 7 7 2 12" xfId="31144"/>
    <cellStyle name="Обычный 8 7 7 2 2" xfId="3074"/>
    <cellStyle name="Обычный 8 7 7 2 2 2" xfId="13428"/>
    <cellStyle name="Обычный 8 7 7 2 2 2 2" xfId="29667"/>
    <cellStyle name="Обычный 8 7 7 2 2 2 2 2" xfId="59189"/>
    <cellStyle name="Обычный 8 7 7 2 2 2 3" xfId="42952"/>
    <cellStyle name="Обычный 8 7 7 2 2 3" xfId="16383"/>
    <cellStyle name="Обычный 8 7 7 2 2 3 2" xfId="45905"/>
    <cellStyle name="Обычный 8 7 7 2 2 4" xfId="19335"/>
    <cellStyle name="Обычный 8 7 7 2 2 4 2" xfId="48857"/>
    <cellStyle name="Обычный 8 7 7 2 2 5" xfId="62142"/>
    <cellStyle name="Обычный 8 7 7 2 2 6" xfId="32620"/>
    <cellStyle name="Обычный 8 7 7 2 3" xfId="4550"/>
    <cellStyle name="Обычный 8 7 7 2 3 2" xfId="20811"/>
    <cellStyle name="Обычный 8 7 7 2 3 2 2" xfId="50333"/>
    <cellStyle name="Обычный 8 7 7 2 3 3" xfId="34096"/>
    <cellStyle name="Обычный 8 7 7 2 4" xfId="6026"/>
    <cellStyle name="Обычный 8 7 7 2 4 2" xfId="22287"/>
    <cellStyle name="Обычный 8 7 7 2 4 2 2" xfId="51809"/>
    <cellStyle name="Обычный 8 7 7 2 4 3" xfId="35572"/>
    <cellStyle name="Обычный 8 7 7 2 5" xfId="7502"/>
    <cellStyle name="Обычный 8 7 7 2 5 2" xfId="23763"/>
    <cellStyle name="Обычный 8 7 7 2 5 2 2" xfId="53285"/>
    <cellStyle name="Обычный 8 7 7 2 5 3" xfId="37048"/>
    <cellStyle name="Обычный 8 7 7 2 6" xfId="8978"/>
    <cellStyle name="Обычный 8 7 7 2 6 2" xfId="25239"/>
    <cellStyle name="Обычный 8 7 7 2 6 2 2" xfId="54761"/>
    <cellStyle name="Обычный 8 7 7 2 6 3" xfId="38524"/>
    <cellStyle name="Обычный 8 7 7 2 7" xfId="10454"/>
    <cellStyle name="Обычный 8 7 7 2 7 2" xfId="26715"/>
    <cellStyle name="Обычный 8 7 7 2 7 2 2" xfId="56237"/>
    <cellStyle name="Обычный 8 7 7 2 7 3" xfId="40000"/>
    <cellStyle name="Обычный 8 7 7 2 8" xfId="11952"/>
    <cellStyle name="Обычный 8 7 7 2 8 2" xfId="28191"/>
    <cellStyle name="Обычный 8 7 7 2 8 2 2" xfId="57713"/>
    <cellStyle name="Обычный 8 7 7 2 8 3" xfId="41476"/>
    <cellStyle name="Обычный 8 7 7 2 9" xfId="14906"/>
    <cellStyle name="Обычный 8 7 7 2 9 2" xfId="44429"/>
    <cellStyle name="Обычный 8 7 7 3" xfId="2287"/>
    <cellStyle name="Обычный 8 7 7 3 2" xfId="12641"/>
    <cellStyle name="Обычный 8 7 7 3 2 2" xfId="28880"/>
    <cellStyle name="Обычный 8 7 7 3 2 2 2" xfId="58402"/>
    <cellStyle name="Обычный 8 7 7 3 2 3" xfId="42165"/>
    <cellStyle name="Обычный 8 7 7 3 3" xfId="15596"/>
    <cellStyle name="Обычный 8 7 7 3 3 2" xfId="45118"/>
    <cellStyle name="Обычный 8 7 7 3 4" xfId="18548"/>
    <cellStyle name="Обычный 8 7 7 3 4 2" xfId="48070"/>
    <cellStyle name="Обычный 8 7 7 3 5" xfId="61355"/>
    <cellStyle name="Обычный 8 7 7 3 6" xfId="31833"/>
    <cellStyle name="Обычный 8 7 7 4" xfId="3763"/>
    <cellStyle name="Обычный 8 7 7 4 2" xfId="20024"/>
    <cellStyle name="Обычный 8 7 7 4 2 2" xfId="49546"/>
    <cellStyle name="Обычный 8 7 7 4 3" xfId="33309"/>
    <cellStyle name="Обычный 8 7 7 5" xfId="5239"/>
    <cellStyle name="Обычный 8 7 7 5 2" xfId="21500"/>
    <cellStyle name="Обычный 8 7 7 5 2 2" xfId="51022"/>
    <cellStyle name="Обычный 8 7 7 5 3" xfId="34785"/>
    <cellStyle name="Обычный 8 7 7 6" xfId="6715"/>
    <cellStyle name="Обычный 8 7 7 6 2" xfId="22976"/>
    <cellStyle name="Обычный 8 7 7 6 2 2" xfId="52498"/>
    <cellStyle name="Обычный 8 7 7 6 3" xfId="36261"/>
    <cellStyle name="Обычный 8 7 7 7" xfId="8191"/>
    <cellStyle name="Обычный 8 7 7 7 2" xfId="24452"/>
    <cellStyle name="Обычный 8 7 7 7 2 2" xfId="53974"/>
    <cellStyle name="Обычный 8 7 7 7 3" xfId="37737"/>
    <cellStyle name="Обычный 8 7 7 8" xfId="9667"/>
    <cellStyle name="Обычный 8 7 7 8 2" xfId="25928"/>
    <cellStyle name="Обычный 8 7 7 8 2 2" xfId="55450"/>
    <cellStyle name="Обычный 8 7 7 8 3" xfId="39213"/>
    <cellStyle name="Обычный 8 7 7 9" xfId="11165"/>
    <cellStyle name="Обычный 8 7 7 9 2" xfId="27404"/>
    <cellStyle name="Обычный 8 7 7 9 2 2" xfId="56926"/>
    <cellStyle name="Обычный 8 7 7 9 3" xfId="40689"/>
    <cellStyle name="Обычный 8 7 8" xfId="909"/>
    <cellStyle name="Обычный 8 7 8 10" xfId="17170"/>
    <cellStyle name="Обычный 8 7 8 10 2" xfId="46692"/>
    <cellStyle name="Обычный 8 7 8 11" xfId="59977"/>
    <cellStyle name="Обычный 8 7 8 12" xfId="30455"/>
    <cellStyle name="Обычный 8 7 8 2" xfId="2385"/>
    <cellStyle name="Обычный 8 7 8 2 2" xfId="12739"/>
    <cellStyle name="Обычный 8 7 8 2 2 2" xfId="28978"/>
    <cellStyle name="Обычный 8 7 8 2 2 2 2" xfId="58500"/>
    <cellStyle name="Обычный 8 7 8 2 2 3" xfId="42263"/>
    <cellStyle name="Обычный 8 7 8 2 3" xfId="15694"/>
    <cellStyle name="Обычный 8 7 8 2 3 2" xfId="45216"/>
    <cellStyle name="Обычный 8 7 8 2 4" xfId="18646"/>
    <cellStyle name="Обычный 8 7 8 2 4 2" xfId="48168"/>
    <cellStyle name="Обычный 8 7 8 2 5" xfId="61453"/>
    <cellStyle name="Обычный 8 7 8 2 6" xfId="31931"/>
    <cellStyle name="Обычный 8 7 8 3" xfId="3861"/>
    <cellStyle name="Обычный 8 7 8 3 2" xfId="20122"/>
    <cellStyle name="Обычный 8 7 8 3 2 2" xfId="49644"/>
    <cellStyle name="Обычный 8 7 8 3 3" xfId="33407"/>
    <cellStyle name="Обычный 8 7 8 4" xfId="5337"/>
    <cellStyle name="Обычный 8 7 8 4 2" xfId="21598"/>
    <cellStyle name="Обычный 8 7 8 4 2 2" xfId="51120"/>
    <cellStyle name="Обычный 8 7 8 4 3" xfId="34883"/>
    <cellStyle name="Обычный 8 7 8 5" xfId="6813"/>
    <cellStyle name="Обычный 8 7 8 5 2" xfId="23074"/>
    <cellStyle name="Обычный 8 7 8 5 2 2" xfId="52596"/>
    <cellStyle name="Обычный 8 7 8 5 3" xfId="36359"/>
    <cellStyle name="Обычный 8 7 8 6" xfId="8289"/>
    <cellStyle name="Обычный 8 7 8 6 2" xfId="24550"/>
    <cellStyle name="Обычный 8 7 8 6 2 2" xfId="54072"/>
    <cellStyle name="Обычный 8 7 8 6 3" xfId="37835"/>
    <cellStyle name="Обычный 8 7 8 7" xfId="9765"/>
    <cellStyle name="Обычный 8 7 8 7 2" xfId="26026"/>
    <cellStyle name="Обычный 8 7 8 7 2 2" xfId="55548"/>
    <cellStyle name="Обычный 8 7 8 7 3" xfId="39311"/>
    <cellStyle name="Обычный 8 7 8 8" xfId="11263"/>
    <cellStyle name="Обычный 8 7 8 8 2" xfId="27502"/>
    <cellStyle name="Обычный 8 7 8 8 2 2" xfId="57024"/>
    <cellStyle name="Обычный 8 7 8 8 3" xfId="40787"/>
    <cellStyle name="Обычный 8 7 8 9" xfId="14217"/>
    <cellStyle name="Обычный 8 7 8 9 2" xfId="43740"/>
    <cellStyle name="Обычный 8 7 9" xfId="1007"/>
    <cellStyle name="Обычный 8 7 9 10" xfId="17268"/>
    <cellStyle name="Обычный 8 7 9 10 2" xfId="46790"/>
    <cellStyle name="Обычный 8 7 9 11" xfId="60075"/>
    <cellStyle name="Обычный 8 7 9 12" xfId="30553"/>
    <cellStyle name="Обычный 8 7 9 2" xfId="2483"/>
    <cellStyle name="Обычный 8 7 9 2 2" xfId="12837"/>
    <cellStyle name="Обычный 8 7 9 2 2 2" xfId="29076"/>
    <cellStyle name="Обычный 8 7 9 2 2 2 2" xfId="58598"/>
    <cellStyle name="Обычный 8 7 9 2 2 3" xfId="42361"/>
    <cellStyle name="Обычный 8 7 9 2 3" xfId="15792"/>
    <cellStyle name="Обычный 8 7 9 2 3 2" xfId="45314"/>
    <cellStyle name="Обычный 8 7 9 2 4" xfId="18744"/>
    <cellStyle name="Обычный 8 7 9 2 4 2" xfId="48266"/>
    <cellStyle name="Обычный 8 7 9 2 5" xfId="61551"/>
    <cellStyle name="Обычный 8 7 9 2 6" xfId="32029"/>
    <cellStyle name="Обычный 8 7 9 3" xfId="3959"/>
    <cellStyle name="Обычный 8 7 9 3 2" xfId="20220"/>
    <cellStyle name="Обычный 8 7 9 3 2 2" xfId="49742"/>
    <cellStyle name="Обычный 8 7 9 3 3" xfId="33505"/>
    <cellStyle name="Обычный 8 7 9 4" xfId="5435"/>
    <cellStyle name="Обычный 8 7 9 4 2" xfId="21696"/>
    <cellStyle name="Обычный 8 7 9 4 2 2" xfId="51218"/>
    <cellStyle name="Обычный 8 7 9 4 3" xfId="34981"/>
    <cellStyle name="Обычный 8 7 9 5" xfId="6911"/>
    <cellStyle name="Обычный 8 7 9 5 2" xfId="23172"/>
    <cellStyle name="Обычный 8 7 9 5 2 2" xfId="52694"/>
    <cellStyle name="Обычный 8 7 9 5 3" xfId="36457"/>
    <cellStyle name="Обычный 8 7 9 6" xfId="8387"/>
    <cellStyle name="Обычный 8 7 9 6 2" xfId="24648"/>
    <cellStyle name="Обычный 8 7 9 6 2 2" xfId="54170"/>
    <cellStyle name="Обычный 8 7 9 6 3" xfId="37933"/>
    <cellStyle name="Обычный 8 7 9 7" xfId="9863"/>
    <cellStyle name="Обычный 8 7 9 7 2" xfId="26124"/>
    <cellStyle name="Обычный 8 7 9 7 2 2" xfId="55646"/>
    <cellStyle name="Обычный 8 7 9 7 3" xfId="39409"/>
    <cellStyle name="Обычный 8 7 9 8" xfId="11361"/>
    <cellStyle name="Обычный 8 7 9 8 2" xfId="27600"/>
    <cellStyle name="Обычный 8 7 9 8 2 2" xfId="57122"/>
    <cellStyle name="Обычный 8 7 9 8 3" xfId="40885"/>
    <cellStyle name="Обычный 8 7 9 9" xfId="14315"/>
    <cellStyle name="Обычный 8 7 9 9 2" xfId="43838"/>
    <cellStyle name="Обычный 8 8" xfId="289"/>
    <cellStyle name="Обычный 8 8 10" xfId="1766"/>
    <cellStyle name="Обычный 8 8 10 2" xfId="12120"/>
    <cellStyle name="Обычный 8 8 10 2 2" xfId="28359"/>
    <cellStyle name="Обычный 8 8 10 2 2 2" xfId="57881"/>
    <cellStyle name="Обычный 8 8 10 2 3" xfId="41644"/>
    <cellStyle name="Обычный 8 8 10 3" xfId="15075"/>
    <cellStyle name="Обычный 8 8 10 3 2" xfId="44597"/>
    <cellStyle name="Обычный 8 8 10 4" xfId="18027"/>
    <cellStyle name="Обычный 8 8 10 4 2" xfId="47549"/>
    <cellStyle name="Обычный 8 8 10 5" xfId="60834"/>
    <cellStyle name="Обычный 8 8 10 6" xfId="31312"/>
    <cellStyle name="Обычный 8 8 11" xfId="3242"/>
    <cellStyle name="Обычный 8 8 11 2" xfId="19503"/>
    <cellStyle name="Обычный 8 8 11 2 2" xfId="49025"/>
    <cellStyle name="Обычный 8 8 11 3" xfId="32788"/>
    <cellStyle name="Обычный 8 8 12" xfId="4718"/>
    <cellStyle name="Обычный 8 8 12 2" xfId="20979"/>
    <cellStyle name="Обычный 8 8 12 2 2" xfId="50501"/>
    <cellStyle name="Обычный 8 8 12 3" xfId="34264"/>
    <cellStyle name="Обычный 8 8 13" xfId="6194"/>
    <cellStyle name="Обычный 8 8 13 2" xfId="22455"/>
    <cellStyle name="Обычный 8 8 13 2 2" xfId="51977"/>
    <cellStyle name="Обычный 8 8 13 3" xfId="35740"/>
    <cellStyle name="Обычный 8 8 14" xfId="7670"/>
    <cellStyle name="Обычный 8 8 14 2" xfId="23931"/>
    <cellStyle name="Обычный 8 8 14 2 2" xfId="53453"/>
    <cellStyle name="Обычный 8 8 14 3" xfId="37216"/>
    <cellStyle name="Обычный 8 8 15" xfId="9146"/>
    <cellStyle name="Обычный 8 8 15 2" xfId="25407"/>
    <cellStyle name="Обычный 8 8 15 2 2" xfId="54929"/>
    <cellStyle name="Обычный 8 8 15 3" xfId="38692"/>
    <cellStyle name="Обычный 8 8 16" xfId="10644"/>
    <cellStyle name="Обычный 8 8 16 2" xfId="26883"/>
    <cellStyle name="Обычный 8 8 16 2 2" xfId="56405"/>
    <cellStyle name="Обычный 8 8 16 3" xfId="40168"/>
    <cellStyle name="Обычный 8 8 17" xfId="13598"/>
    <cellStyle name="Обычный 8 8 17 2" xfId="43121"/>
    <cellStyle name="Обычный 8 8 18" xfId="16551"/>
    <cellStyle name="Обычный 8 8 18 2" xfId="46073"/>
    <cellStyle name="Обычный 8 8 19" xfId="59358"/>
    <cellStyle name="Обычный 8 8 2" xfId="387"/>
    <cellStyle name="Обычный 8 8 2 10" xfId="13696"/>
    <cellStyle name="Обычный 8 8 2 10 2" xfId="43219"/>
    <cellStyle name="Обычный 8 8 2 11" xfId="16649"/>
    <cellStyle name="Обычный 8 8 2 11 2" xfId="46171"/>
    <cellStyle name="Обычный 8 8 2 12" xfId="59456"/>
    <cellStyle name="Обычный 8 8 2 13" xfId="29934"/>
    <cellStyle name="Обычный 8 8 2 2" xfId="1175"/>
    <cellStyle name="Обычный 8 8 2 2 10" xfId="17436"/>
    <cellStyle name="Обычный 8 8 2 2 10 2" xfId="46958"/>
    <cellStyle name="Обычный 8 8 2 2 11" xfId="60243"/>
    <cellStyle name="Обычный 8 8 2 2 12" xfId="30721"/>
    <cellStyle name="Обычный 8 8 2 2 2" xfId="2651"/>
    <cellStyle name="Обычный 8 8 2 2 2 2" xfId="13005"/>
    <cellStyle name="Обычный 8 8 2 2 2 2 2" xfId="29244"/>
    <cellStyle name="Обычный 8 8 2 2 2 2 2 2" xfId="58766"/>
    <cellStyle name="Обычный 8 8 2 2 2 2 3" xfId="42529"/>
    <cellStyle name="Обычный 8 8 2 2 2 3" xfId="15960"/>
    <cellStyle name="Обычный 8 8 2 2 2 3 2" xfId="45482"/>
    <cellStyle name="Обычный 8 8 2 2 2 4" xfId="18912"/>
    <cellStyle name="Обычный 8 8 2 2 2 4 2" xfId="48434"/>
    <cellStyle name="Обычный 8 8 2 2 2 5" xfId="61719"/>
    <cellStyle name="Обычный 8 8 2 2 2 6" xfId="32197"/>
    <cellStyle name="Обычный 8 8 2 2 3" xfId="4127"/>
    <cellStyle name="Обычный 8 8 2 2 3 2" xfId="20388"/>
    <cellStyle name="Обычный 8 8 2 2 3 2 2" xfId="49910"/>
    <cellStyle name="Обычный 8 8 2 2 3 3" xfId="33673"/>
    <cellStyle name="Обычный 8 8 2 2 4" xfId="5603"/>
    <cellStyle name="Обычный 8 8 2 2 4 2" xfId="21864"/>
    <cellStyle name="Обычный 8 8 2 2 4 2 2" xfId="51386"/>
    <cellStyle name="Обычный 8 8 2 2 4 3" xfId="35149"/>
    <cellStyle name="Обычный 8 8 2 2 5" xfId="7079"/>
    <cellStyle name="Обычный 8 8 2 2 5 2" xfId="23340"/>
    <cellStyle name="Обычный 8 8 2 2 5 2 2" xfId="52862"/>
    <cellStyle name="Обычный 8 8 2 2 5 3" xfId="36625"/>
    <cellStyle name="Обычный 8 8 2 2 6" xfId="8555"/>
    <cellStyle name="Обычный 8 8 2 2 6 2" xfId="24816"/>
    <cellStyle name="Обычный 8 8 2 2 6 2 2" xfId="54338"/>
    <cellStyle name="Обычный 8 8 2 2 6 3" xfId="38101"/>
    <cellStyle name="Обычный 8 8 2 2 7" xfId="10031"/>
    <cellStyle name="Обычный 8 8 2 2 7 2" xfId="26292"/>
    <cellStyle name="Обычный 8 8 2 2 7 2 2" xfId="55814"/>
    <cellStyle name="Обычный 8 8 2 2 7 3" xfId="39577"/>
    <cellStyle name="Обычный 8 8 2 2 8" xfId="11529"/>
    <cellStyle name="Обычный 8 8 2 2 8 2" xfId="27768"/>
    <cellStyle name="Обычный 8 8 2 2 8 2 2" xfId="57290"/>
    <cellStyle name="Обычный 8 8 2 2 8 3" xfId="41053"/>
    <cellStyle name="Обычный 8 8 2 2 9" xfId="14483"/>
    <cellStyle name="Обычный 8 8 2 2 9 2" xfId="44006"/>
    <cellStyle name="Обычный 8 8 2 3" xfId="1864"/>
    <cellStyle name="Обычный 8 8 2 3 2" xfId="12218"/>
    <cellStyle name="Обычный 8 8 2 3 2 2" xfId="28457"/>
    <cellStyle name="Обычный 8 8 2 3 2 2 2" xfId="57979"/>
    <cellStyle name="Обычный 8 8 2 3 2 3" xfId="41742"/>
    <cellStyle name="Обычный 8 8 2 3 3" xfId="15173"/>
    <cellStyle name="Обычный 8 8 2 3 3 2" xfId="44695"/>
    <cellStyle name="Обычный 8 8 2 3 4" xfId="18125"/>
    <cellStyle name="Обычный 8 8 2 3 4 2" xfId="47647"/>
    <cellStyle name="Обычный 8 8 2 3 5" xfId="60932"/>
    <cellStyle name="Обычный 8 8 2 3 6" xfId="31410"/>
    <cellStyle name="Обычный 8 8 2 4" xfId="3340"/>
    <cellStyle name="Обычный 8 8 2 4 2" xfId="19601"/>
    <cellStyle name="Обычный 8 8 2 4 2 2" xfId="49123"/>
    <cellStyle name="Обычный 8 8 2 4 3" xfId="32886"/>
    <cellStyle name="Обычный 8 8 2 5" xfId="4816"/>
    <cellStyle name="Обычный 8 8 2 5 2" xfId="21077"/>
    <cellStyle name="Обычный 8 8 2 5 2 2" xfId="50599"/>
    <cellStyle name="Обычный 8 8 2 5 3" xfId="34362"/>
    <cellStyle name="Обычный 8 8 2 6" xfId="6292"/>
    <cellStyle name="Обычный 8 8 2 6 2" xfId="22553"/>
    <cellStyle name="Обычный 8 8 2 6 2 2" xfId="52075"/>
    <cellStyle name="Обычный 8 8 2 6 3" xfId="35838"/>
    <cellStyle name="Обычный 8 8 2 7" xfId="7768"/>
    <cellStyle name="Обычный 8 8 2 7 2" xfId="24029"/>
    <cellStyle name="Обычный 8 8 2 7 2 2" xfId="53551"/>
    <cellStyle name="Обычный 8 8 2 7 3" xfId="37314"/>
    <cellStyle name="Обычный 8 8 2 8" xfId="9244"/>
    <cellStyle name="Обычный 8 8 2 8 2" xfId="25505"/>
    <cellStyle name="Обычный 8 8 2 8 2 2" xfId="55027"/>
    <cellStyle name="Обычный 8 8 2 8 3" xfId="38790"/>
    <cellStyle name="Обычный 8 8 2 9" xfId="10742"/>
    <cellStyle name="Обычный 8 8 2 9 2" xfId="26981"/>
    <cellStyle name="Обычный 8 8 2 9 2 2" xfId="56503"/>
    <cellStyle name="Обычный 8 8 2 9 3" xfId="40266"/>
    <cellStyle name="Обычный 8 8 20" xfId="29836"/>
    <cellStyle name="Обычный 8 8 3" xfId="487"/>
    <cellStyle name="Обычный 8 8 3 10" xfId="13796"/>
    <cellStyle name="Обычный 8 8 3 10 2" xfId="43319"/>
    <cellStyle name="Обычный 8 8 3 11" xfId="16749"/>
    <cellStyle name="Обычный 8 8 3 11 2" xfId="46271"/>
    <cellStyle name="Обычный 8 8 3 12" xfId="59556"/>
    <cellStyle name="Обычный 8 8 3 13" xfId="30034"/>
    <cellStyle name="Обычный 8 8 3 2" xfId="1275"/>
    <cellStyle name="Обычный 8 8 3 2 10" xfId="17536"/>
    <cellStyle name="Обычный 8 8 3 2 10 2" xfId="47058"/>
    <cellStyle name="Обычный 8 8 3 2 11" xfId="60343"/>
    <cellStyle name="Обычный 8 8 3 2 12" xfId="30821"/>
    <cellStyle name="Обычный 8 8 3 2 2" xfId="2751"/>
    <cellStyle name="Обычный 8 8 3 2 2 2" xfId="13105"/>
    <cellStyle name="Обычный 8 8 3 2 2 2 2" xfId="29344"/>
    <cellStyle name="Обычный 8 8 3 2 2 2 2 2" xfId="58866"/>
    <cellStyle name="Обычный 8 8 3 2 2 2 3" xfId="42629"/>
    <cellStyle name="Обычный 8 8 3 2 2 3" xfId="16060"/>
    <cellStyle name="Обычный 8 8 3 2 2 3 2" xfId="45582"/>
    <cellStyle name="Обычный 8 8 3 2 2 4" xfId="19012"/>
    <cellStyle name="Обычный 8 8 3 2 2 4 2" xfId="48534"/>
    <cellStyle name="Обычный 8 8 3 2 2 5" xfId="61819"/>
    <cellStyle name="Обычный 8 8 3 2 2 6" xfId="32297"/>
    <cellStyle name="Обычный 8 8 3 2 3" xfId="4227"/>
    <cellStyle name="Обычный 8 8 3 2 3 2" xfId="20488"/>
    <cellStyle name="Обычный 8 8 3 2 3 2 2" xfId="50010"/>
    <cellStyle name="Обычный 8 8 3 2 3 3" xfId="33773"/>
    <cellStyle name="Обычный 8 8 3 2 4" xfId="5703"/>
    <cellStyle name="Обычный 8 8 3 2 4 2" xfId="21964"/>
    <cellStyle name="Обычный 8 8 3 2 4 2 2" xfId="51486"/>
    <cellStyle name="Обычный 8 8 3 2 4 3" xfId="35249"/>
    <cellStyle name="Обычный 8 8 3 2 5" xfId="7179"/>
    <cellStyle name="Обычный 8 8 3 2 5 2" xfId="23440"/>
    <cellStyle name="Обычный 8 8 3 2 5 2 2" xfId="52962"/>
    <cellStyle name="Обычный 8 8 3 2 5 3" xfId="36725"/>
    <cellStyle name="Обычный 8 8 3 2 6" xfId="8655"/>
    <cellStyle name="Обычный 8 8 3 2 6 2" xfId="24916"/>
    <cellStyle name="Обычный 8 8 3 2 6 2 2" xfId="54438"/>
    <cellStyle name="Обычный 8 8 3 2 6 3" xfId="38201"/>
    <cellStyle name="Обычный 8 8 3 2 7" xfId="10131"/>
    <cellStyle name="Обычный 8 8 3 2 7 2" xfId="26392"/>
    <cellStyle name="Обычный 8 8 3 2 7 2 2" xfId="55914"/>
    <cellStyle name="Обычный 8 8 3 2 7 3" xfId="39677"/>
    <cellStyle name="Обычный 8 8 3 2 8" xfId="11629"/>
    <cellStyle name="Обычный 8 8 3 2 8 2" xfId="27868"/>
    <cellStyle name="Обычный 8 8 3 2 8 2 2" xfId="57390"/>
    <cellStyle name="Обычный 8 8 3 2 8 3" xfId="41153"/>
    <cellStyle name="Обычный 8 8 3 2 9" xfId="14583"/>
    <cellStyle name="Обычный 8 8 3 2 9 2" xfId="44106"/>
    <cellStyle name="Обычный 8 8 3 3" xfId="1964"/>
    <cellStyle name="Обычный 8 8 3 3 2" xfId="12318"/>
    <cellStyle name="Обычный 8 8 3 3 2 2" xfId="28557"/>
    <cellStyle name="Обычный 8 8 3 3 2 2 2" xfId="58079"/>
    <cellStyle name="Обычный 8 8 3 3 2 3" xfId="41842"/>
    <cellStyle name="Обычный 8 8 3 3 3" xfId="15273"/>
    <cellStyle name="Обычный 8 8 3 3 3 2" xfId="44795"/>
    <cellStyle name="Обычный 8 8 3 3 4" xfId="18225"/>
    <cellStyle name="Обычный 8 8 3 3 4 2" xfId="47747"/>
    <cellStyle name="Обычный 8 8 3 3 5" xfId="61032"/>
    <cellStyle name="Обычный 8 8 3 3 6" xfId="31510"/>
    <cellStyle name="Обычный 8 8 3 4" xfId="3440"/>
    <cellStyle name="Обычный 8 8 3 4 2" xfId="19701"/>
    <cellStyle name="Обычный 8 8 3 4 2 2" xfId="49223"/>
    <cellStyle name="Обычный 8 8 3 4 3" xfId="32986"/>
    <cellStyle name="Обычный 8 8 3 5" xfId="4916"/>
    <cellStyle name="Обычный 8 8 3 5 2" xfId="21177"/>
    <cellStyle name="Обычный 8 8 3 5 2 2" xfId="50699"/>
    <cellStyle name="Обычный 8 8 3 5 3" xfId="34462"/>
    <cellStyle name="Обычный 8 8 3 6" xfId="6392"/>
    <cellStyle name="Обычный 8 8 3 6 2" xfId="22653"/>
    <cellStyle name="Обычный 8 8 3 6 2 2" xfId="52175"/>
    <cellStyle name="Обычный 8 8 3 6 3" xfId="35938"/>
    <cellStyle name="Обычный 8 8 3 7" xfId="7868"/>
    <cellStyle name="Обычный 8 8 3 7 2" xfId="24129"/>
    <cellStyle name="Обычный 8 8 3 7 2 2" xfId="53651"/>
    <cellStyle name="Обычный 8 8 3 7 3" xfId="37414"/>
    <cellStyle name="Обычный 8 8 3 8" xfId="9344"/>
    <cellStyle name="Обычный 8 8 3 8 2" xfId="25605"/>
    <cellStyle name="Обычный 8 8 3 8 2 2" xfId="55127"/>
    <cellStyle name="Обычный 8 8 3 8 3" xfId="38890"/>
    <cellStyle name="Обычный 8 8 3 9" xfId="10842"/>
    <cellStyle name="Обычный 8 8 3 9 2" xfId="27081"/>
    <cellStyle name="Обычный 8 8 3 9 2 2" xfId="56603"/>
    <cellStyle name="Обычный 8 8 3 9 3" xfId="40366"/>
    <cellStyle name="Обычный 8 8 4" xfId="586"/>
    <cellStyle name="Обычный 8 8 4 10" xfId="13895"/>
    <cellStyle name="Обычный 8 8 4 10 2" xfId="43418"/>
    <cellStyle name="Обычный 8 8 4 11" xfId="16848"/>
    <cellStyle name="Обычный 8 8 4 11 2" xfId="46370"/>
    <cellStyle name="Обычный 8 8 4 12" xfId="59655"/>
    <cellStyle name="Обычный 8 8 4 13" xfId="30133"/>
    <cellStyle name="Обычный 8 8 4 2" xfId="1374"/>
    <cellStyle name="Обычный 8 8 4 2 10" xfId="17635"/>
    <cellStyle name="Обычный 8 8 4 2 10 2" xfId="47157"/>
    <cellStyle name="Обычный 8 8 4 2 11" xfId="60442"/>
    <cellStyle name="Обычный 8 8 4 2 12" xfId="30920"/>
    <cellStyle name="Обычный 8 8 4 2 2" xfId="2850"/>
    <cellStyle name="Обычный 8 8 4 2 2 2" xfId="13204"/>
    <cellStyle name="Обычный 8 8 4 2 2 2 2" xfId="29443"/>
    <cellStyle name="Обычный 8 8 4 2 2 2 2 2" xfId="58965"/>
    <cellStyle name="Обычный 8 8 4 2 2 2 3" xfId="42728"/>
    <cellStyle name="Обычный 8 8 4 2 2 3" xfId="16159"/>
    <cellStyle name="Обычный 8 8 4 2 2 3 2" xfId="45681"/>
    <cellStyle name="Обычный 8 8 4 2 2 4" xfId="19111"/>
    <cellStyle name="Обычный 8 8 4 2 2 4 2" xfId="48633"/>
    <cellStyle name="Обычный 8 8 4 2 2 5" xfId="61918"/>
    <cellStyle name="Обычный 8 8 4 2 2 6" xfId="32396"/>
    <cellStyle name="Обычный 8 8 4 2 3" xfId="4326"/>
    <cellStyle name="Обычный 8 8 4 2 3 2" xfId="20587"/>
    <cellStyle name="Обычный 8 8 4 2 3 2 2" xfId="50109"/>
    <cellStyle name="Обычный 8 8 4 2 3 3" xfId="33872"/>
    <cellStyle name="Обычный 8 8 4 2 4" xfId="5802"/>
    <cellStyle name="Обычный 8 8 4 2 4 2" xfId="22063"/>
    <cellStyle name="Обычный 8 8 4 2 4 2 2" xfId="51585"/>
    <cellStyle name="Обычный 8 8 4 2 4 3" xfId="35348"/>
    <cellStyle name="Обычный 8 8 4 2 5" xfId="7278"/>
    <cellStyle name="Обычный 8 8 4 2 5 2" xfId="23539"/>
    <cellStyle name="Обычный 8 8 4 2 5 2 2" xfId="53061"/>
    <cellStyle name="Обычный 8 8 4 2 5 3" xfId="36824"/>
    <cellStyle name="Обычный 8 8 4 2 6" xfId="8754"/>
    <cellStyle name="Обычный 8 8 4 2 6 2" xfId="25015"/>
    <cellStyle name="Обычный 8 8 4 2 6 2 2" xfId="54537"/>
    <cellStyle name="Обычный 8 8 4 2 6 3" xfId="38300"/>
    <cellStyle name="Обычный 8 8 4 2 7" xfId="10230"/>
    <cellStyle name="Обычный 8 8 4 2 7 2" xfId="26491"/>
    <cellStyle name="Обычный 8 8 4 2 7 2 2" xfId="56013"/>
    <cellStyle name="Обычный 8 8 4 2 7 3" xfId="39776"/>
    <cellStyle name="Обычный 8 8 4 2 8" xfId="11728"/>
    <cellStyle name="Обычный 8 8 4 2 8 2" xfId="27967"/>
    <cellStyle name="Обычный 8 8 4 2 8 2 2" xfId="57489"/>
    <cellStyle name="Обычный 8 8 4 2 8 3" xfId="41252"/>
    <cellStyle name="Обычный 8 8 4 2 9" xfId="14682"/>
    <cellStyle name="Обычный 8 8 4 2 9 2" xfId="44205"/>
    <cellStyle name="Обычный 8 8 4 3" xfId="2063"/>
    <cellStyle name="Обычный 8 8 4 3 2" xfId="12417"/>
    <cellStyle name="Обычный 8 8 4 3 2 2" xfId="28656"/>
    <cellStyle name="Обычный 8 8 4 3 2 2 2" xfId="58178"/>
    <cellStyle name="Обычный 8 8 4 3 2 3" xfId="41941"/>
    <cellStyle name="Обычный 8 8 4 3 3" xfId="15372"/>
    <cellStyle name="Обычный 8 8 4 3 3 2" xfId="44894"/>
    <cellStyle name="Обычный 8 8 4 3 4" xfId="18324"/>
    <cellStyle name="Обычный 8 8 4 3 4 2" xfId="47846"/>
    <cellStyle name="Обычный 8 8 4 3 5" xfId="61131"/>
    <cellStyle name="Обычный 8 8 4 3 6" xfId="31609"/>
    <cellStyle name="Обычный 8 8 4 4" xfId="3539"/>
    <cellStyle name="Обычный 8 8 4 4 2" xfId="19800"/>
    <cellStyle name="Обычный 8 8 4 4 2 2" xfId="49322"/>
    <cellStyle name="Обычный 8 8 4 4 3" xfId="33085"/>
    <cellStyle name="Обычный 8 8 4 5" xfId="5015"/>
    <cellStyle name="Обычный 8 8 4 5 2" xfId="21276"/>
    <cellStyle name="Обычный 8 8 4 5 2 2" xfId="50798"/>
    <cellStyle name="Обычный 8 8 4 5 3" xfId="34561"/>
    <cellStyle name="Обычный 8 8 4 6" xfId="6491"/>
    <cellStyle name="Обычный 8 8 4 6 2" xfId="22752"/>
    <cellStyle name="Обычный 8 8 4 6 2 2" xfId="52274"/>
    <cellStyle name="Обычный 8 8 4 6 3" xfId="36037"/>
    <cellStyle name="Обычный 8 8 4 7" xfId="7967"/>
    <cellStyle name="Обычный 8 8 4 7 2" xfId="24228"/>
    <cellStyle name="Обычный 8 8 4 7 2 2" xfId="53750"/>
    <cellStyle name="Обычный 8 8 4 7 3" xfId="37513"/>
    <cellStyle name="Обычный 8 8 4 8" xfId="9443"/>
    <cellStyle name="Обычный 8 8 4 8 2" xfId="25704"/>
    <cellStyle name="Обычный 8 8 4 8 2 2" xfId="55226"/>
    <cellStyle name="Обычный 8 8 4 8 3" xfId="38989"/>
    <cellStyle name="Обычный 8 8 4 9" xfId="10941"/>
    <cellStyle name="Обычный 8 8 4 9 2" xfId="27180"/>
    <cellStyle name="Обычный 8 8 4 9 2 2" xfId="56702"/>
    <cellStyle name="Обычный 8 8 4 9 3" xfId="40465"/>
    <cellStyle name="Обычный 8 8 5" xfId="684"/>
    <cellStyle name="Обычный 8 8 5 10" xfId="13993"/>
    <cellStyle name="Обычный 8 8 5 10 2" xfId="43516"/>
    <cellStyle name="Обычный 8 8 5 11" xfId="16946"/>
    <cellStyle name="Обычный 8 8 5 11 2" xfId="46468"/>
    <cellStyle name="Обычный 8 8 5 12" xfId="59753"/>
    <cellStyle name="Обычный 8 8 5 13" xfId="30231"/>
    <cellStyle name="Обычный 8 8 5 2" xfId="1472"/>
    <cellStyle name="Обычный 8 8 5 2 10" xfId="17733"/>
    <cellStyle name="Обычный 8 8 5 2 10 2" xfId="47255"/>
    <cellStyle name="Обычный 8 8 5 2 11" xfId="60540"/>
    <cellStyle name="Обычный 8 8 5 2 12" xfId="31018"/>
    <cellStyle name="Обычный 8 8 5 2 2" xfId="2948"/>
    <cellStyle name="Обычный 8 8 5 2 2 2" xfId="13302"/>
    <cellStyle name="Обычный 8 8 5 2 2 2 2" xfId="29541"/>
    <cellStyle name="Обычный 8 8 5 2 2 2 2 2" xfId="59063"/>
    <cellStyle name="Обычный 8 8 5 2 2 2 3" xfId="42826"/>
    <cellStyle name="Обычный 8 8 5 2 2 3" xfId="16257"/>
    <cellStyle name="Обычный 8 8 5 2 2 3 2" xfId="45779"/>
    <cellStyle name="Обычный 8 8 5 2 2 4" xfId="19209"/>
    <cellStyle name="Обычный 8 8 5 2 2 4 2" xfId="48731"/>
    <cellStyle name="Обычный 8 8 5 2 2 5" xfId="62016"/>
    <cellStyle name="Обычный 8 8 5 2 2 6" xfId="32494"/>
    <cellStyle name="Обычный 8 8 5 2 3" xfId="4424"/>
    <cellStyle name="Обычный 8 8 5 2 3 2" xfId="20685"/>
    <cellStyle name="Обычный 8 8 5 2 3 2 2" xfId="50207"/>
    <cellStyle name="Обычный 8 8 5 2 3 3" xfId="33970"/>
    <cellStyle name="Обычный 8 8 5 2 4" xfId="5900"/>
    <cellStyle name="Обычный 8 8 5 2 4 2" xfId="22161"/>
    <cellStyle name="Обычный 8 8 5 2 4 2 2" xfId="51683"/>
    <cellStyle name="Обычный 8 8 5 2 4 3" xfId="35446"/>
    <cellStyle name="Обычный 8 8 5 2 5" xfId="7376"/>
    <cellStyle name="Обычный 8 8 5 2 5 2" xfId="23637"/>
    <cellStyle name="Обычный 8 8 5 2 5 2 2" xfId="53159"/>
    <cellStyle name="Обычный 8 8 5 2 5 3" xfId="36922"/>
    <cellStyle name="Обычный 8 8 5 2 6" xfId="8852"/>
    <cellStyle name="Обычный 8 8 5 2 6 2" xfId="25113"/>
    <cellStyle name="Обычный 8 8 5 2 6 2 2" xfId="54635"/>
    <cellStyle name="Обычный 8 8 5 2 6 3" xfId="38398"/>
    <cellStyle name="Обычный 8 8 5 2 7" xfId="10328"/>
    <cellStyle name="Обычный 8 8 5 2 7 2" xfId="26589"/>
    <cellStyle name="Обычный 8 8 5 2 7 2 2" xfId="56111"/>
    <cellStyle name="Обычный 8 8 5 2 7 3" xfId="39874"/>
    <cellStyle name="Обычный 8 8 5 2 8" xfId="11826"/>
    <cellStyle name="Обычный 8 8 5 2 8 2" xfId="28065"/>
    <cellStyle name="Обычный 8 8 5 2 8 2 2" xfId="57587"/>
    <cellStyle name="Обычный 8 8 5 2 8 3" xfId="41350"/>
    <cellStyle name="Обычный 8 8 5 2 9" xfId="14780"/>
    <cellStyle name="Обычный 8 8 5 2 9 2" xfId="44303"/>
    <cellStyle name="Обычный 8 8 5 3" xfId="2161"/>
    <cellStyle name="Обычный 8 8 5 3 2" xfId="12515"/>
    <cellStyle name="Обычный 8 8 5 3 2 2" xfId="28754"/>
    <cellStyle name="Обычный 8 8 5 3 2 2 2" xfId="58276"/>
    <cellStyle name="Обычный 8 8 5 3 2 3" xfId="42039"/>
    <cellStyle name="Обычный 8 8 5 3 3" xfId="15470"/>
    <cellStyle name="Обычный 8 8 5 3 3 2" xfId="44992"/>
    <cellStyle name="Обычный 8 8 5 3 4" xfId="18422"/>
    <cellStyle name="Обычный 8 8 5 3 4 2" xfId="47944"/>
    <cellStyle name="Обычный 8 8 5 3 5" xfId="61229"/>
    <cellStyle name="Обычный 8 8 5 3 6" xfId="31707"/>
    <cellStyle name="Обычный 8 8 5 4" xfId="3637"/>
    <cellStyle name="Обычный 8 8 5 4 2" xfId="19898"/>
    <cellStyle name="Обычный 8 8 5 4 2 2" xfId="49420"/>
    <cellStyle name="Обычный 8 8 5 4 3" xfId="33183"/>
    <cellStyle name="Обычный 8 8 5 5" xfId="5113"/>
    <cellStyle name="Обычный 8 8 5 5 2" xfId="21374"/>
    <cellStyle name="Обычный 8 8 5 5 2 2" xfId="50896"/>
    <cellStyle name="Обычный 8 8 5 5 3" xfId="34659"/>
    <cellStyle name="Обычный 8 8 5 6" xfId="6589"/>
    <cellStyle name="Обычный 8 8 5 6 2" xfId="22850"/>
    <cellStyle name="Обычный 8 8 5 6 2 2" xfId="52372"/>
    <cellStyle name="Обычный 8 8 5 6 3" xfId="36135"/>
    <cellStyle name="Обычный 8 8 5 7" xfId="8065"/>
    <cellStyle name="Обычный 8 8 5 7 2" xfId="24326"/>
    <cellStyle name="Обычный 8 8 5 7 2 2" xfId="53848"/>
    <cellStyle name="Обычный 8 8 5 7 3" xfId="37611"/>
    <cellStyle name="Обычный 8 8 5 8" xfId="9541"/>
    <cellStyle name="Обычный 8 8 5 8 2" xfId="25802"/>
    <cellStyle name="Обычный 8 8 5 8 2 2" xfId="55324"/>
    <cellStyle name="Обычный 8 8 5 8 3" xfId="39087"/>
    <cellStyle name="Обычный 8 8 5 9" xfId="11039"/>
    <cellStyle name="Обычный 8 8 5 9 2" xfId="27278"/>
    <cellStyle name="Обычный 8 8 5 9 2 2" xfId="56800"/>
    <cellStyle name="Обычный 8 8 5 9 3" xfId="40563"/>
    <cellStyle name="Обычный 8 8 6" xfId="782"/>
    <cellStyle name="Обычный 8 8 6 10" xfId="14091"/>
    <cellStyle name="Обычный 8 8 6 10 2" xfId="43614"/>
    <cellStyle name="Обычный 8 8 6 11" xfId="17044"/>
    <cellStyle name="Обычный 8 8 6 11 2" xfId="46566"/>
    <cellStyle name="Обычный 8 8 6 12" xfId="59851"/>
    <cellStyle name="Обычный 8 8 6 13" xfId="30329"/>
    <cellStyle name="Обычный 8 8 6 2" xfId="1570"/>
    <cellStyle name="Обычный 8 8 6 2 10" xfId="17831"/>
    <cellStyle name="Обычный 8 8 6 2 10 2" xfId="47353"/>
    <cellStyle name="Обычный 8 8 6 2 11" xfId="60638"/>
    <cellStyle name="Обычный 8 8 6 2 12" xfId="31116"/>
    <cellStyle name="Обычный 8 8 6 2 2" xfId="3046"/>
    <cellStyle name="Обычный 8 8 6 2 2 2" xfId="13400"/>
    <cellStyle name="Обычный 8 8 6 2 2 2 2" xfId="29639"/>
    <cellStyle name="Обычный 8 8 6 2 2 2 2 2" xfId="59161"/>
    <cellStyle name="Обычный 8 8 6 2 2 2 3" xfId="42924"/>
    <cellStyle name="Обычный 8 8 6 2 2 3" xfId="16355"/>
    <cellStyle name="Обычный 8 8 6 2 2 3 2" xfId="45877"/>
    <cellStyle name="Обычный 8 8 6 2 2 4" xfId="19307"/>
    <cellStyle name="Обычный 8 8 6 2 2 4 2" xfId="48829"/>
    <cellStyle name="Обычный 8 8 6 2 2 5" xfId="62114"/>
    <cellStyle name="Обычный 8 8 6 2 2 6" xfId="32592"/>
    <cellStyle name="Обычный 8 8 6 2 3" xfId="4522"/>
    <cellStyle name="Обычный 8 8 6 2 3 2" xfId="20783"/>
    <cellStyle name="Обычный 8 8 6 2 3 2 2" xfId="50305"/>
    <cellStyle name="Обычный 8 8 6 2 3 3" xfId="34068"/>
    <cellStyle name="Обычный 8 8 6 2 4" xfId="5998"/>
    <cellStyle name="Обычный 8 8 6 2 4 2" xfId="22259"/>
    <cellStyle name="Обычный 8 8 6 2 4 2 2" xfId="51781"/>
    <cellStyle name="Обычный 8 8 6 2 4 3" xfId="35544"/>
    <cellStyle name="Обычный 8 8 6 2 5" xfId="7474"/>
    <cellStyle name="Обычный 8 8 6 2 5 2" xfId="23735"/>
    <cellStyle name="Обычный 8 8 6 2 5 2 2" xfId="53257"/>
    <cellStyle name="Обычный 8 8 6 2 5 3" xfId="37020"/>
    <cellStyle name="Обычный 8 8 6 2 6" xfId="8950"/>
    <cellStyle name="Обычный 8 8 6 2 6 2" xfId="25211"/>
    <cellStyle name="Обычный 8 8 6 2 6 2 2" xfId="54733"/>
    <cellStyle name="Обычный 8 8 6 2 6 3" xfId="38496"/>
    <cellStyle name="Обычный 8 8 6 2 7" xfId="10426"/>
    <cellStyle name="Обычный 8 8 6 2 7 2" xfId="26687"/>
    <cellStyle name="Обычный 8 8 6 2 7 2 2" xfId="56209"/>
    <cellStyle name="Обычный 8 8 6 2 7 3" xfId="39972"/>
    <cellStyle name="Обычный 8 8 6 2 8" xfId="11924"/>
    <cellStyle name="Обычный 8 8 6 2 8 2" xfId="28163"/>
    <cellStyle name="Обычный 8 8 6 2 8 2 2" xfId="57685"/>
    <cellStyle name="Обычный 8 8 6 2 8 3" xfId="41448"/>
    <cellStyle name="Обычный 8 8 6 2 9" xfId="14878"/>
    <cellStyle name="Обычный 8 8 6 2 9 2" xfId="44401"/>
    <cellStyle name="Обычный 8 8 6 3" xfId="2259"/>
    <cellStyle name="Обычный 8 8 6 3 2" xfId="12613"/>
    <cellStyle name="Обычный 8 8 6 3 2 2" xfId="28852"/>
    <cellStyle name="Обычный 8 8 6 3 2 2 2" xfId="58374"/>
    <cellStyle name="Обычный 8 8 6 3 2 3" xfId="42137"/>
    <cellStyle name="Обычный 8 8 6 3 3" xfId="15568"/>
    <cellStyle name="Обычный 8 8 6 3 3 2" xfId="45090"/>
    <cellStyle name="Обычный 8 8 6 3 4" xfId="18520"/>
    <cellStyle name="Обычный 8 8 6 3 4 2" xfId="48042"/>
    <cellStyle name="Обычный 8 8 6 3 5" xfId="61327"/>
    <cellStyle name="Обычный 8 8 6 3 6" xfId="31805"/>
    <cellStyle name="Обычный 8 8 6 4" xfId="3735"/>
    <cellStyle name="Обычный 8 8 6 4 2" xfId="19996"/>
    <cellStyle name="Обычный 8 8 6 4 2 2" xfId="49518"/>
    <cellStyle name="Обычный 8 8 6 4 3" xfId="33281"/>
    <cellStyle name="Обычный 8 8 6 5" xfId="5211"/>
    <cellStyle name="Обычный 8 8 6 5 2" xfId="21472"/>
    <cellStyle name="Обычный 8 8 6 5 2 2" xfId="50994"/>
    <cellStyle name="Обычный 8 8 6 5 3" xfId="34757"/>
    <cellStyle name="Обычный 8 8 6 6" xfId="6687"/>
    <cellStyle name="Обычный 8 8 6 6 2" xfId="22948"/>
    <cellStyle name="Обычный 8 8 6 6 2 2" xfId="52470"/>
    <cellStyle name="Обычный 8 8 6 6 3" xfId="36233"/>
    <cellStyle name="Обычный 8 8 6 7" xfId="8163"/>
    <cellStyle name="Обычный 8 8 6 7 2" xfId="24424"/>
    <cellStyle name="Обычный 8 8 6 7 2 2" xfId="53946"/>
    <cellStyle name="Обычный 8 8 6 7 3" xfId="37709"/>
    <cellStyle name="Обычный 8 8 6 8" xfId="9639"/>
    <cellStyle name="Обычный 8 8 6 8 2" xfId="25900"/>
    <cellStyle name="Обычный 8 8 6 8 2 2" xfId="55422"/>
    <cellStyle name="Обычный 8 8 6 8 3" xfId="39185"/>
    <cellStyle name="Обычный 8 8 6 9" xfId="11137"/>
    <cellStyle name="Обычный 8 8 6 9 2" xfId="27376"/>
    <cellStyle name="Обычный 8 8 6 9 2 2" xfId="56898"/>
    <cellStyle name="Обычный 8 8 6 9 3" xfId="40661"/>
    <cellStyle name="Обычный 8 8 7" xfId="880"/>
    <cellStyle name="Обычный 8 8 7 10" xfId="14189"/>
    <cellStyle name="Обычный 8 8 7 10 2" xfId="43712"/>
    <cellStyle name="Обычный 8 8 7 11" xfId="17142"/>
    <cellStyle name="Обычный 8 8 7 11 2" xfId="46664"/>
    <cellStyle name="Обычный 8 8 7 12" xfId="59949"/>
    <cellStyle name="Обычный 8 8 7 13" xfId="30427"/>
    <cellStyle name="Обычный 8 8 7 2" xfId="1668"/>
    <cellStyle name="Обычный 8 8 7 2 10" xfId="17929"/>
    <cellStyle name="Обычный 8 8 7 2 10 2" xfId="47451"/>
    <cellStyle name="Обычный 8 8 7 2 11" xfId="60736"/>
    <cellStyle name="Обычный 8 8 7 2 12" xfId="31214"/>
    <cellStyle name="Обычный 8 8 7 2 2" xfId="3144"/>
    <cellStyle name="Обычный 8 8 7 2 2 2" xfId="13498"/>
    <cellStyle name="Обычный 8 8 7 2 2 2 2" xfId="29737"/>
    <cellStyle name="Обычный 8 8 7 2 2 2 2 2" xfId="59259"/>
    <cellStyle name="Обычный 8 8 7 2 2 2 3" xfId="43022"/>
    <cellStyle name="Обычный 8 8 7 2 2 3" xfId="16453"/>
    <cellStyle name="Обычный 8 8 7 2 2 3 2" xfId="45975"/>
    <cellStyle name="Обычный 8 8 7 2 2 4" xfId="19405"/>
    <cellStyle name="Обычный 8 8 7 2 2 4 2" xfId="48927"/>
    <cellStyle name="Обычный 8 8 7 2 2 5" xfId="62212"/>
    <cellStyle name="Обычный 8 8 7 2 2 6" xfId="32690"/>
    <cellStyle name="Обычный 8 8 7 2 3" xfId="4620"/>
    <cellStyle name="Обычный 8 8 7 2 3 2" xfId="20881"/>
    <cellStyle name="Обычный 8 8 7 2 3 2 2" xfId="50403"/>
    <cellStyle name="Обычный 8 8 7 2 3 3" xfId="34166"/>
    <cellStyle name="Обычный 8 8 7 2 4" xfId="6096"/>
    <cellStyle name="Обычный 8 8 7 2 4 2" xfId="22357"/>
    <cellStyle name="Обычный 8 8 7 2 4 2 2" xfId="51879"/>
    <cellStyle name="Обычный 8 8 7 2 4 3" xfId="35642"/>
    <cellStyle name="Обычный 8 8 7 2 5" xfId="7572"/>
    <cellStyle name="Обычный 8 8 7 2 5 2" xfId="23833"/>
    <cellStyle name="Обычный 8 8 7 2 5 2 2" xfId="53355"/>
    <cellStyle name="Обычный 8 8 7 2 5 3" xfId="37118"/>
    <cellStyle name="Обычный 8 8 7 2 6" xfId="9048"/>
    <cellStyle name="Обычный 8 8 7 2 6 2" xfId="25309"/>
    <cellStyle name="Обычный 8 8 7 2 6 2 2" xfId="54831"/>
    <cellStyle name="Обычный 8 8 7 2 6 3" xfId="38594"/>
    <cellStyle name="Обычный 8 8 7 2 7" xfId="10524"/>
    <cellStyle name="Обычный 8 8 7 2 7 2" xfId="26785"/>
    <cellStyle name="Обычный 8 8 7 2 7 2 2" xfId="56307"/>
    <cellStyle name="Обычный 8 8 7 2 7 3" xfId="40070"/>
    <cellStyle name="Обычный 8 8 7 2 8" xfId="12022"/>
    <cellStyle name="Обычный 8 8 7 2 8 2" xfId="28261"/>
    <cellStyle name="Обычный 8 8 7 2 8 2 2" xfId="57783"/>
    <cellStyle name="Обычный 8 8 7 2 8 3" xfId="41546"/>
    <cellStyle name="Обычный 8 8 7 2 9" xfId="14976"/>
    <cellStyle name="Обычный 8 8 7 2 9 2" xfId="44499"/>
    <cellStyle name="Обычный 8 8 7 3" xfId="2357"/>
    <cellStyle name="Обычный 8 8 7 3 2" xfId="12711"/>
    <cellStyle name="Обычный 8 8 7 3 2 2" xfId="28950"/>
    <cellStyle name="Обычный 8 8 7 3 2 2 2" xfId="58472"/>
    <cellStyle name="Обычный 8 8 7 3 2 3" xfId="42235"/>
    <cellStyle name="Обычный 8 8 7 3 3" xfId="15666"/>
    <cellStyle name="Обычный 8 8 7 3 3 2" xfId="45188"/>
    <cellStyle name="Обычный 8 8 7 3 4" xfId="18618"/>
    <cellStyle name="Обычный 8 8 7 3 4 2" xfId="48140"/>
    <cellStyle name="Обычный 8 8 7 3 5" xfId="61425"/>
    <cellStyle name="Обычный 8 8 7 3 6" xfId="31903"/>
    <cellStyle name="Обычный 8 8 7 4" xfId="3833"/>
    <cellStyle name="Обычный 8 8 7 4 2" xfId="20094"/>
    <cellStyle name="Обычный 8 8 7 4 2 2" xfId="49616"/>
    <cellStyle name="Обычный 8 8 7 4 3" xfId="33379"/>
    <cellStyle name="Обычный 8 8 7 5" xfId="5309"/>
    <cellStyle name="Обычный 8 8 7 5 2" xfId="21570"/>
    <cellStyle name="Обычный 8 8 7 5 2 2" xfId="51092"/>
    <cellStyle name="Обычный 8 8 7 5 3" xfId="34855"/>
    <cellStyle name="Обычный 8 8 7 6" xfId="6785"/>
    <cellStyle name="Обычный 8 8 7 6 2" xfId="23046"/>
    <cellStyle name="Обычный 8 8 7 6 2 2" xfId="52568"/>
    <cellStyle name="Обычный 8 8 7 6 3" xfId="36331"/>
    <cellStyle name="Обычный 8 8 7 7" xfId="8261"/>
    <cellStyle name="Обычный 8 8 7 7 2" xfId="24522"/>
    <cellStyle name="Обычный 8 8 7 7 2 2" xfId="54044"/>
    <cellStyle name="Обычный 8 8 7 7 3" xfId="37807"/>
    <cellStyle name="Обычный 8 8 7 8" xfId="9737"/>
    <cellStyle name="Обычный 8 8 7 8 2" xfId="25998"/>
    <cellStyle name="Обычный 8 8 7 8 2 2" xfId="55520"/>
    <cellStyle name="Обычный 8 8 7 8 3" xfId="39283"/>
    <cellStyle name="Обычный 8 8 7 9" xfId="11235"/>
    <cellStyle name="Обычный 8 8 7 9 2" xfId="27474"/>
    <cellStyle name="Обычный 8 8 7 9 2 2" xfId="56996"/>
    <cellStyle name="Обычный 8 8 7 9 3" xfId="40759"/>
    <cellStyle name="Обычный 8 8 8" xfId="979"/>
    <cellStyle name="Обычный 8 8 8 10" xfId="17240"/>
    <cellStyle name="Обычный 8 8 8 10 2" xfId="46762"/>
    <cellStyle name="Обычный 8 8 8 11" xfId="60047"/>
    <cellStyle name="Обычный 8 8 8 12" xfId="30525"/>
    <cellStyle name="Обычный 8 8 8 2" xfId="2455"/>
    <cellStyle name="Обычный 8 8 8 2 2" xfId="12809"/>
    <cellStyle name="Обычный 8 8 8 2 2 2" xfId="29048"/>
    <cellStyle name="Обычный 8 8 8 2 2 2 2" xfId="58570"/>
    <cellStyle name="Обычный 8 8 8 2 2 3" xfId="42333"/>
    <cellStyle name="Обычный 8 8 8 2 3" xfId="15764"/>
    <cellStyle name="Обычный 8 8 8 2 3 2" xfId="45286"/>
    <cellStyle name="Обычный 8 8 8 2 4" xfId="18716"/>
    <cellStyle name="Обычный 8 8 8 2 4 2" xfId="48238"/>
    <cellStyle name="Обычный 8 8 8 2 5" xfId="61523"/>
    <cellStyle name="Обычный 8 8 8 2 6" xfId="32001"/>
    <cellStyle name="Обычный 8 8 8 3" xfId="3931"/>
    <cellStyle name="Обычный 8 8 8 3 2" xfId="20192"/>
    <cellStyle name="Обычный 8 8 8 3 2 2" xfId="49714"/>
    <cellStyle name="Обычный 8 8 8 3 3" xfId="33477"/>
    <cellStyle name="Обычный 8 8 8 4" xfId="5407"/>
    <cellStyle name="Обычный 8 8 8 4 2" xfId="21668"/>
    <cellStyle name="Обычный 8 8 8 4 2 2" xfId="51190"/>
    <cellStyle name="Обычный 8 8 8 4 3" xfId="34953"/>
    <cellStyle name="Обычный 8 8 8 5" xfId="6883"/>
    <cellStyle name="Обычный 8 8 8 5 2" xfId="23144"/>
    <cellStyle name="Обычный 8 8 8 5 2 2" xfId="52666"/>
    <cellStyle name="Обычный 8 8 8 5 3" xfId="36429"/>
    <cellStyle name="Обычный 8 8 8 6" xfId="8359"/>
    <cellStyle name="Обычный 8 8 8 6 2" xfId="24620"/>
    <cellStyle name="Обычный 8 8 8 6 2 2" xfId="54142"/>
    <cellStyle name="Обычный 8 8 8 6 3" xfId="37905"/>
    <cellStyle name="Обычный 8 8 8 7" xfId="9835"/>
    <cellStyle name="Обычный 8 8 8 7 2" xfId="26096"/>
    <cellStyle name="Обычный 8 8 8 7 2 2" xfId="55618"/>
    <cellStyle name="Обычный 8 8 8 7 3" xfId="39381"/>
    <cellStyle name="Обычный 8 8 8 8" xfId="11333"/>
    <cellStyle name="Обычный 8 8 8 8 2" xfId="27572"/>
    <cellStyle name="Обычный 8 8 8 8 2 2" xfId="57094"/>
    <cellStyle name="Обычный 8 8 8 8 3" xfId="40857"/>
    <cellStyle name="Обычный 8 8 8 9" xfId="14287"/>
    <cellStyle name="Обычный 8 8 8 9 2" xfId="43810"/>
    <cellStyle name="Обычный 8 8 9" xfId="1077"/>
    <cellStyle name="Обычный 8 8 9 10" xfId="17338"/>
    <cellStyle name="Обычный 8 8 9 10 2" xfId="46860"/>
    <cellStyle name="Обычный 8 8 9 11" xfId="60145"/>
    <cellStyle name="Обычный 8 8 9 12" xfId="30623"/>
    <cellStyle name="Обычный 8 8 9 2" xfId="2553"/>
    <cellStyle name="Обычный 8 8 9 2 2" xfId="12907"/>
    <cellStyle name="Обычный 8 8 9 2 2 2" xfId="29146"/>
    <cellStyle name="Обычный 8 8 9 2 2 2 2" xfId="58668"/>
    <cellStyle name="Обычный 8 8 9 2 2 3" xfId="42431"/>
    <cellStyle name="Обычный 8 8 9 2 3" xfId="15862"/>
    <cellStyle name="Обычный 8 8 9 2 3 2" xfId="45384"/>
    <cellStyle name="Обычный 8 8 9 2 4" xfId="18814"/>
    <cellStyle name="Обычный 8 8 9 2 4 2" xfId="48336"/>
    <cellStyle name="Обычный 8 8 9 2 5" xfId="61621"/>
    <cellStyle name="Обычный 8 8 9 2 6" xfId="32099"/>
    <cellStyle name="Обычный 8 8 9 3" xfId="4029"/>
    <cellStyle name="Обычный 8 8 9 3 2" xfId="20290"/>
    <cellStyle name="Обычный 8 8 9 3 2 2" xfId="49812"/>
    <cellStyle name="Обычный 8 8 9 3 3" xfId="33575"/>
    <cellStyle name="Обычный 8 8 9 4" xfId="5505"/>
    <cellStyle name="Обычный 8 8 9 4 2" xfId="21766"/>
    <cellStyle name="Обычный 8 8 9 4 2 2" xfId="51288"/>
    <cellStyle name="Обычный 8 8 9 4 3" xfId="35051"/>
    <cellStyle name="Обычный 8 8 9 5" xfId="6981"/>
    <cellStyle name="Обычный 8 8 9 5 2" xfId="23242"/>
    <cellStyle name="Обычный 8 8 9 5 2 2" xfId="52764"/>
    <cellStyle name="Обычный 8 8 9 5 3" xfId="36527"/>
    <cellStyle name="Обычный 8 8 9 6" xfId="8457"/>
    <cellStyle name="Обычный 8 8 9 6 2" xfId="24718"/>
    <cellStyle name="Обычный 8 8 9 6 2 2" xfId="54240"/>
    <cellStyle name="Обычный 8 8 9 6 3" xfId="38003"/>
    <cellStyle name="Обычный 8 8 9 7" xfId="9933"/>
    <cellStyle name="Обычный 8 8 9 7 2" xfId="26194"/>
    <cellStyle name="Обычный 8 8 9 7 2 2" xfId="55716"/>
    <cellStyle name="Обычный 8 8 9 7 3" xfId="39479"/>
    <cellStyle name="Обычный 8 8 9 8" xfId="11431"/>
    <cellStyle name="Обычный 8 8 9 8 2" xfId="27670"/>
    <cellStyle name="Обычный 8 8 9 8 2 2" xfId="57192"/>
    <cellStyle name="Обычный 8 8 9 8 3" xfId="40955"/>
    <cellStyle name="Обычный 8 8 9 9" xfId="14385"/>
    <cellStyle name="Обычный 8 8 9 9 2" xfId="43908"/>
    <cellStyle name="Обычный 8 9" xfId="293"/>
    <cellStyle name="Обычный 8 9 10" xfId="13602"/>
    <cellStyle name="Обычный 8 9 10 2" xfId="43125"/>
    <cellStyle name="Обычный 8 9 11" xfId="16555"/>
    <cellStyle name="Обычный 8 9 11 2" xfId="46077"/>
    <cellStyle name="Обычный 8 9 12" xfId="59362"/>
    <cellStyle name="Обычный 8 9 13" xfId="29840"/>
    <cellStyle name="Обычный 8 9 2" xfId="1081"/>
    <cellStyle name="Обычный 8 9 2 10" xfId="17342"/>
    <cellStyle name="Обычный 8 9 2 10 2" xfId="46864"/>
    <cellStyle name="Обычный 8 9 2 11" xfId="60149"/>
    <cellStyle name="Обычный 8 9 2 12" xfId="30627"/>
    <cellStyle name="Обычный 8 9 2 2" xfId="2557"/>
    <cellStyle name="Обычный 8 9 2 2 2" xfId="12911"/>
    <cellStyle name="Обычный 8 9 2 2 2 2" xfId="29150"/>
    <cellStyle name="Обычный 8 9 2 2 2 2 2" xfId="58672"/>
    <cellStyle name="Обычный 8 9 2 2 2 3" xfId="42435"/>
    <cellStyle name="Обычный 8 9 2 2 3" xfId="15866"/>
    <cellStyle name="Обычный 8 9 2 2 3 2" xfId="45388"/>
    <cellStyle name="Обычный 8 9 2 2 4" xfId="18818"/>
    <cellStyle name="Обычный 8 9 2 2 4 2" xfId="48340"/>
    <cellStyle name="Обычный 8 9 2 2 5" xfId="61625"/>
    <cellStyle name="Обычный 8 9 2 2 6" xfId="32103"/>
    <cellStyle name="Обычный 8 9 2 3" xfId="4033"/>
    <cellStyle name="Обычный 8 9 2 3 2" xfId="20294"/>
    <cellStyle name="Обычный 8 9 2 3 2 2" xfId="49816"/>
    <cellStyle name="Обычный 8 9 2 3 3" xfId="33579"/>
    <cellStyle name="Обычный 8 9 2 4" xfId="5509"/>
    <cellStyle name="Обычный 8 9 2 4 2" xfId="21770"/>
    <cellStyle name="Обычный 8 9 2 4 2 2" xfId="51292"/>
    <cellStyle name="Обычный 8 9 2 4 3" xfId="35055"/>
    <cellStyle name="Обычный 8 9 2 5" xfId="6985"/>
    <cellStyle name="Обычный 8 9 2 5 2" xfId="23246"/>
    <cellStyle name="Обычный 8 9 2 5 2 2" xfId="52768"/>
    <cellStyle name="Обычный 8 9 2 5 3" xfId="36531"/>
    <cellStyle name="Обычный 8 9 2 6" xfId="8461"/>
    <cellStyle name="Обычный 8 9 2 6 2" xfId="24722"/>
    <cellStyle name="Обычный 8 9 2 6 2 2" xfId="54244"/>
    <cellStyle name="Обычный 8 9 2 6 3" xfId="38007"/>
    <cellStyle name="Обычный 8 9 2 7" xfId="9937"/>
    <cellStyle name="Обычный 8 9 2 7 2" xfId="26198"/>
    <cellStyle name="Обычный 8 9 2 7 2 2" xfId="55720"/>
    <cellStyle name="Обычный 8 9 2 7 3" xfId="39483"/>
    <cellStyle name="Обычный 8 9 2 8" xfId="11435"/>
    <cellStyle name="Обычный 8 9 2 8 2" xfId="27674"/>
    <cellStyle name="Обычный 8 9 2 8 2 2" xfId="57196"/>
    <cellStyle name="Обычный 8 9 2 8 3" xfId="40959"/>
    <cellStyle name="Обычный 8 9 2 9" xfId="14389"/>
    <cellStyle name="Обычный 8 9 2 9 2" xfId="43912"/>
    <cellStyle name="Обычный 8 9 3" xfId="1770"/>
    <cellStyle name="Обычный 8 9 3 2" xfId="12124"/>
    <cellStyle name="Обычный 8 9 3 2 2" xfId="28363"/>
    <cellStyle name="Обычный 8 9 3 2 2 2" xfId="57885"/>
    <cellStyle name="Обычный 8 9 3 2 3" xfId="41648"/>
    <cellStyle name="Обычный 8 9 3 3" xfId="15079"/>
    <cellStyle name="Обычный 8 9 3 3 2" xfId="44601"/>
    <cellStyle name="Обычный 8 9 3 4" xfId="18031"/>
    <cellStyle name="Обычный 8 9 3 4 2" xfId="47553"/>
    <cellStyle name="Обычный 8 9 3 5" xfId="60838"/>
    <cellStyle name="Обычный 8 9 3 6" xfId="31316"/>
    <cellStyle name="Обычный 8 9 4" xfId="3246"/>
    <cellStyle name="Обычный 8 9 4 2" xfId="19507"/>
    <cellStyle name="Обычный 8 9 4 2 2" xfId="49029"/>
    <cellStyle name="Обычный 8 9 4 3" xfId="32792"/>
    <cellStyle name="Обычный 8 9 5" xfId="4722"/>
    <cellStyle name="Обычный 8 9 5 2" xfId="20983"/>
    <cellStyle name="Обычный 8 9 5 2 2" xfId="50505"/>
    <cellStyle name="Обычный 8 9 5 3" xfId="34268"/>
    <cellStyle name="Обычный 8 9 6" xfId="6198"/>
    <cellStyle name="Обычный 8 9 6 2" xfId="22459"/>
    <cellStyle name="Обычный 8 9 6 2 2" xfId="51981"/>
    <cellStyle name="Обычный 8 9 6 3" xfId="35744"/>
    <cellStyle name="Обычный 8 9 7" xfId="7674"/>
    <cellStyle name="Обычный 8 9 7 2" xfId="23935"/>
    <cellStyle name="Обычный 8 9 7 2 2" xfId="53457"/>
    <cellStyle name="Обычный 8 9 7 3" xfId="37220"/>
    <cellStyle name="Обычный 8 9 8" xfId="9150"/>
    <cellStyle name="Обычный 8 9 8 2" xfId="25411"/>
    <cellStyle name="Обычный 8 9 8 2 2" xfId="54933"/>
    <cellStyle name="Обычный 8 9 8 3" xfId="38696"/>
    <cellStyle name="Обычный 8 9 9" xfId="10648"/>
    <cellStyle name="Обычный 8 9 9 2" xfId="26887"/>
    <cellStyle name="Обычный 8 9 9 2 2" xfId="56409"/>
    <cellStyle name="Обычный 8 9 9 3" xfId="40172"/>
    <cellStyle name="Обычный 9" xfId="143"/>
    <cellStyle name="Плохой" xfId="10531" builtinId="27" customBuiltin="1"/>
    <cellStyle name="Плохой 2" xfId="145"/>
    <cellStyle name="Плохой 3" xfId="146"/>
    <cellStyle name="Плохой 4" xfId="144"/>
    <cellStyle name="Пояснение" xfId="10539" builtinId="53" customBuiltin="1"/>
    <cellStyle name="Пояснение 2" xfId="148"/>
    <cellStyle name="Пояснение 3" xfId="149"/>
    <cellStyle name="Пояснение 4" xfId="147"/>
    <cellStyle name="Примечание 2" xfId="151"/>
    <cellStyle name="Примечание 3" xfId="152"/>
    <cellStyle name="Примечание 4" xfId="150"/>
    <cellStyle name="Примечание 5" xfId="13500"/>
    <cellStyle name="Примечание 5 2" xfId="29738"/>
    <cellStyle name="Примечание 5 2 2" xfId="59260"/>
    <cellStyle name="Примечание 5 3" xfId="43023"/>
    <cellStyle name="Процентный" xfId="62213" builtinId="5"/>
    <cellStyle name="Процентный 2" xfId="153"/>
    <cellStyle name="Процентный 2 2" xfId="154"/>
    <cellStyle name="Процентный 2 2 2" xfId="155"/>
    <cellStyle name="Процентный 2 2 2 2" xfId="156"/>
    <cellStyle name="Процентный 2 2 3" xfId="157"/>
    <cellStyle name="Процентный 2 2 3 2" xfId="158"/>
    <cellStyle name="Процентный 2 2 4" xfId="159"/>
    <cellStyle name="Процентный 2 2 4 2" xfId="160"/>
    <cellStyle name="Процентный 2 2 5" xfId="161"/>
    <cellStyle name="Процентный 2 2 5 2" xfId="162"/>
    <cellStyle name="Процентный 2 3" xfId="163"/>
    <cellStyle name="Процентный 2 3 2" xfId="164"/>
    <cellStyle name="Процентный 2 4" xfId="165"/>
    <cellStyle name="Процентный 2 4 2" xfId="166"/>
    <cellStyle name="Процентный 2 5" xfId="167"/>
    <cellStyle name="Процентный 2 5 2" xfId="168"/>
    <cellStyle name="Процентный 2 6" xfId="169"/>
    <cellStyle name="Процентный 2 6 2" xfId="170"/>
    <cellStyle name="Связанная ячейка" xfId="10536" builtinId="24" customBuiltin="1"/>
    <cellStyle name="Связанная ячейка 2" xfId="172"/>
    <cellStyle name="Связанная ячейка 3" xfId="173"/>
    <cellStyle name="Связанная ячейка 4" xfId="171"/>
    <cellStyle name="Стиль 1" xfId="174"/>
    <cellStyle name="Текст предупреждения" xfId="10538" builtinId="11" customBuiltin="1"/>
    <cellStyle name="Текст предупреждения 2" xfId="176"/>
    <cellStyle name="Текст предупреждения 3" xfId="177"/>
    <cellStyle name="Текст предупреждения 4" xfId="175"/>
    <cellStyle name="Финансовый" xfId="62214" builtinId="3"/>
    <cellStyle name="Финансовый 2" xfId="13"/>
    <cellStyle name="Финансовый 2 2" xfId="180"/>
    <cellStyle name="Финансовый 2 2 2" xfId="181"/>
    <cellStyle name="Финансовый 2 2 2 2" xfId="182"/>
    <cellStyle name="Финансовый 2 2 3" xfId="183"/>
    <cellStyle name="Финансовый 2 2 3 2" xfId="184"/>
    <cellStyle name="Финансовый 2 2 4" xfId="185"/>
    <cellStyle name="Финансовый 2 2 4 2" xfId="186"/>
    <cellStyle name="Финансовый 2 2 5" xfId="187"/>
    <cellStyle name="Финансовый 2 2 5 2" xfId="188"/>
    <cellStyle name="Финансовый 2 3" xfId="189"/>
    <cellStyle name="Финансовый 2 3 2" xfId="190"/>
    <cellStyle name="Финансовый 2 4" xfId="191"/>
    <cellStyle name="Финансовый 2 4 2" xfId="192"/>
    <cellStyle name="Финансовый 2 5" xfId="193"/>
    <cellStyle name="Финансовый 2 5 2" xfId="194"/>
    <cellStyle name="Финансовый 2 6" xfId="195"/>
    <cellStyle name="Финансовый 2 6 2" xfId="196"/>
    <cellStyle name="Финансовый 2 7" xfId="179"/>
    <cellStyle name="Финансовый 2 8" xfId="14981"/>
    <cellStyle name="Финансовый 3" xfId="197"/>
    <cellStyle name="Финансовый 4" xfId="198"/>
    <cellStyle name="Финансовый 5" xfId="199"/>
    <cellStyle name="Финансовый 6" xfId="178"/>
    <cellStyle name="Хороший" xfId="10530" builtinId="26" customBuiltin="1"/>
    <cellStyle name="Хороший 2" xfId="201"/>
    <cellStyle name="Хороший 3" xfId="202"/>
    <cellStyle name="Хороший 4" xfId="2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C483"/>
  <sheetViews>
    <sheetView tabSelected="1" view="pageBreakPreview" zoomScale="30" zoomScaleNormal="100" zoomScaleSheetLayoutView="30" workbookViewId="0">
      <pane ySplit="6" topLeftCell="A463" activePane="bottomLeft" state="frozen"/>
      <selection pane="bottomLeft" activeCell="BA484" sqref="BA484"/>
    </sheetView>
  </sheetViews>
  <sheetFormatPr defaultColWidth="9.33203125" defaultRowHeight="27.75" x14ac:dyDescent="0.2"/>
  <cols>
    <col min="1" max="1" width="19.33203125" style="350" customWidth="1"/>
    <col min="2" max="2" width="69" style="42" customWidth="1"/>
    <col min="3" max="3" width="57.83203125" style="307" customWidth="1"/>
    <col min="4" max="4" width="47.1640625" style="5" customWidth="1"/>
    <col min="5" max="5" width="53.5" style="42" hidden="1" customWidth="1"/>
    <col min="6" max="6" width="27.6640625" style="42" hidden="1" customWidth="1"/>
    <col min="7" max="7" width="38.83203125" style="307" customWidth="1"/>
    <col min="8" max="8" width="42.83203125" style="307" hidden="1" customWidth="1"/>
    <col min="9" max="9" width="37" style="42" hidden="1" customWidth="1"/>
    <col min="10" max="10" width="42" style="42" hidden="1" customWidth="1"/>
    <col min="11" max="11" width="40.5" style="42" hidden="1" customWidth="1"/>
    <col min="12" max="12" width="36.83203125" style="307" hidden="1" customWidth="1"/>
    <col min="13" max="13" width="46.5" style="42" hidden="1" customWidth="1"/>
    <col min="14" max="14" width="39.1640625" style="343" hidden="1" customWidth="1"/>
    <col min="15" max="15" width="34.1640625" style="42" hidden="1" customWidth="1"/>
    <col min="16" max="16" width="38.6640625" style="5" hidden="1" customWidth="1"/>
    <col min="17" max="17" width="37.6640625" style="5" hidden="1" customWidth="1"/>
    <col min="18" max="18" width="33" style="5" hidden="1" customWidth="1"/>
    <col min="19" max="19" width="33.33203125" style="5" hidden="1" customWidth="1"/>
    <col min="20" max="20" width="33" style="5" hidden="1" customWidth="1"/>
    <col min="21" max="21" width="36.6640625" style="5" hidden="1" customWidth="1"/>
    <col min="22" max="22" width="39.5" style="2" customWidth="1"/>
    <col min="23" max="24" width="30.1640625" style="2" customWidth="1"/>
    <col min="25" max="25" width="36.33203125" style="49" hidden="1" customWidth="1"/>
    <col min="26" max="27" width="30.1640625" style="49" hidden="1" customWidth="1"/>
    <col min="28" max="28" width="40" style="49" hidden="1" customWidth="1"/>
    <col min="29" max="29" width="36" style="49" hidden="1" customWidth="1"/>
    <col min="30" max="30" width="28.33203125" style="49" hidden="1" customWidth="1"/>
    <col min="31" max="31" width="42.33203125" style="2" customWidth="1"/>
    <col min="32" max="32" width="30.83203125" style="2" customWidth="1"/>
    <col min="33" max="33" width="30.1640625" style="2" customWidth="1"/>
    <col min="34" max="36" width="30.1640625" style="49" hidden="1" customWidth="1"/>
    <col min="37" max="37" width="33.5" style="49" hidden="1" customWidth="1"/>
    <col min="38" max="38" width="34" style="49" hidden="1" customWidth="1"/>
    <col min="39" max="39" width="39.1640625" style="49" hidden="1" customWidth="1"/>
    <col min="40" max="40" width="39.1640625" style="4" customWidth="1"/>
    <col min="41" max="41" width="36.83203125" style="4" customWidth="1"/>
    <col min="42" max="42" width="30.1640625" style="4" customWidth="1"/>
    <col min="43" max="43" width="33" style="4" customWidth="1"/>
    <col min="44" max="44" width="36.33203125" style="4" customWidth="1"/>
    <col min="45" max="45" width="30.1640625" style="4" customWidth="1"/>
    <col min="46" max="46" width="32.33203125" style="4" customWidth="1"/>
    <col min="47" max="47" width="34.6640625" style="4" customWidth="1"/>
    <col min="48" max="48" width="30.1640625" style="4" customWidth="1"/>
    <col min="49" max="49" width="40.1640625" style="3" customWidth="1"/>
    <col min="50" max="50" width="35.83203125" style="4" customWidth="1"/>
    <col min="51" max="51" width="44.1640625" style="4" customWidth="1"/>
    <col min="52" max="52" width="24" style="4" customWidth="1"/>
    <col min="53" max="53" width="148" style="4" customWidth="1"/>
    <col min="54" max="75" width="9.33203125" style="2" customWidth="1"/>
    <col min="76" max="16384" width="9.33203125" style="2"/>
  </cols>
  <sheetData>
    <row r="1" spans="1:53" s="70" customFormat="1" ht="190.5" customHeight="1" x14ac:dyDescent="0.2">
      <c r="A1" s="588"/>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7" t="s">
        <v>1175</v>
      </c>
      <c r="AW1" s="587"/>
      <c r="AX1" s="587"/>
      <c r="AY1" s="587"/>
      <c r="AZ1" s="4"/>
      <c r="BA1" s="394" t="s">
        <v>292</v>
      </c>
    </row>
    <row r="2" spans="1:53" s="49" customFormat="1" ht="116.25" customHeight="1" x14ac:dyDescent="0.2">
      <c r="A2" s="581" t="s">
        <v>198</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36"/>
      <c r="BA2" s="55"/>
    </row>
    <row r="3" spans="1:53" s="1" customFormat="1" ht="66" customHeight="1" x14ac:dyDescent="0.2">
      <c r="A3" s="592" t="s">
        <v>1084</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4"/>
      <c r="BA3" s="56"/>
    </row>
    <row r="4" spans="1:53" s="381" customFormat="1" ht="51" customHeight="1" x14ac:dyDescent="0.2">
      <c r="A4" s="582" t="s">
        <v>158</v>
      </c>
      <c r="B4" s="583" t="s">
        <v>0</v>
      </c>
      <c r="C4" s="566" t="s">
        <v>1174</v>
      </c>
      <c r="D4" s="566" t="s">
        <v>970</v>
      </c>
      <c r="E4" s="566" t="s">
        <v>744</v>
      </c>
      <c r="F4" s="566" t="s">
        <v>743</v>
      </c>
      <c r="G4" s="566" t="s">
        <v>301</v>
      </c>
      <c r="H4" s="566" t="s">
        <v>302</v>
      </c>
      <c r="I4" s="566" t="s">
        <v>745</v>
      </c>
      <c r="J4" s="566" t="s">
        <v>304</v>
      </c>
      <c r="K4" s="566" t="s">
        <v>742</v>
      </c>
      <c r="L4" s="566" t="s">
        <v>306</v>
      </c>
      <c r="M4" s="566" t="s">
        <v>307</v>
      </c>
      <c r="N4" s="584" t="s">
        <v>308</v>
      </c>
      <c r="O4" s="566" t="s">
        <v>309</v>
      </c>
      <c r="P4" s="569" t="s">
        <v>67</v>
      </c>
      <c r="Q4" s="570"/>
      <c r="R4" s="570"/>
      <c r="S4" s="570"/>
      <c r="T4" s="570"/>
      <c r="U4" s="570"/>
      <c r="V4" s="570"/>
      <c r="W4" s="570"/>
      <c r="X4" s="571"/>
      <c r="Y4" s="569" t="s">
        <v>65</v>
      </c>
      <c r="Z4" s="570"/>
      <c r="AA4" s="570"/>
      <c r="AB4" s="570"/>
      <c r="AC4" s="570"/>
      <c r="AD4" s="570"/>
      <c r="AE4" s="570"/>
      <c r="AF4" s="570"/>
      <c r="AG4" s="571"/>
      <c r="AH4" s="569" t="s">
        <v>66</v>
      </c>
      <c r="AI4" s="570"/>
      <c r="AJ4" s="570"/>
      <c r="AK4" s="570"/>
      <c r="AL4" s="570"/>
      <c r="AM4" s="570"/>
      <c r="AN4" s="570"/>
      <c r="AO4" s="570"/>
      <c r="AP4" s="571"/>
      <c r="AQ4" s="580" t="s">
        <v>195</v>
      </c>
      <c r="AR4" s="580"/>
      <c r="AS4" s="580"/>
      <c r="AT4" s="580" t="s">
        <v>196</v>
      </c>
      <c r="AU4" s="580"/>
      <c r="AV4" s="580"/>
      <c r="AW4" s="580" t="s">
        <v>1087</v>
      </c>
      <c r="AX4" s="580"/>
      <c r="AY4" s="580"/>
      <c r="AZ4" s="56"/>
      <c r="BA4" s="577" t="s">
        <v>199</v>
      </c>
    </row>
    <row r="5" spans="1:53" s="382" customFormat="1" ht="108" customHeight="1" x14ac:dyDescent="0.2">
      <c r="A5" s="582"/>
      <c r="B5" s="583"/>
      <c r="C5" s="567"/>
      <c r="D5" s="567"/>
      <c r="E5" s="567"/>
      <c r="F5" s="567"/>
      <c r="G5" s="567"/>
      <c r="H5" s="567"/>
      <c r="I5" s="567"/>
      <c r="J5" s="567"/>
      <c r="K5" s="567"/>
      <c r="L5" s="567"/>
      <c r="M5" s="567"/>
      <c r="N5" s="585"/>
      <c r="O5" s="567"/>
      <c r="P5" s="574" t="s">
        <v>746</v>
      </c>
      <c r="Q5" s="574" t="s">
        <v>1</v>
      </c>
      <c r="R5" s="574"/>
      <c r="S5" s="575" t="s">
        <v>747</v>
      </c>
      <c r="T5" s="572" t="s">
        <v>1</v>
      </c>
      <c r="U5" s="573"/>
      <c r="V5" s="574" t="s">
        <v>4</v>
      </c>
      <c r="W5" s="572" t="s">
        <v>1</v>
      </c>
      <c r="X5" s="573"/>
      <c r="Y5" s="575" t="s">
        <v>746</v>
      </c>
      <c r="Z5" s="572" t="s">
        <v>1</v>
      </c>
      <c r="AA5" s="573"/>
      <c r="AB5" s="575" t="s">
        <v>747</v>
      </c>
      <c r="AC5" s="572" t="s">
        <v>1</v>
      </c>
      <c r="AD5" s="573"/>
      <c r="AE5" s="574" t="s">
        <v>4</v>
      </c>
      <c r="AF5" s="572" t="s">
        <v>1</v>
      </c>
      <c r="AG5" s="573"/>
      <c r="AH5" s="575" t="s">
        <v>746</v>
      </c>
      <c r="AI5" s="572" t="s">
        <v>1</v>
      </c>
      <c r="AJ5" s="573"/>
      <c r="AK5" s="574" t="s">
        <v>747</v>
      </c>
      <c r="AL5" s="574" t="s">
        <v>1</v>
      </c>
      <c r="AM5" s="574"/>
      <c r="AN5" s="575" t="s">
        <v>4</v>
      </c>
      <c r="AO5" s="572" t="s">
        <v>1</v>
      </c>
      <c r="AP5" s="573"/>
      <c r="AQ5" s="575" t="s">
        <v>4</v>
      </c>
      <c r="AR5" s="572" t="s">
        <v>1</v>
      </c>
      <c r="AS5" s="573"/>
      <c r="AT5" s="575" t="s">
        <v>4</v>
      </c>
      <c r="AU5" s="572" t="s">
        <v>1</v>
      </c>
      <c r="AV5" s="573"/>
      <c r="AW5" s="575" t="s">
        <v>4</v>
      </c>
      <c r="AX5" s="572" t="s">
        <v>1</v>
      </c>
      <c r="AY5" s="573"/>
      <c r="AZ5" s="56"/>
      <c r="BA5" s="578"/>
    </row>
    <row r="6" spans="1:53" s="382" customFormat="1" ht="135" customHeight="1" x14ac:dyDescent="0.2">
      <c r="A6" s="582"/>
      <c r="B6" s="583"/>
      <c r="C6" s="568"/>
      <c r="D6" s="568"/>
      <c r="E6" s="568"/>
      <c r="F6" s="568"/>
      <c r="G6" s="568"/>
      <c r="H6" s="568"/>
      <c r="I6" s="568"/>
      <c r="J6" s="568"/>
      <c r="K6" s="568"/>
      <c r="L6" s="568"/>
      <c r="M6" s="568"/>
      <c r="N6" s="586"/>
      <c r="O6" s="568"/>
      <c r="P6" s="574"/>
      <c r="Q6" s="6" t="s">
        <v>1085</v>
      </c>
      <c r="R6" s="6" t="s">
        <v>1086</v>
      </c>
      <c r="S6" s="576"/>
      <c r="T6" s="6" t="s">
        <v>1085</v>
      </c>
      <c r="U6" s="6" t="s">
        <v>1086</v>
      </c>
      <c r="V6" s="574"/>
      <c r="W6" s="6" t="s">
        <v>1085</v>
      </c>
      <c r="X6" s="6" t="s">
        <v>1086</v>
      </c>
      <c r="Y6" s="576"/>
      <c r="Z6" s="6" t="s">
        <v>1085</v>
      </c>
      <c r="AA6" s="6" t="s">
        <v>1086</v>
      </c>
      <c r="AB6" s="576"/>
      <c r="AC6" s="6" t="s">
        <v>1085</v>
      </c>
      <c r="AD6" s="6" t="s">
        <v>1086</v>
      </c>
      <c r="AE6" s="574"/>
      <c r="AF6" s="6" t="s">
        <v>1085</v>
      </c>
      <c r="AG6" s="6" t="s">
        <v>1086</v>
      </c>
      <c r="AH6" s="576"/>
      <c r="AI6" s="6" t="s">
        <v>1085</v>
      </c>
      <c r="AJ6" s="6" t="s">
        <v>1086</v>
      </c>
      <c r="AK6" s="574"/>
      <c r="AL6" s="6" t="s">
        <v>1085</v>
      </c>
      <c r="AM6" s="6" t="s">
        <v>1086</v>
      </c>
      <c r="AN6" s="576"/>
      <c r="AO6" s="6" t="s">
        <v>1085</v>
      </c>
      <c r="AP6" s="6" t="s">
        <v>1086</v>
      </c>
      <c r="AQ6" s="576" t="s">
        <v>4</v>
      </c>
      <c r="AR6" s="6" t="s">
        <v>1085</v>
      </c>
      <c r="AS6" s="6" t="s">
        <v>1086</v>
      </c>
      <c r="AT6" s="576"/>
      <c r="AU6" s="6" t="s">
        <v>1085</v>
      </c>
      <c r="AV6" s="6" t="s">
        <v>1086</v>
      </c>
      <c r="AW6" s="576"/>
      <c r="AX6" s="6" t="s">
        <v>1085</v>
      </c>
      <c r="AY6" s="6" t="s">
        <v>1086</v>
      </c>
      <c r="AZ6" s="46" t="s">
        <v>748</v>
      </c>
      <c r="BA6" s="579"/>
    </row>
    <row r="7" spans="1:53" s="383" customFormat="1" ht="23.25" x14ac:dyDescent="0.2">
      <c r="A7" s="6">
        <v>1</v>
      </c>
      <c r="B7" s="6">
        <v>2</v>
      </c>
      <c r="C7" s="6">
        <v>3</v>
      </c>
      <c r="D7" s="6">
        <v>4</v>
      </c>
      <c r="E7" s="6">
        <v>5</v>
      </c>
      <c r="F7" s="6">
        <v>6</v>
      </c>
      <c r="G7" s="6">
        <v>7</v>
      </c>
      <c r="H7" s="6">
        <v>8</v>
      </c>
      <c r="I7" s="6">
        <v>9</v>
      </c>
      <c r="J7" s="6">
        <v>10</v>
      </c>
      <c r="K7" s="6">
        <v>10</v>
      </c>
      <c r="L7" s="6">
        <v>11</v>
      </c>
      <c r="M7" s="6">
        <v>12</v>
      </c>
      <c r="N7" s="6">
        <v>13</v>
      </c>
      <c r="O7" s="6">
        <v>14</v>
      </c>
      <c r="P7" s="6">
        <v>15</v>
      </c>
      <c r="Q7" s="6">
        <v>17</v>
      </c>
      <c r="R7" s="6">
        <v>18</v>
      </c>
      <c r="S7" s="6">
        <v>16</v>
      </c>
      <c r="T7" s="6">
        <v>20</v>
      </c>
      <c r="U7" s="6">
        <v>21</v>
      </c>
      <c r="V7" s="6">
        <v>17</v>
      </c>
      <c r="W7" s="6">
        <v>23</v>
      </c>
      <c r="X7" s="6">
        <v>24</v>
      </c>
      <c r="Y7" s="6">
        <v>18</v>
      </c>
      <c r="Z7" s="6">
        <v>26</v>
      </c>
      <c r="AA7" s="6">
        <v>27</v>
      </c>
      <c r="AB7" s="6">
        <v>19</v>
      </c>
      <c r="AC7" s="6">
        <v>29</v>
      </c>
      <c r="AD7" s="6">
        <v>30</v>
      </c>
      <c r="AE7" s="6">
        <v>20</v>
      </c>
      <c r="AF7" s="6">
        <v>32</v>
      </c>
      <c r="AG7" s="6">
        <v>33</v>
      </c>
      <c r="AH7" s="6">
        <v>21</v>
      </c>
      <c r="AI7" s="6">
        <v>35</v>
      </c>
      <c r="AJ7" s="6">
        <v>36</v>
      </c>
      <c r="AK7" s="6">
        <v>22</v>
      </c>
      <c r="AL7" s="6">
        <v>38</v>
      </c>
      <c r="AM7" s="6">
        <v>39</v>
      </c>
      <c r="AN7" s="6">
        <v>23</v>
      </c>
      <c r="AO7" s="6">
        <v>41</v>
      </c>
      <c r="AP7" s="6">
        <v>42</v>
      </c>
      <c r="AQ7" s="6">
        <v>24</v>
      </c>
      <c r="AR7" s="6">
        <v>44</v>
      </c>
      <c r="AS7" s="6">
        <v>45</v>
      </c>
      <c r="AT7" s="6">
        <v>25</v>
      </c>
      <c r="AU7" s="6">
        <v>47</v>
      </c>
      <c r="AV7" s="6">
        <v>48</v>
      </c>
      <c r="AW7" s="6">
        <v>26</v>
      </c>
      <c r="AX7" s="6">
        <v>27</v>
      </c>
      <c r="AY7" s="6">
        <v>28</v>
      </c>
      <c r="AZ7" s="6">
        <v>29</v>
      </c>
      <c r="BA7" s="46">
        <v>19</v>
      </c>
    </row>
    <row r="8" spans="1:53" s="386" customFormat="1" ht="63.75" customHeight="1" x14ac:dyDescent="0.2">
      <c r="A8" s="7"/>
      <c r="B8" s="308" t="s">
        <v>64</v>
      </c>
      <c r="C8" s="308"/>
      <c r="D8" s="308"/>
      <c r="E8" s="308"/>
      <c r="F8" s="308"/>
      <c r="G8" s="308"/>
      <c r="H8" s="308"/>
      <c r="I8" s="308"/>
      <c r="J8" s="308"/>
      <c r="K8" s="308"/>
      <c r="L8" s="308"/>
      <c r="M8" s="308"/>
      <c r="N8" s="344"/>
      <c r="O8" s="308"/>
      <c r="P8" s="384">
        <f>SUM(P10:P20)</f>
        <v>5088037.7887800001</v>
      </c>
      <c r="Q8" s="384">
        <f>SUM(Q10:Q20)</f>
        <v>3658807.8199922</v>
      </c>
      <c r="R8" s="384">
        <f>SUM(R10:R20)</f>
        <v>1429229.9687878001</v>
      </c>
      <c r="S8" s="384">
        <f t="shared" ref="S8:AV8" si="0">SUM(S10:S20)</f>
        <v>370621.1</v>
      </c>
      <c r="T8" s="384">
        <f t="shared" si="0"/>
        <v>120780</v>
      </c>
      <c r="U8" s="384">
        <f t="shared" si="0"/>
        <v>249841.1</v>
      </c>
      <c r="V8" s="384">
        <f t="shared" si="0"/>
        <v>5380418.5887799989</v>
      </c>
      <c r="W8" s="384">
        <f t="shared" si="0"/>
        <v>3779587.8199922</v>
      </c>
      <c r="X8" s="384">
        <f t="shared" si="0"/>
        <v>1600830.7687878001</v>
      </c>
      <c r="Y8" s="384">
        <f t="shared" si="0"/>
        <v>3845696.2808300001</v>
      </c>
      <c r="Z8" s="384">
        <f t="shared" si="0"/>
        <v>2226959.3999987999</v>
      </c>
      <c r="AA8" s="384">
        <f t="shared" si="0"/>
        <v>1618736.8808311999</v>
      </c>
      <c r="AB8" s="384">
        <f t="shared" si="0"/>
        <v>13405013.245713379</v>
      </c>
      <c r="AC8" s="384">
        <f t="shared" si="0"/>
        <v>13051107.547656244</v>
      </c>
      <c r="AD8" s="384">
        <f t="shared" si="0"/>
        <v>305172.69805713382</v>
      </c>
      <c r="AE8" s="384">
        <f t="shared" si="0"/>
        <v>17513124.98654338</v>
      </c>
      <c r="AF8" s="384">
        <f t="shared" si="0"/>
        <v>15415248.747655045</v>
      </c>
      <c r="AG8" s="384">
        <f t="shared" si="0"/>
        <v>2097876.2388883336</v>
      </c>
      <c r="AH8" s="384">
        <f t="shared" si="0"/>
        <v>3316902.9</v>
      </c>
      <c r="AI8" s="384">
        <f t="shared" si="0"/>
        <v>2660890.5999999996</v>
      </c>
      <c r="AJ8" s="384">
        <f t="shared" si="0"/>
        <v>656012.30000000016</v>
      </c>
      <c r="AK8" s="384">
        <f t="shared" si="0"/>
        <v>17692907.52</v>
      </c>
      <c r="AL8" s="384">
        <f t="shared" si="0"/>
        <v>17461307.342099998</v>
      </c>
      <c r="AM8" s="384">
        <f t="shared" si="0"/>
        <v>176600.17789999995</v>
      </c>
      <c r="AN8" s="384">
        <f t="shared" si="0"/>
        <v>21326338.619999997</v>
      </c>
      <c r="AO8" s="384">
        <f t="shared" si="0"/>
        <v>20455550.952099998</v>
      </c>
      <c r="AP8" s="384">
        <f t="shared" si="0"/>
        <v>870787.6479000001</v>
      </c>
      <c r="AQ8" s="384">
        <f t="shared" si="0"/>
        <v>41350120.430000007</v>
      </c>
      <c r="AR8" s="384">
        <f t="shared" si="0"/>
        <v>39667074.763000004</v>
      </c>
      <c r="AS8" s="384">
        <f t="shared" si="0"/>
        <v>1683045.7070000002</v>
      </c>
      <c r="AT8" s="384">
        <f t="shared" si="0"/>
        <v>25215692.266999997</v>
      </c>
      <c r="AU8" s="384">
        <f t="shared" si="0"/>
        <v>23864902.440400001</v>
      </c>
      <c r="AV8" s="384">
        <f t="shared" si="0"/>
        <v>1350789.8266</v>
      </c>
      <c r="AW8" s="384">
        <f>+V8+AE8+AN8+AQ8+AT8</f>
        <v>110785694.89232337</v>
      </c>
      <c r="AX8" s="384">
        <f>+W8+AF8+AO8+AR8+AU8</f>
        <v>103182364.72314724</v>
      </c>
      <c r="AY8" s="384">
        <f>+X8+AG8+AP8+AS8+AV8</f>
        <v>7603330.1891761348</v>
      </c>
      <c r="AZ8" s="385">
        <f>+AY8/AW8</f>
        <v>6.8630974392191041E-2</v>
      </c>
      <c r="BA8" s="384"/>
    </row>
    <row r="9" spans="1:53" s="389" customFormat="1" ht="27" x14ac:dyDescent="0.2">
      <c r="A9" s="387"/>
      <c r="B9" s="309" t="s">
        <v>1</v>
      </c>
      <c r="C9" s="309"/>
      <c r="D9" s="309"/>
      <c r="E9" s="309"/>
      <c r="F9" s="309"/>
      <c r="G9" s="309"/>
      <c r="H9" s="309"/>
      <c r="I9" s="309"/>
      <c r="J9" s="309"/>
      <c r="K9" s="309"/>
      <c r="L9" s="309"/>
      <c r="M9" s="309"/>
      <c r="N9" s="345"/>
      <c r="O9" s="309"/>
      <c r="P9" s="309"/>
      <c r="Q9" s="309"/>
      <c r="R9" s="309"/>
      <c r="S9" s="309"/>
      <c r="T9" s="309"/>
      <c r="U9" s="309"/>
      <c r="V9" s="388"/>
      <c r="W9" s="388"/>
      <c r="X9" s="388"/>
      <c r="Y9" s="388"/>
      <c r="Z9" s="388"/>
      <c r="AA9" s="388"/>
      <c r="AB9" s="388"/>
      <c r="AC9" s="388"/>
      <c r="AD9" s="388"/>
      <c r="AE9" s="67"/>
      <c r="AF9" s="67"/>
      <c r="AG9" s="67"/>
      <c r="AH9" s="67"/>
      <c r="AI9" s="67"/>
      <c r="AJ9" s="67"/>
      <c r="AK9" s="67"/>
      <c r="AL9" s="67"/>
      <c r="AM9" s="67"/>
      <c r="AN9" s="67"/>
      <c r="AO9" s="67"/>
      <c r="AP9" s="67"/>
      <c r="AQ9" s="67"/>
      <c r="AR9" s="67"/>
      <c r="AS9" s="67"/>
      <c r="AT9" s="67"/>
      <c r="AU9" s="67"/>
      <c r="AV9" s="67"/>
      <c r="AW9" s="67"/>
      <c r="AX9" s="67"/>
      <c r="AY9" s="67"/>
      <c r="AZ9" s="67"/>
      <c r="BA9" s="67"/>
    </row>
    <row r="10" spans="1:53" s="55" customFormat="1" ht="27" x14ac:dyDescent="0.2">
      <c r="A10" s="8">
        <v>1</v>
      </c>
      <c r="B10" s="18" t="s">
        <v>5</v>
      </c>
      <c r="C10" s="310"/>
      <c r="D10" s="310"/>
      <c r="E10" s="310"/>
      <c r="F10" s="310"/>
      <c r="G10" s="310"/>
      <c r="H10" s="310"/>
      <c r="I10" s="310"/>
      <c r="J10" s="310"/>
      <c r="K10" s="310"/>
      <c r="L10" s="310"/>
      <c r="M10" s="310"/>
      <c r="N10" s="346"/>
      <c r="O10" s="310"/>
      <c r="P10" s="67">
        <f>P22</f>
        <v>1062879.5</v>
      </c>
      <c r="Q10" s="67">
        <f t="shared" ref="Q10:V10" si="1">Q22</f>
        <v>886207.5</v>
      </c>
      <c r="R10" s="67">
        <f t="shared" si="1"/>
        <v>176672</v>
      </c>
      <c r="S10" s="67">
        <f t="shared" si="1"/>
        <v>0</v>
      </c>
      <c r="T10" s="67">
        <f t="shared" si="1"/>
        <v>0</v>
      </c>
      <c r="U10" s="67">
        <f t="shared" si="1"/>
        <v>0</v>
      </c>
      <c r="V10" s="67">
        <f t="shared" si="1"/>
        <v>1062879.5</v>
      </c>
      <c r="W10" s="67">
        <f t="shared" ref="W10:AV10" si="2">W22</f>
        <v>886207.5</v>
      </c>
      <c r="X10" s="67">
        <f t="shared" si="2"/>
        <v>176672</v>
      </c>
      <c r="Y10" s="67">
        <f t="shared" si="2"/>
        <v>878745.4</v>
      </c>
      <c r="Z10" s="67">
        <f t="shared" si="2"/>
        <v>564205.19999999995</v>
      </c>
      <c r="AA10" s="67">
        <f t="shared" si="2"/>
        <v>314540.2</v>
      </c>
      <c r="AB10" s="67">
        <f t="shared" si="2"/>
        <v>962556.46000000008</v>
      </c>
      <c r="AC10" s="67">
        <f t="shared" si="2"/>
        <v>952930.9</v>
      </c>
      <c r="AD10" s="67">
        <f t="shared" si="2"/>
        <v>9625.56</v>
      </c>
      <c r="AE10" s="67">
        <f t="shared" si="2"/>
        <v>1841301.86</v>
      </c>
      <c r="AF10" s="67">
        <f t="shared" si="2"/>
        <v>1517136.1</v>
      </c>
      <c r="AG10" s="67">
        <f t="shared" si="2"/>
        <v>324165.76000000001</v>
      </c>
      <c r="AH10" s="67">
        <f t="shared" si="2"/>
        <v>889896.6</v>
      </c>
      <c r="AI10" s="67">
        <f t="shared" si="2"/>
        <v>882763.2</v>
      </c>
      <c r="AJ10" s="67">
        <f t="shared" si="2"/>
        <v>7133.4</v>
      </c>
      <c r="AK10" s="67">
        <f t="shared" si="2"/>
        <v>1398239.29</v>
      </c>
      <c r="AL10" s="67">
        <f t="shared" si="2"/>
        <v>1384256.85</v>
      </c>
      <c r="AM10" s="67">
        <f t="shared" si="2"/>
        <v>13982.439999999999</v>
      </c>
      <c r="AN10" s="67">
        <f t="shared" si="2"/>
        <v>2288135.89</v>
      </c>
      <c r="AO10" s="67">
        <f t="shared" si="2"/>
        <v>2267020.0499999998</v>
      </c>
      <c r="AP10" s="67">
        <f t="shared" si="2"/>
        <v>21115.839999999997</v>
      </c>
      <c r="AQ10" s="67">
        <f t="shared" si="2"/>
        <v>2113797.4</v>
      </c>
      <c r="AR10" s="67">
        <f t="shared" si="2"/>
        <v>2092659.4000000001</v>
      </c>
      <c r="AS10" s="67">
        <f t="shared" si="2"/>
        <v>21138</v>
      </c>
      <c r="AT10" s="67">
        <f t="shared" si="2"/>
        <v>1357262.4</v>
      </c>
      <c r="AU10" s="67">
        <f t="shared" si="2"/>
        <v>1343689.8</v>
      </c>
      <c r="AV10" s="67">
        <f t="shared" si="2"/>
        <v>13572.599999999999</v>
      </c>
      <c r="AW10" s="67">
        <f>+V10+AE10+AN10+AQ10+AT10</f>
        <v>8663377.0500000007</v>
      </c>
      <c r="AX10" s="67">
        <f t="shared" ref="AX10:AX19" si="3">+W10+AF10+AO10+AR10+AU10</f>
        <v>8106712.8500000006</v>
      </c>
      <c r="AY10" s="67">
        <f t="shared" ref="AY10:AY19" si="4">+X10+AG10+AP10+AS10+AV10</f>
        <v>556664.19999999995</v>
      </c>
      <c r="AZ10" s="390">
        <f>+AY10/AW10</f>
        <v>6.4254873912015634E-2</v>
      </c>
      <c r="BA10" s="67"/>
    </row>
    <row r="11" spans="1:53" s="55" customFormat="1" ht="27" x14ac:dyDescent="0.2">
      <c r="A11" s="8">
        <v>2</v>
      </c>
      <c r="B11" s="18" t="s">
        <v>6</v>
      </c>
      <c r="C11" s="310"/>
      <c r="D11" s="310"/>
      <c r="E11" s="310"/>
      <c r="F11" s="310"/>
      <c r="G11" s="310"/>
      <c r="H11" s="310"/>
      <c r="I11" s="310"/>
      <c r="J11" s="310"/>
      <c r="K11" s="310"/>
      <c r="L11" s="310"/>
      <c r="M11" s="310"/>
      <c r="N11" s="346"/>
      <c r="O11" s="310"/>
      <c r="P11" s="67">
        <f>P42</f>
        <v>58201.1</v>
      </c>
      <c r="Q11" s="67">
        <f>Q42</f>
        <v>42730</v>
      </c>
      <c r="R11" s="67">
        <f>R42</f>
        <v>15471.1</v>
      </c>
      <c r="S11" s="67">
        <f t="shared" ref="S11:U11" si="5">S42</f>
        <v>25930.9</v>
      </c>
      <c r="T11" s="67">
        <f t="shared" si="5"/>
        <v>0</v>
      </c>
      <c r="U11" s="67">
        <f t="shared" si="5"/>
        <v>25930.9</v>
      </c>
      <c r="V11" s="67">
        <f>V42</f>
        <v>84132</v>
      </c>
      <c r="W11" s="67">
        <f>W42</f>
        <v>42730</v>
      </c>
      <c r="X11" s="67">
        <f t="shared" ref="X11:AV11" si="6">X42</f>
        <v>41402</v>
      </c>
      <c r="Y11" s="67">
        <f t="shared" si="6"/>
        <v>92208.8</v>
      </c>
      <c r="Z11" s="67">
        <f t="shared" si="6"/>
        <v>91100</v>
      </c>
      <c r="AA11" s="67">
        <f t="shared" si="6"/>
        <v>1108.8</v>
      </c>
      <c r="AB11" s="67">
        <f t="shared" si="6"/>
        <v>299940.28999999992</v>
      </c>
      <c r="AC11" s="67">
        <f t="shared" si="6"/>
        <v>76790.63</v>
      </c>
      <c r="AD11" s="67">
        <f t="shared" si="6"/>
        <v>174416.66</v>
      </c>
      <c r="AE11" s="67">
        <f t="shared" si="6"/>
        <v>392149.09</v>
      </c>
      <c r="AF11" s="67">
        <f t="shared" si="6"/>
        <v>187890.63</v>
      </c>
      <c r="AG11" s="67">
        <f t="shared" si="6"/>
        <v>204258.46</v>
      </c>
      <c r="AH11" s="67">
        <f t="shared" si="6"/>
        <v>0</v>
      </c>
      <c r="AI11" s="67">
        <f t="shared" si="6"/>
        <v>0</v>
      </c>
      <c r="AJ11" s="67">
        <f t="shared" si="6"/>
        <v>0</v>
      </c>
      <c r="AK11" s="67">
        <f t="shared" si="6"/>
        <v>255000</v>
      </c>
      <c r="AL11" s="67">
        <f t="shared" si="6"/>
        <v>198000</v>
      </c>
      <c r="AM11" s="67">
        <f>AM42</f>
        <v>2000</v>
      </c>
      <c r="AN11" s="67">
        <f>AN42</f>
        <v>255000</v>
      </c>
      <c r="AO11" s="67">
        <f t="shared" si="6"/>
        <v>218000</v>
      </c>
      <c r="AP11" s="67">
        <f t="shared" si="6"/>
        <v>37000</v>
      </c>
      <c r="AQ11" s="67">
        <f t="shared" si="6"/>
        <v>2165640</v>
      </c>
      <c r="AR11" s="67">
        <f t="shared" si="6"/>
        <v>2109532</v>
      </c>
      <c r="AS11" s="67">
        <f t="shared" si="6"/>
        <v>56108</v>
      </c>
      <c r="AT11" s="67">
        <f t="shared" si="6"/>
        <v>2111017.1</v>
      </c>
      <c r="AU11" s="67">
        <f t="shared" si="6"/>
        <v>2055456.929</v>
      </c>
      <c r="AV11" s="67">
        <f t="shared" si="6"/>
        <v>55560.171000000002</v>
      </c>
      <c r="AW11" s="67">
        <f t="shared" ref="AW11:AW19" si="7">+V11+AE11+AN11+AQ11+AT11</f>
        <v>5007938.1899999995</v>
      </c>
      <c r="AX11" s="67">
        <f t="shared" si="3"/>
        <v>4613609.5590000004</v>
      </c>
      <c r="AY11" s="67">
        <f t="shared" si="4"/>
        <v>394328.63099999994</v>
      </c>
      <c r="AZ11" s="390">
        <f t="shared" ref="AZ11:AZ24" si="8">+AY11/AW11</f>
        <v>7.8740714449592672E-2</v>
      </c>
      <c r="BA11" s="67"/>
    </row>
    <row r="12" spans="1:53" s="55" customFormat="1" ht="27" x14ac:dyDescent="0.2">
      <c r="A12" s="8">
        <v>3</v>
      </c>
      <c r="B12" s="18" t="s">
        <v>7</v>
      </c>
      <c r="C12" s="310"/>
      <c r="D12" s="310"/>
      <c r="E12" s="310"/>
      <c r="F12" s="310"/>
      <c r="G12" s="310"/>
      <c r="H12" s="310"/>
      <c r="I12" s="310"/>
      <c r="J12" s="310"/>
      <c r="K12" s="310"/>
      <c r="L12" s="310"/>
      <c r="M12" s="310"/>
      <c r="N12" s="346"/>
      <c r="O12" s="310"/>
      <c r="P12" s="67">
        <f t="shared" ref="P12:U12" si="9">P60</f>
        <v>467741.6</v>
      </c>
      <c r="Q12" s="67">
        <f t="shared" si="9"/>
        <v>339970.9</v>
      </c>
      <c r="R12" s="67">
        <f t="shared" si="9"/>
        <v>127770.69999999998</v>
      </c>
      <c r="S12" s="67">
        <f t="shared" si="9"/>
        <v>222690.2</v>
      </c>
      <c r="T12" s="67">
        <f t="shared" si="9"/>
        <v>0</v>
      </c>
      <c r="U12" s="67">
        <f t="shared" si="9"/>
        <v>222690.2</v>
      </c>
      <c r="V12" s="67">
        <f>V60</f>
        <v>404665.4</v>
      </c>
      <c r="W12" s="67">
        <f t="shared" ref="W12:AV12" si="10">W60</f>
        <v>339970.9</v>
      </c>
      <c r="X12" s="67">
        <f t="shared" si="10"/>
        <v>64694.5</v>
      </c>
      <c r="Y12" s="67">
        <f t="shared" si="10"/>
        <v>565890.30000000005</v>
      </c>
      <c r="Z12" s="67">
        <f t="shared" si="10"/>
        <v>325142</v>
      </c>
      <c r="AA12" s="67">
        <f t="shared" si="10"/>
        <v>240748.3</v>
      </c>
      <c r="AB12" s="67">
        <f t="shared" si="10"/>
        <v>892588.8</v>
      </c>
      <c r="AC12" s="67">
        <f t="shared" si="10"/>
        <v>883065</v>
      </c>
      <c r="AD12" s="67">
        <f t="shared" si="10"/>
        <v>9523.7999999999993</v>
      </c>
      <c r="AE12" s="67">
        <f t="shared" si="10"/>
        <v>1720894.5999999999</v>
      </c>
      <c r="AF12" s="67">
        <f t="shared" si="10"/>
        <v>1325388.8</v>
      </c>
      <c r="AG12" s="67">
        <f t="shared" si="10"/>
        <v>395505.80000000005</v>
      </c>
      <c r="AH12" s="67">
        <f t="shared" si="10"/>
        <v>673410.39999999991</v>
      </c>
      <c r="AI12" s="67">
        <f t="shared" si="10"/>
        <v>658242.1</v>
      </c>
      <c r="AJ12" s="67">
        <f t="shared" si="10"/>
        <v>15168.3</v>
      </c>
      <c r="AK12" s="67">
        <f t="shared" si="10"/>
        <v>3889576.3</v>
      </c>
      <c r="AL12" s="67">
        <f t="shared" si="10"/>
        <v>3850459.46</v>
      </c>
      <c r="AM12" s="67">
        <f t="shared" si="10"/>
        <v>39116.839999999997</v>
      </c>
      <c r="AN12" s="67">
        <f t="shared" si="10"/>
        <v>4562986.7</v>
      </c>
      <c r="AO12" s="67">
        <f t="shared" si="10"/>
        <v>4508701.5599999996</v>
      </c>
      <c r="AP12" s="67">
        <f t="shared" si="10"/>
        <v>54285.14</v>
      </c>
      <c r="AQ12" s="67">
        <f t="shared" si="10"/>
        <v>10903235.9</v>
      </c>
      <c r="AR12" s="67">
        <f t="shared" si="10"/>
        <v>10789647.5</v>
      </c>
      <c r="AS12" s="67">
        <f t="shared" si="10"/>
        <v>113588.4</v>
      </c>
      <c r="AT12" s="67">
        <f t="shared" si="10"/>
        <v>9399720</v>
      </c>
      <c r="AU12" s="67">
        <f t="shared" si="10"/>
        <v>9305720</v>
      </c>
      <c r="AV12" s="67">
        <f t="shared" si="10"/>
        <v>94000</v>
      </c>
      <c r="AW12" s="67">
        <f t="shared" si="7"/>
        <v>26991502.600000001</v>
      </c>
      <c r="AX12" s="67">
        <f t="shared" si="3"/>
        <v>26269428.759999998</v>
      </c>
      <c r="AY12" s="67">
        <f t="shared" si="4"/>
        <v>722073.84000000008</v>
      </c>
      <c r="AZ12" s="390">
        <f t="shared" si="8"/>
        <v>2.6751894872277325E-2</v>
      </c>
      <c r="BA12" s="67"/>
    </row>
    <row r="13" spans="1:53" s="55" customFormat="1" ht="28.5" customHeight="1" x14ac:dyDescent="0.2">
      <c r="A13" s="8">
        <v>4</v>
      </c>
      <c r="B13" s="18" t="s">
        <v>8</v>
      </c>
      <c r="C13" s="310"/>
      <c r="D13" s="310"/>
      <c r="E13" s="310"/>
      <c r="F13" s="310"/>
      <c r="G13" s="310"/>
      <c r="H13" s="310"/>
      <c r="I13" s="310"/>
      <c r="J13" s="310"/>
      <c r="K13" s="310"/>
      <c r="L13" s="310"/>
      <c r="M13" s="310"/>
      <c r="N13" s="346"/>
      <c r="O13" s="310"/>
      <c r="P13" s="67">
        <f t="shared" ref="P13:U13" si="11">P221</f>
        <v>174385.81000000003</v>
      </c>
      <c r="Q13" s="67">
        <f t="shared" si="11"/>
        <v>144269.72</v>
      </c>
      <c r="R13" s="67">
        <f>R221</f>
        <v>30116.090000000004</v>
      </c>
      <c r="S13" s="67">
        <f t="shared" si="11"/>
        <v>0</v>
      </c>
      <c r="T13" s="67">
        <f t="shared" si="11"/>
        <v>0</v>
      </c>
      <c r="U13" s="67">
        <f t="shared" si="11"/>
        <v>0</v>
      </c>
      <c r="V13" s="67">
        <f>V221</f>
        <v>174385.81000000003</v>
      </c>
      <c r="W13" s="67">
        <f t="shared" ref="W13:AV13" si="12">W221</f>
        <v>144269.72</v>
      </c>
      <c r="X13" s="67">
        <f t="shared" si="12"/>
        <v>30116.090000000004</v>
      </c>
      <c r="Y13" s="67">
        <f t="shared" si="12"/>
        <v>185188.09999999998</v>
      </c>
      <c r="Z13" s="67">
        <f t="shared" si="12"/>
        <v>93263.3</v>
      </c>
      <c r="AA13" s="67">
        <f t="shared" si="12"/>
        <v>91924.800000000017</v>
      </c>
      <c r="AB13" s="67">
        <f t="shared" si="12"/>
        <v>0</v>
      </c>
      <c r="AC13" s="67">
        <f t="shared" si="12"/>
        <v>0</v>
      </c>
      <c r="AD13" s="67">
        <f t="shared" si="12"/>
        <v>0</v>
      </c>
      <c r="AE13" s="67">
        <f t="shared" si="12"/>
        <v>185188.09999999998</v>
      </c>
      <c r="AF13" s="67">
        <f t="shared" si="12"/>
        <v>93263.3</v>
      </c>
      <c r="AG13" s="67">
        <f t="shared" si="12"/>
        <v>91924.800000000017</v>
      </c>
      <c r="AH13" s="67">
        <f t="shared" si="12"/>
        <v>0</v>
      </c>
      <c r="AI13" s="67">
        <f t="shared" si="12"/>
        <v>0</v>
      </c>
      <c r="AJ13" s="67">
        <f t="shared" si="12"/>
        <v>0</v>
      </c>
      <c r="AK13" s="67">
        <f t="shared" si="12"/>
        <v>0</v>
      </c>
      <c r="AL13" s="67">
        <f t="shared" si="12"/>
        <v>0</v>
      </c>
      <c r="AM13" s="67">
        <f t="shared" si="12"/>
        <v>0</v>
      </c>
      <c r="AN13" s="67">
        <f t="shared" si="12"/>
        <v>239998.22</v>
      </c>
      <c r="AO13" s="67">
        <f t="shared" si="12"/>
        <v>237588.32</v>
      </c>
      <c r="AP13" s="67">
        <f t="shared" si="12"/>
        <v>2409.88</v>
      </c>
      <c r="AQ13" s="67">
        <f t="shared" si="12"/>
        <v>1803032.35</v>
      </c>
      <c r="AR13" s="67">
        <f t="shared" si="12"/>
        <v>1783583.06</v>
      </c>
      <c r="AS13" s="67">
        <f t="shared" si="12"/>
        <v>19449.329999999998</v>
      </c>
      <c r="AT13" s="67">
        <f t="shared" si="12"/>
        <v>0</v>
      </c>
      <c r="AU13" s="67">
        <f t="shared" si="12"/>
        <v>0</v>
      </c>
      <c r="AV13" s="67">
        <f t="shared" si="12"/>
        <v>0</v>
      </c>
      <c r="AW13" s="67">
        <f t="shared" si="7"/>
        <v>2402604.48</v>
      </c>
      <c r="AX13" s="67">
        <f t="shared" si="3"/>
        <v>2258704.4</v>
      </c>
      <c r="AY13" s="67">
        <f t="shared" si="4"/>
        <v>143900.1</v>
      </c>
      <c r="AZ13" s="390">
        <f t="shared" si="8"/>
        <v>5.9893378705428872E-2</v>
      </c>
      <c r="BA13" s="67"/>
    </row>
    <row r="14" spans="1:53" s="389" customFormat="1" ht="27" x14ac:dyDescent="0.2">
      <c r="A14" s="8">
        <v>5</v>
      </c>
      <c r="B14" s="17" t="s">
        <v>9</v>
      </c>
      <c r="C14" s="309"/>
      <c r="D14" s="309"/>
      <c r="E14" s="309"/>
      <c r="F14" s="309"/>
      <c r="G14" s="309"/>
      <c r="H14" s="309"/>
      <c r="I14" s="309"/>
      <c r="J14" s="309"/>
      <c r="K14" s="309"/>
      <c r="L14" s="309"/>
      <c r="M14" s="309"/>
      <c r="N14" s="345"/>
      <c r="O14" s="309"/>
      <c r="P14" s="67">
        <f t="shared" ref="P14:U14" si="13">P212</f>
        <v>12586.5</v>
      </c>
      <c r="Q14" s="67">
        <f t="shared" si="13"/>
        <v>0</v>
      </c>
      <c r="R14" s="67">
        <f>R212</f>
        <v>12586.5</v>
      </c>
      <c r="S14" s="67">
        <f t="shared" si="13"/>
        <v>0</v>
      </c>
      <c r="T14" s="67">
        <f t="shared" si="13"/>
        <v>0</v>
      </c>
      <c r="U14" s="67">
        <f t="shared" si="13"/>
        <v>0</v>
      </c>
      <c r="V14" s="67">
        <f>V212</f>
        <v>12586.5</v>
      </c>
      <c r="W14" s="67">
        <f t="shared" ref="W14:AV14" si="14">W212</f>
        <v>0</v>
      </c>
      <c r="X14" s="67">
        <f t="shared" si="14"/>
        <v>12586.5</v>
      </c>
      <c r="Y14" s="67">
        <f t="shared" si="14"/>
        <v>9341.4</v>
      </c>
      <c r="Z14" s="67">
        <f t="shared" si="14"/>
        <v>0</v>
      </c>
      <c r="AA14" s="67">
        <f t="shared" si="14"/>
        <v>9341.4</v>
      </c>
      <c r="AB14" s="67">
        <f t="shared" si="14"/>
        <v>0</v>
      </c>
      <c r="AC14" s="67">
        <f t="shared" si="14"/>
        <v>0</v>
      </c>
      <c r="AD14" s="67">
        <f t="shared" si="14"/>
        <v>0</v>
      </c>
      <c r="AE14" s="67">
        <f t="shared" si="14"/>
        <v>9341.4</v>
      </c>
      <c r="AF14" s="67">
        <f t="shared" si="14"/>
        <v>0</v>
      </c>
      <c r="AG14" s="67">
        <f t="shared" si="14"/>
        <v>9341.4</v>
      </c>
      <c r="AH14" s="67">
        <f t="shared" si="14"/>
        <v>223480.09999999998</v>
      </c>
      <c r="AI14" s="67">
        <f t="shared" si="14"/>
        <v>221245.3</v>
      </c>
      <c r="AJ14" s="67">
        <f t="shared" si="14"/>
        <v>2234.8000000000002</v>
      </c>
      <c r="AK14" s="67">
        <f t="shared" si="14"/>
        <v>0</v>
      </c>
      <c r="AL14" s="67">
        <f t="shared" si="14"/>
        <v>0</v>
      </c>
      <c r="AM14" s="67">
        <f t="shared" si="14"/>
        <v>0</v>
      </c>
      <c r="AN14" s="67">
        <f t="shared" si="14"/>
        <v>223480.09999999998</v>
      </c>
      <c r="AO14" s="67">
        <f t="shared" si="14"/>
        <v>221245.3</v>
      </c>
      <c r="AP14" s="67">
        <f t="shared" si="14"/>
        <v>2234.8000000000002</v>
      </c>
      <c r="AQ14" s="67">
        <f t="shared" si="14"/>
        <v>0</v>
      </c>
      <c r="AR14" s="67">
        <f t="shared" si="14"/>
        <v>0</v>
      </c>
      <c r="AS14" s="67">
        <f t="shared" si="14"/>
        <v>0</v>
      </c>
      <c r="AT14" s="67">
        <f t="shared" si="14"/>
        <v>460166.26</v>
      </c>
      <c r="AU14" s="67">
        <f t="shared" si="14"/>
        <v>455564.59740000003</v>
      </c>
      <c r="AV14" s="67">
        <f t="shared" si="14"/>
        <v>4601.6626000000006</v>
      </c>
      <c r="AW14" s="67">
        <f t="shared" si="7"/>
        <v>705574.26</v>
      </c>
      <c r="AX14" s="67">
        <f t="shared" si="3"/>
        <v>676809.89740000002</v>
      </c>
      <c r="AY14" s="67">
        <f t="shared" si="4"/>
        <v>28764.3626</v>
      </c>
      <c r="AZ14" s="390">
        <f t="shared" si="8"/>
        <v>4.0767307186064299E-2</v>
      </c>
      <c r="BA14" s="67"/>
    </row>
    <row r="15" spans="1:53" s="55" customFormat="1" ht="32.25" customHeight="1" x14ac:dyDescent="0.2">
      <c r="A15" s="8">
        <v>6</v>
      </c>
      <c r="B15" s="18" t="s">
        <v>10</v>
      </c>
      <c r="C15" s="310"/>
      <c r="D15" s="310"/>
      <c r="E15" s="310"/>
      <c r="F15" s="310"/>
      <c r="G15" s="310"/>
      <c r="H15" s="310"/>
      <c r="I15" s="310"/>
      <c r="J15" s="310"/>
      <c r="K15" s="310"/>
      <c r="L15" s="310"/>
      <c r="M15" s="310"/>
      <c r="N15" s="346"/>
      <c r="O15" s="310"/>
      <c r="P15" s="67">
        <f>P178</f>
        <v>900725.09999999986</v>
      </c>
      <c r="Q15" s="67">
        <f t="shared" ref="Q15:U15" si="15">Q178</f>
        <v>767744.7</v>
      </c>
      <c r="R15" s="67">
        <f t="shared" si="15"/>
        <v>132980.40000000002</v>
      </c>
      <c r="S15" s="67">
        <f t="shared" si="15"/>
        <v>0</v>
      </c>
      <c r="T15" s="67">
        <f t="shared" si="15"/>
        <v>0</v>
      </c>
      <c r="U15" s="67">
        <f t="shared" si="15"/>
        <v>0</v>
      </c>
      <c r="V15" s="67">
        <f>V178</f>
        <v>906951.19999999984</v>
      </c>
      <c r="W15" s="67">
        <f t="shared" ref="W15:AV15" si="16">W178</f>
        <v>767744.7</v>
      </c>
      <c r="X15" s="67">
        <f t="shared" si="16"/>
        <v>139206.5</v>
      </c>
      <c r="Y15" s="67">
        <f t="shared" si="16"/>
        <v>213045.09999999998</v>
      </c>
      <c r="Z15" s="67">
        <f t="shared" si="16"/>
        <v>0</v>
      </c>
      <c r="AA15" s="67">
        <f t="shared" si="16"/>
        <v>213045.09999999998</v>
      </c>
      <c r="AB15" s="67">
        <f t="shared" si="16"/>
        <v>1286462.04</v>
      </c>
      <c r="AC15" s="67">
        <f t="shared" si="16"/>
        <v>1271886.8</v>
      </c>
      <c r="AD15" s="67">
        <f t="shared" si="16"/>
        <v>14575.24</v>
      </c>
      <c r="AE15" s="67">
        <f t="shared" si="16"/>
        <v>1499507.1</v>
      </c>
      <c r="AF15" s="67">
        <f t="shared" si="16"/>
        <v>1271886.8</v>
      </c>
      <c r="AG15" s="67">
        <f t="shared" si="16"/>
        <v>227620.29999999996</v>
      </c>
      <c r="AH15" s="67">
        <f t="shared" si="16"/>
        <v>97239.799999999988</v>
      </c>
      <c r="AI15" s="67">
        <f t="shared" si="16"/>
        <v>96267.4</v>
      </c>
      <c r="AJ15" s="67">
        <f t="shared" si="16"/>
        <v>972.4</v>
      </c>
      <c r="AK15" s="67">
        <f t="shared" si="16"/>
        <v>2405360.04</v>
      </c>
      <c r="AL15" s="67">
        <f t="shared" si="16"/>
        <v>2381306.4000000004</v>
      </c>
      <c r="AM15" s="67">
        <f t="shared" si="16"/>
        <v>24053.64</v>
      </c>
      <c r="AN15" s="67">
        <f t="shared" si="16"/>
        <v>2579129.8199999998</v>
      </c>
      <c r="AO15" s="67">
        <f t="shared" si="16"/>
        <v>2553338.4899999998</v>
      </c>
      <c r="AP15" s="67">
        <f t="shared" si="16"/>
        <v>25791.33</v>
      </c>
      <c r="AQ15" s="67">
        <f t="shared" si="16"/>
        <v>3374484.2</v>
      </c>
      <c r="AR15" s="67">
        <f t="shared" si="16"/>
        <v>3330344.37</v>
      </c>
      <c r="AS15" s="67">
        <f t="shared" si="16"/>
        <v>44139.83</v>
      </c>
      <c r="AT15" s="67">
        <f t="shared" si="16"/>
        <v>2990157.5259999996</v>
      </c>
      <c r="AU15" s="67">
        <f t="shared" si="16"/>
        <v>2960255.8899999997</v>
      </c>
      <c r="AV15" s="67">
        <f t="shared" si="16"/>
        <v>29901.635999999999</v>
      </c>
      <c r="AW15" s="67">
        <f t="shared" si="7"/>
        <v>11350229.845999999</v>
      </c>
      <c r="AX15" s="67">
        <f t="shared" si="3"/>
        <v>10883570.25</v>
      </c>
      <c r="AY15" s="67">
        <f t="shared" si="4"/>
        <v>466659.59599999996</v>
      </c>
      <c r="AZ15" s="390">
        <f t="shared" si="8"/>
        <v>4.1114550307054638E-2</v>
      </c>
      <c r="BA15" s="67"/>
    </row>
    <row r="16" spans="1:53" s="55" customFormat="1" ht="27" x14ac:dyDescent="0.2">
      <c r="A16" s="8">
        <v>7</v>
      </c>
      <c r="B16" s="19" t="s">
        <v>11</v>
      </c>
      <c r="C16" s="106"/>
      <c r="D16" s="106"/>
      <c r="E16" s="106"/>
      <c r="F16" s="106"/>
      <c r="G16" s="106"/>
      <c r="H16" s="106"/>
      <c r="I16" s="106"/>
      <c r="J16" s="106"/>
      <c r="K16" s="106"/>
      <c r="L16" s="106"/>
      <c r="M16" s="106"/>
      <c r="N16" s="340"/>
      <c r="O16" s="106"/>
      <c r="P16" s="67">
        <f>P242</f>
        <v>774991.9</v>
      </c>
      <c r="Q16" s="67">
        <f t="shared" ref="Q16:U16" si="17">Q242</f>
        <v>0</v>
      </c>
      <c r="R16" s="67">
        <f t="shared" si="17"/>
        <v>774991.9</v>
      </c>
      <c r="S16" s="67">
        <f t="shared" si="17"/>
        <v>122000</v>
      </c>
      <c r="T16" s="67">
        <f t="shared" si="17"/>
        <v>120780</v>
      </c>
      <c r="U16" s="67">
        <f t="shared" si="17"/>
        <v>1220</v>
      </c>
      <c r="V16" s="67">
        <f>V242</f>
        <v>896991.9</v>
      </c>
      <c r="W16" s="67">
        <f t="shared" ref="W16:AV16" si="18">W242</f>
        <v>120780</v>
      </c>
      <c r="X16" s="67">
        <f t="shared" si="18"/>
        <v>776211.9</v>
      </c>
      <c r="Y16" s="67">
        <f t="shared" si="18"/>
        <v>709995.60000000009</v>
      </c>
      <c r="Z16" s="67">
        <f t="shared" si="18"/>
        <v>0</v>
      </c>
      <c r="AA16" s="67">
        <f t="shared" si="18"/>
        <v>709995.60000000009</v>
      </c>
      <c r="AB16" s="67">
        <f t="shared" si="18"/>
        <v>6490000</v>
      </c>
      <c r="AC16" s="67">
        <f t="shared" si="18"/>
        <v>6425100</v>
      </c>
      <c r="AD16" s="67">
        <f t="shared" si="18"/>
        <v>64900</v>
      </c>
      <c r="AE16" s="67">
        <f t="shared" si="18"/>
        <v>7199995.6000000006</v>
      </c>
      <c r="AF16" s="67">
        <f t="shared" si="18"/>
        <v>6425100</v>
      </c>
      <c r="AG16" s="67">
        <f t="shared" si="18"/>
        <v>774895.60000000009</v>
      </c>
      <c r="AH16" s="67">
        <f t="shared" si="18"/>
        <v>619167.80000000005</v>
      </c>
      <c r="AI16" s="67">
        <f t="shared" si="18"/>
        <v>0</v>
      </c>
      <c r="AJ16" s="67">
        <f t="shared" si="18"/>
        <v>619167.80000000005</v>
      </c>
      <c r="AK16" s="67">
        <f t="shared" si="18"/>
        <v>6488000</v>
      </c>
      <c r="AL16" s="67">
        <f t="shared" si="18"/>
        <v>6423120</v>
      </c>
      <c r="AM16" s="67">
        <f t="shared" si="18"/>
        <v>64880</v>
      </c>
      <c r="AN16" s="67">
        <f t="shared" si="18"/>
        <v>7107167.7999999998</v>
      </c>
      <c r="AO16" s="67">
        <f t="shared" si="18"/>
        <v>6423120</v>
      </c>
      <c r="AP16" s="67">
        <f t="shared" si="18"/>
        <v>684047.8</v>
      </c>
      <c r="AQ16" s="67">
        <f>AQ242</f>
        <v>8456211.8900000006</v>
      </c>
      <c r="AR16" s="67">
        <f t="shared" si="18"/>
        <v>7150860</v>
      </c>
      <c r="AS16" s="67">
        <f t="shared" si="18"/>
        <v>1305351.8899999999</v>
      </c>
      <c r="AT16" s="67">
        <f t="shared" si="18"/>
        <v>1934108.1909999999</v>
      </c>
      <c r="AU16" s="67">
        <f t="shared" si="18"/>
        <v>848520</v>
      </c>
      <c r="AV16" s="67">
        <f t="shared" si="18"/>
        <v>1085588.1909999999</v>
      </c>
      <c r="AW16" s="67">
        <f t="shared" si="7"/>
        <v>25594475.381000001</v>
      </c>
      <c r="AX16" s="67">
        <f t="shared" si="3"/>
        <v>20968380</v>
      </c>
      <c r="AY16" s="67">
        <f t="shared" si="4"/>
        <v>4626095.3809999991</v>
      </c>
      <c r="AZ16" s="390">
        <f t="shared" si="8"/>
        <v>0.18074585675759428</v>
      </c>
      <c r="BA16" s="67"/>
    </row>
    <row r="17" spans="1:53" s="55" customFormat="1" ht="27" x14ac:dyDescent="0.2">
      <c r="A17" s="8">
        <v>8</v>
      </c>
      <c r="B17" s="19" t="s">
        <v>12</v>
      </c>
      <c r="C17" s="106"/>
      <c r="D17" s="106"/>
      <c r="E17" s="106"/>
      <c r="F17" s="106"/>
      <c r="G17" s="106"/>
      <c r="H17" s="106"/>
      <c r="I17" s="106"/>
      <c r="J17" s="106"/>
      <c r="K17" s="106"/>
      <c r="L17" s="106"/>
      <c r="M17" s="106"/>
      <c r="N17" s="340"/>
      <c r="O17" s="106"/>
      <c r="P17" s="67">
        <f t="shared" ref="P17:U17" si="19">P271</f>
        <v>691593.79999999993</v>
      </c>
      <c r="Q17" s="67">
        <f t="shared" si="19"/>
        <v>617567.60000000009</v>
      </c>
      <c r="R17" s="67">
        <f t="shared" si="19"/>
        <v>74026.2</v>
      </c>
      <c r="S17" s="67">
        <f t="shared" si="19"/>
        <v>0</v>
      </c>
      <c r="T17" s="67">
        <f t="shared" si="19"/>
        <v>0</v>
      </c>
      <c r="U17" s="67">
        <f t="shared" si="19"/>
        <v>0</v>
      </c>
      <c r="V17" s="67">
        <f>V271</f>
        <v>892893.79999999993</v>
      </c>
      <c r="W17" s="67">
        <f t="shared" ref="W17:AV17" si="20">W271</f>
        <v>617567.6</v>
      </c>
      <c r="X17" s="67">
        <f t="shared" si="20"/>
        <v>275326.2</v>
      </c>
      <c r="Y17" s="67">
        <f t="shared" si="20"/>
        <v>637743.80000000005</v>
      </c>
      <c r="Z17" s="67">
        <f t="shared" si="20"/>
        <v>631366.40000000002</v>
      </c>
      <c r="AA17" s="67">
        <f t="shared" si="20"/>
        <v>6377.4</v>
      </c>
      <c r="AB17" s="67">
        <f t="shared" si="20"/>
        <v>289682.86</v>
      </c>
      <c r="AC17" s="67">
        <f t="shared" si="20"/>
        <v>289682.86</v>
      </c>
      <c r="AD17" s="67">
        <f t="shared" si="20"/>
        <v>0</v>
      </c>
      <c r="AE17" s="67">
        <f t="shared" si="20"/>
        <v>927426.65999999992</v>
      </c>
      <c r="AF17" s="67">
        <f t="shared" si="20"/>
        <v>921049.25999999989</v>
      </c>
      <c r="AG17" s="67">
        <f t="shared" si="20"/>
        <v>6377.4</v>
      </c>
      <c r="AH17" s="67">
        <f t="shared" si="20"/>
        <v>425881.4</v>
      </c>
      <c r="AI17" s="67">
        <f t="shared" si="20"/>
        <v>421622.6</v>
      </c>
      <c r="AJ17" s="67">
        <f t="shared" si="20"/>
        <v>4258.8</v>
      </c>
      <c r="AK17" s="67">
        <f t="shared" si="20"/>
        <v>1671114.8900000001</v>
      </c>
      <c r="AL17" s="67">
        <f t="shared" si="20"/>
        <v>1654403.8021</v>
      </c>
      <c r="AM17" s="67">
        <f t="shared" si="20"/>
        <v>16711.087899999999</v>
      </c>
      <c r="AN17" s="67">
        <f t="shared" si="20"/>
        <v>2096996.29</v>
      </c>
      <c r="AO17" s="67">
        <f t="shared" si="20"/>
        <v>2076026.4021000001</v>
      </c>
      <c r="AP17" s="67">
        <f t="shared" si="20"/>
        <v>20969.887900000002</v>
      </c>
      <c r="AQ17" s="67">
        <f t="shared" si="20"/>
        <v>10647396.5</v>
      </c>
      <c r="AR17" s="67">
        <f t="shared" si="20"/>
        <v>10540922.433000002</v>
      </c>
      <c r="AS17" s="67">
        <f t="shared" si="20"/>
        <v>106474.06700000001</v>
      </c>
      <c r="AT17" s="67">
        <f t="shared" si="20"/>
        <v>5314857.4000000004</v>
      </c>
      <c r="AU17" s="67">
        <f t="shared" si="20"/>
        <v>5261708.824</v>
      </c>
      <c r="AV17" s="67">
        <f t="shared" si="20"/>
        <v>53148.576000000001</v>
      </c>
      <c r="AW17" s="67">
        <f>+V17+AE17+AN17+AQ17+AT17</f>
        <v>19879570.649999999</v>
      </c>
      <c r="AX17" s="67">
        <f t="shared" si="3"/>
        <v>19417274.519100003</v>
      </c>
      <c r="AY17" s="67">
        <f t="shared" si="4"/>
        <v>462296.13090000011</v>
      </c>
      <c r="AZ17" s="390">
        <f t="shared" si="8"/>
        <v>2.3254834776826539E-2</v>
      </c>
      <c r="BA17" s="67"/>
    </row>
    <row r="18" spans="1:53" s="389" customFormat="1" ht="27" x14ac:dyDescent="0.2">
      <c r="A18" s="8">
        <v>9</v>
      </c>
      <c r="B18" s="19" t="s">
        <v>152</v>
      </c>
      <c r="C18" s="106"/>
      <c r="D18" s="106"/>
      <c r="E18" s="106"/>
      <c r="F18" s="106"/>
      <c r="G18" s="106"/>
      <c r="H18" s="106"/>
      <c r="I18" s="106"/>
      <c r="J18" s="106"/>
      <c r="K18" s="106"/>
      <c r="L18" s="106"/>
      <c r="M18" s="106"/>
      <c r="N18" s="340"/>
      <c r="O18" s="106"/>
      <c r="P18" s="67">
        <f t="shared" ref="P18:U18" si="21">P345</f>
        <v>212150</v>
      </c>
      <c r="Q18" s="67">
        <f t="shared" si="21"/>
        <v>189335.2</v>
      </c>
      <c r="R18" s="67">
        <f t="shared" si="21"/>
        <v>22814.799999999999</v>
      </c>
      <c r="S18" s="67">
        <f t="shared" si="21"/>
        <v>0</v>
      </c>
      <c r="T18" s="67">
        <f t="shared" si="21"/>
        <v>0</v>
      </c>
      <c r="U18" s="67">
        <f t="shared" si="21"/>
        <v>0</v>
      </c>
      <c r="V18" s="67">
        <f>V345</f>
        <v>212150</v>
      </c>
      <c r="W18" s="67">
        <f t="shared" ref="W18:AV18" si="22">W345</f>
        <v>189335.2</v>
      </c>
      <c r="X18" s="67">
        <f t="shared" si="22"/>
        <v>22814.799999999999</v>
      </c>
      <c r="Y18" s="67">
        <f t="shared" si="22"/>
        <v>266838.09999999998</v>
      </c>
      <c r="Z18" s="67">
        <f t="shared" si="22"/>
        <v>264699.09999999998</v>
      </c>
      <c r="AA18" s="67">
        <f t="shared" si="22"/>
        <v>2139</v>
      </c>
      <c r="AB18" s="67">
        <f t="shared" si="22"/>
        <v>11208.989999999991</v>
      </c>
      <c r="AC18" s="67">
        <f t="shared" si="22"/>
        <v>10803.289999999979</v>
      </c>
      <c r="AD18" s="67">
        <f t="shared" si="22"/>
        <v>405.70000000000005</v>
      </c>
      <c r="AE18" s="67">
        <f t="shared" si="22"/>
        <v>278047.08999999997</v>
      </c>
      <c r="AF18" s="67">
        <f t="shared" si="22"/>
        <v>275502.39</v>
      </c>
      <c r="AG18" s="67">
        <f t="shared" si="22"/>
        <v>2544.6999999999998</v>
      </c>
      <c r="AH18" s="67">
        <f t="shared" si="22"/>
        <v>383826.8</v>
      </c>
      <c r="AI18" s="67">
        <f t="shared" si="22"/>
        <v>380750</v>
      </c>
      <c r="AJ18" s="67">
        <f t="shared" si="22"/>
        <v>3076.8</v>
      </c>
      <c r="AK18" s="67">
        <f t="shared" si="22"/>
        <v>610900</v>
      </c>
      <c r="AL18" s="67">
        <f t="shared" si="22"/>
        <v>604791</v>
      </c>
      <c r="AM18" s="67">
        <f t="shared" si="22"/>
        <v>6109</v>
      </c>
      <c r="AN18" s="67">
        <f t="shared" si="22"/>
        <v>994726.8</v>
      </c>
      <c r="AO18" s="67">
        <f t="shared" si="22"/>
        <v>985541</v>
      </c>
      <c r="AP18" s="67">
        <f t="shared" si="22"/>
        <v>9185.7999999999993</v>
      </c>
      <c r="AQ18" s="67">
        <f t="shared" si="22"/>
        <v>1536410.1</v>
      </c>
      <c r="AR18" s="67">
        <f t="shared" si="22"/>
        <v>1521046</v>
      </c>
      <c r="AS18" s="67">
        <f t="shared" si="22"/>
        <v>15364.099999999999</v>
      </c>
      <c r="AT18" s="67">
        <f t="shared" si="22"/>
        <v>1441491.3</v>
      </c>
      <c r="AU18" s="67">
        <f t="shared" si="22"/>
        <v>1427076.4</v>
      </c>
      <c r="AV18" s="67">
        <f t="shared" si="22"/>
        <v>14414.9</v>
      </c>
      <c r="AW18" s="67">
        <f t="shared" si="7"/>
        <v>4462825.29</v>
      </c>
      <c r="AX18" s="67">
        <f t="shared" si="3"/>
        <v>4398500.99</v>
      </c>
      <c r="AY18" s="67">
        <f t="shared" si="4"/>
        <v>64324.3</v>
      </c>
      <c r="AZ18" s="390">
        <f t="shared" si="8"/>
        <v>1.4413358314548765E-2</v>
      </c>
      <c r="BA18" s="67"/>
    </row>
    <row r="19" spans="1:53" s="389" customFormat="1" ht="27" x14ac:dyDescent="0.2">
      <c r="A19" s="8">
        <v>10</v>
      </c>
      <c r="B19" s="19" t="s">
        <v>153</v>
      </c>
      <c r="C19" s="106"/>
      <c r="D19" s="106"/>
      <c r="E19" s="106"/>
      <c r="F19" s="106"/>
      <c r="G19" s="106"/>
      <c r="H19" s="106"/>
      <c r="I19" s="106"/>
      <c r="J19" s="106"/>
      <c r="K19" s="106"/>
      <c r="L19" s="106"/>
      <c r="M19" s="106"/>
      <c r="N19" s="340"/>
      <c r="O19" s="106"/>
      <c r="P19" s="67">
        <f t="shared" ref="P19:U19" si="23">P370</f>
        <v>558864.6</v>
      </c>
      <c r="Q19" s="67">
        <f t="shared" si="23"/>
        <v>498803.5</v>
      </c>
      <c r="R19" s="67">
        <f t="shared" si="23"/>
        <v>60061.1</v>
      </c>
      <c r="S19" s="67">
        <f t="shared" si="23"/>
        <v>0</v>
      </c>
      <c r="T19" s="67">
        <f t="shared" si="23"/>
        <v>0</v>
      </c>
      <c r="U19" s="67">
        <f t="shared" si="23"/>
        <v>0</v>
      </c>
      <c r="V19" s="67">
        <f>V370</f>
        <v>558864.6</v>
      </c>
      <c r="W19" s="67">
        <f t="shared" ref="W19:AV19" si="24">W370</f>
        <v>498803.5</v>
      </c>
      <c r="X19" s="67">
        <f t="shared" si="24"/>
        <v>60061.1</v>
      </c>
      <c r="Y19" s="67">
        <f t="shared" si="24"/>
        <v>26918.468710000001</v>
      </c>
      <c r="Z19" s="67">
        <f t="shared" si="24"/>
        <v>0</v>
      </c>
      <c r="AA19" s="67">
        <f t="shared" si="24"/>
        <v>26918.468710000001</v>
      </c>
      <c r="AB19" s="67">
        <f t="shared" si="24"/>
        <v>0</v>
      </c>
      <c r="AC19" s="67">
        <f t="shared" si="24"/>
        <v>0</v>
      </c>
      <c r="AD19" s="67">
        <f t="shared" si="24"/>
        <v>0</v>
      </c>
      <c r="AE19" s="67">
        <f t="shared" si="24"/>
        <v>26918.468710000001</v>
      </c>
      <c r="AF19" s="67">
        <f t="shared" si="24"/>
        <v>0</v>
      </c>
      <c r="AG19" s="67">
        <f t="shared" si="24"/>
        <v>26918.468710000001</v>
      </c>
      <c r="AH19" s="67">
        <f t="shared" si="24"/>
        <v>4000</v>
      </c>
      <c r="AI19" s="67">
        <f t="shared" si="24"/>
        <v>0</v>
      </c>
      <c r="AJ19" s="67">
        <f t="shared" si="24"/>
        <v>4000</v>
      </c>
      <c r="AK19" s="67">
        <f t="shared" si="24"/>
        <v>52180</v>
      </c>
      <c r="AL19" s="67">
        <f t="shared" si="24"/>
        <v>51658.2</v>
      </c>
      <c r="AM19" s="67">
        <f t="shared" si="24"/>
        <v>521.79999999999995</v>
      </c>
      <c r="AN19" s="67">
        <f t="shared" si="24"/>
        <v>56180</v>
      </c>
      <c r="AO19" s="67">
        <f t="shared" si="24"/>
        <v>51658.2</v>
      </c>
      <c r="AP19" s="67">
        <f t="shared" si="24"/>
        <v>4521.8</v>
      </c>
      <c r="AQ19" s="67">
        <f t="shared" si="24"/>
        <v>206912.09</v>
      </c>
      <c r="AR19" s="67">
        <f t="shared" si="24"/>
        <v>206910</v>
      </c>
      <c r="AS19" s="67">
        <f t="shared" si="24"/>
        <v>2.09</v>
      </c>
      <c r="AT19" s="67">
        <f t="shared" si="24"/>
        <v>206912.09</v>
      </c>
      <c r="AU19" s="67">
        <f t="shared" si="24"/>
        <v>206910</v>
      </c>
      <c r="AV19" s="67">
        <f t="shared" si="24"/>
        <v>2.09</v>
      </c>
      <c r="AW19" s="67">
        <f t="shared" si="7"/>
        <v>1055787.24871</v>
      </c>
      <c r="AX19" s="67">
        <f t="shared" si="3"/>
        <v>964281.7</v>
      </c>
      <c r="AY19" s="67">
        <f t="shared" si="4"/>
        <v>91505.548709999988</v>
      </c>
      <c r="AZ19" s="390">
        <f t="shared" si="8"/>
        <v>8.6670443142597961E-2</v>
      </c>
      <c r="BA19" s="67"/>
    </row>
    <row r="20" spans="1:53" s="389" customFormat="1" ht="27" x14ac:dyDescent="0.2">
      <c r="A20" s="8">
        <v>11</v>
      </c>
      <c r="B20" s="19" t="s">
        <v>1083</v>
      </c>
      <c r="C20" s="106"/>
      <c r="D20" s="106"/>
      <c r="E20" s="106"/>
      <c r="F20" s="106"/>
      <c r="G20" s="106"/>
      <c r="H20" s="106"/>
      <c r="I20" s="106"/>
      <c r="J20" s="106"/>
      <c r="K20" s="106"/>
      <c r="L20" s="106"/>
      <c r="M20" s="106"/>
      <c r="N20" s="340"/>
      <c r="O20" s="106"/>
      <c r="P20" s="67">
        <f>P393</f>
        <v>173917.87878</v>
      </c>
      <c r="Q20" s="67">
        <f t="shared" ref="Q20:AY20" si="25">Q393</f>
        <v>172178.69999219998</v>
      </c>
      <c r="R20" s="67">
        <f t="shared" si="25"/>
        <v>1739.1787878</v>
      </c>
      <c r="S20" s="67">
        <f t="shared" si="25"/>
        <v>0</v>
      </c>
      <c r="T20" s="67">
        <f t="shared" si="25"/>
        <v>0</v>
      </c>
      <c r="U20" s="67">
        <f t="shared" si="25"/>
        <v>0</v>
      </c>
      <c r="V20" s="67">
        <f t="shared" si="25"/>
        <v>173917.87878</v>
      </c>
      <c r="W20" s="67">
        <f t="shared" si="25"/>
        <v>172178.69999219998</v>
      </c>
      <c r="X20" s="67">
        <f t="shared" si="25"/>
        <v>1739.1787878</v>
      </c>
      <c r="Y20" s="67">
        <f t="shared" si="25"/>
        <v>259781.21211999998</v>
      </c>
      <c r="Z20" s="67">
        <f t="shared" si="25"/>
        <v>257183.39999879999</v>
      </c>
      <c r="AA20" s="67">
        <f t="shared" si="25"/>
        <v>2597.8121211999996</v>
      </c>
      <c r="AB20" s="67">
        <f t="shared" si="25"/>
        <v>3172573.8057133798</v>
      </c>
      <c r="AC20" s="67">
        <f t="shared" si="25"/>
        <v>3140848.0676562455</v>
      </c>
      <c r="AD20" s="67">
        <f t="shared" si="25"/>
        <v>31725.738057133796</v>
      </c>
      <c r="AE20" s="67">
        <f t="shared" si="25"/>
        <v>3432355.0178333796</v>
      </c>
      <c r="AF20" s="67">
        <f t="shared" si="25"/>
        <v>3398031.4676550459</v>
      </c>
      <c r="AG20" s="67">
        <f t="shared" si="25"/>
        <v>34323.550178333797</v>
      </c>
      <c r="AH20" s="67">
        <f t="shared" si="25"/>
        <v>0</v>
      </c>
      <c r="AI20" s="67">
        <f t="shared" si="25"/>
        <v>0</v>
      </c>
      <c r="AJ20" s="67">
        <f t="shared" si="25"/>
        <v>0</v>
      </c>
      <c r="AK20" s="67">
        <f t="shared" si="25"/>
        <v>922537</v>
      </c>
      <c r="AL20" s="67">
        <f t="shared" si="25"/>
        <v>913311.63</v>
      </c>
      <c r="AM20" s="67">
        <f t="shared" si="25"/>
        <v>9225.3700000000008</v>
      </c>
      <c r="AN20" s="67">
        <f t="shared" si="25"/>
        <v>922537</v>
      </c>
      <c r="AO20" s="67">
        <f t="shared" si="25"/>
        <v>913311.63</v>
      </c>
      <c r="AP20" s="67">
        <f t="shared" si="25"/>
        <v>9225.3700000000008</v>
      </c>
      <c r="AQ20" s="67">
        <f t="shared" si="25"/>
        <v>143000</v>
      </c>
      <c r="AR20" s="67">
        <f t="shared" si="25"/>
        <v>141570</v>
      </c>
      <c r="AS20" s="67">
        <f t="shared" si="25"/>
        <v>1430</v>
      </c>
      <c r="AT20" s="67">
        <f t="shared" si="25"/>
        <v>0</v>
      </c>
      <c r="AU20" s="67">
        <f t="shared" si="25"/>
        <v>0</v>
      </c>
      <c r="AV20" s="67">
        <f t="shared" si="25"/>
        <v>0</v>
      </c>
      <c r="AW20" s="67">
        <f t="shared" si="25"/>
        <v>4671809.896613379</v>
      </c>
      <c r="AX20" s="67">
        <f t="shared" si="25"/>
        <v>4625091.7976472462</v>
      </c>
      <c r="AY20" s="67">
        <f t="shared" si="25"/>
        <v>46718.098966133795</v>
      </c>
      <c r="AZ20" s="390">
        <f t="shared" si="8"/>
        <v>1.0000000000000002E-2</v>
      </c>
      <c r="BA20" s="67"/>
    </row>
    <row r="21" spans="1:53" s="389" customFormat="1" ht="27" x14ac:dyDescent="0.2">
      <c r="A21" s="387"/>
      <c r="B21" s="17" t="s">
        <v>1</v>
      </c>
      <c r="C21" s="309"/>
      <c r="D21" s="309"/>
      <c r="E21" s="309"/>
      <c r="F21" s="309"/>
      <c r="G21" s="309"/>
      <c r="H21" s="309"/>
      <c r="I21" s="309"/>
      <c r="J21" s="309"/>
      <c r="K21" s="309"/>
      <c r="L21" s="309"/>
      <c r="M21" s="309"/>
      <c r="N21" s="345"/>
      <c r="O21" s="309"/>
      <c r="P21" s="309"/>
      <c r="Q21" s="309"/>
      <c r="R21" s="309"/>
      <c r="S21" s="309"/>
      <c r="T21" s="309"/>
      <c r="U21" s="309"/>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row>
    <row r="22" spans="1:53" s="392" customFormat="1" ht="27" customHeight="1" x14ac:dyDescent="0.2">
      <c r="A22" s="12"/>
      <c r="B22" s="20" t="s">
        <v>13</v>
      </c>
      <c r="C22" s="20"/>
      <c r="D22" s="20"/>
      <c r="E22" s="20"/>
      <c r="F22" s="20"/>
      <c r="G22" s="20"/>
      <c r="H22" s="20"/>
      <c r="I22" s="20"/>
      <c r="J22" s="20"/>
      <c r="K22" s="20"/>
      <c r="L22" s="20"/>
      <c r="M22" s="20"/>
      <c r="N22" s="41"/>
      <c r="O22" s="20"/>
      <c r="P22" s="47">
        <f>P23</f>
        <v>1062879.5</v>
      </c>
      <c r="Q22" s="47">
        <f t="shared" ref="Q22:AY22" si="26">Q23</f>
        <v>886207.5</v>
      </c>
      <c r="R22" s="47">
        <f t="shared" si="26"/>
        <v>176672</v>
      </c>
      <c r="S22" s="47">
        <f t="shared" si="26"/>
        <v>0</v>
      </c>
      <c r="T22" s="47">
        <f t="shared" si="26"/>
        <v>0</v>
      </c>
      <c r="U22" s="47">
        <f t="shared" si="26"/>
        <v>0</v>
      </c>
      <c r="V22" s="47">
        <f t="shared" si="26"/>
        <v>1062879.5</v>
      </c>
      <c r="W22" s="47">
        <f t="shared" si="26"/>
        <v>886207.5</v>
      </c>
      <c r="X22" s="47">
        <f t="shared" si="26"/>
        <v>176672</v>
      </c>
      <c r="Y22" s="47">
        <f t="shared" si="26"/>
        <v>878745.4</v>
      </c>
      <c r="Z22" s="47">
        <f t="shared" si="26"/>
        <v>564205.19999999995</v>
      </c>
      <c r="AA22" s="47">
        <f t="shared" si="26"/>
        <v>314540.2</v>
      </c>
      <c r="AB22" s="47">
        <f t="shared" si="26"/>
        <v>962556.46000000008</v>
      </c>
      <c r="AC22" s="47">
        <f t="shared" si="26"/>
        <v>952930.9</v>
      </c>
      <c r="AD22" s="47">
        <f t="shared" si="26"/>
        <v>9625.56</v>
      </c>
      <c r="AE22" s="47">
        <f t="shared" si="26"/>
        <v>1841301.86</v>
      </c>
      <c r="AF22" s="47">
        <f t="shared" si="26"/>
        <v>1517136.1</v>
      </c>
      <c r="AG22" s="47">
        <f t="shared" si="26"/>
        <v>324165.76000000001</v>
      </c>
      <c r="AH22" s="47">
        <f t="shared" si="26"/>
        <v>889896.6</v>
      </c>
      <c r="AI22" s="47">
        <f t="shared" si="26"/>
        <v>882763.2</v>
      </c>
      <c r="AJ22" s="47">
        <f t="shared" si="26"/>
        <v>7133.4</v>
      </c>
      <c r="AK22" s="47">
        <f t="shared" si="26"/>
        <v>1398239.29</v>
      </c>
      <c r="AL22" s="47">
        <f t="shared" si="26"/>
        <v>1384256.85</v>
      </c>
      <c r="AM22" s="47">
        <f t="shared" si="26"/>
        <v>13982.439999999999</v>
      </c>
      <c r="AN22" s="47">
        <f t="shared" si="26"/>
        <v>2288135.89</v>
      </c>
      <c r="AO22" s="47">
        <f t="shared" si="26"/>
        <v>2267020.0499999998</v>
      </c>
      <c r="AP22" s="47">
        <f t="shared" si="26"/>
        <v>21115.839999999997</v>
      </c>
      <c r="AQ22" s="47">
        <f t="shared" si="26"/>
        <v>2113797.4</v>
      </c>
      <c r="AR22" s="47">
        <f t="shared" si="26"/>
        <v>2092659.4000000001</v>
      </c>
      <c r="AS22" s="47">
        <f t="shared" si="26"/>
        <v>21138</v>
      </c>
      <c r="AT22" s="47">
        <f t="shared" si="26"/>
        <v>1357262.4</v>
      </c>
      <c r="AU22" s="47">
        <f t="shared" si="26"/>
        <v>1343689.8</v>
      </c>
      <c r="AV22" s="47">
        <f t="shared" si="26"/>
        <v>13572.599999999999</v>
      </c>
      <c r="AW22" s="47">
        <f t="shared" si="26"/>
        <v>8663377.0500000007</v>
      </c>
      <c r="AX22" s="47">
        <f t="shared" si="26"/>
        <v>8106712.8499999996</v>
      </c>
      <c r="AY22" s="47">
        <f t="shared" si="26"/>
        <v>556664.19999999995</v>
      </c>
      <c r="AZ22" s="391">
        <f t="shared" si="8"/>
        <v>6.4254873912015634E-2</v>
      </c>
      <c r="BA22" s="47"/>
    </row>
    <row r="23" spans="1:53" s="394" customFormat="1" ht="192.75" customHeight="1" x14ac:dyDescent="0.2">
      <c r="A23" s="393"/>
      <c r="B23" s="21" t="s">
        <v>26</v>
      </c>
      <c r="C23" s="21"/>
      <c r="D23" s="21"/>
      <c r="E23" s="21"/>
      <c r="F23" s="21"/>
      <c r="G23" s="21"/>
      <c r="H23" s="21"/>
      <c r="I23" s="21"/>
      <c r="J23" s="21"/>
      <c r="K23" s="21"/>
      <c r="L23" s="21"/>
      <c r="M23" s="21"/>
      <c r="N23" s="99"/>
      <c r="O23" s="21"/>
      <c r="P23" s="52">
        <f>P24+P29</f>
        <v>1062879.5</v>
      </c>
      <c r="Q23" s="52">
        <f t="shared" ref="Q23:AY23" si="27">Q24+Q29</f>
        <v>886207.5</v>
      </c>
      <c r="R23" s="52">
        <f t="shared" si="27"/>
        <v>176672</v>
      </c>
      <c r="S23" s="52">
        <f t="shared" si="27"/>
        <v>0</v>
      </c>
      <c r="T23" s="52">
        <f t="shared" si="27"/>
        <v>0</v>
      </c>
      <c r="U23" s="52">
        <f t="shared" si="27"/>
        <v>0</v>
      </c>
      <c r="V23" s="52">
        <f t="shared" si="27"/>
        <v>1062879.5</v>
      </c>
      <c r="W23" s="52">
        <f t="shared" si="27"/>
        <v>886207.5</v>
      </c>
      <c r="X23" s="52">
        <f t="shared" si="27"/>
        <v>176672</v>
      </c>
      <c r="Y23" s="52">
        <f t="shared" si="27"/>
        <v>878745.4</v>
      </c>
      <c r="Z23" s="52">
        <f t="shared" si="27"/>
        <v>564205.19999999995</v>
      </c>
      <c r="AA23" s="52">
        <f t="shared" si="27"/>
        <v>314540.2</v>
      </c>
      <c r="AB23" s="52">
        <f t="shared" si="27"/>
        <v>962556.46000000008</v>
      </c>
      <c r="AC23" s="52">
        <f t="shared" si="27"/>
        <v>952930.9</v>
      </c>
      <c r="AD23" s="52">
        <f t="shared" si="27"/>
        <v>9625.56</v>
      </c>
      <c r="AE23" s="52">
        <f t="shared" si="27"/>
        <v>1841301.86</v>
      </c>
      <c r="AF23" s="52">
        <f t="shared" si="27"/>
        <v>1517136.1</v>
      </c>
      <c r="AG23" s="52">
        <f t="shared" si="27"/>
        <v>324165.76000000001</v>
      </c>
      <c r="AH23" s="52">
        <f t="shared" si="27"/>
        <v>889896.6</v>
      </c>
      <c r="AI23" s="52">
        <f t="shared" si="27"/>
        <v>882763.2</v>
      </c>
      <c r="AJ23" s="52">
        <f t="shared" si="27"/>
        <v>7133.4</v>
      </c>
      <c r="AK23" s="52">
        <f t="shared" si="27"/>
        <v>1398239.29</v>
      </c>
      <c r="AL23" s="52">
        <f t="shared" si="27"/>
        <v>1384256.85</v>
      </c>
      <c r="AM23" s="52">
        <f t="shared" si="27"/>
        <v>13982.439999999999</v>
      </c>
      <c r="AN23" s="52">
        <f t="shared" si="27"/>
        <v>2288135.89</v>
      </c>
      <c r="AO23" s="52">
        <f t="shared" si="27"/>
        <v>2267020.0499999998</v>
      </c>
      <c r="AP23" s="52">
        <f t="shared" si="27"/>
        <v>21115.839999999997</v>
      </c>
      <c r="AQ23" s="52">
        <f t="shared" si="27"/>
        <v>2113797.4</v>
      </c>
      <c r="AR23" s="52">
        <f t="shared" si="27"/>
        <v>2092659.4000000001</v>
      </c>
      <c r="AS23" s="52">
        <f t="shared" si="27"/>
        <v>21138</v>
      </c>
      <c r="AT23" s="52">
        <f t="shared" si="27"/>
        <v>1357262.4</v>
      </c>
      <c r="AU23" s="52">
        <f t="shared" si="27"/>
        <v>1343689.8</v>
      </c>
      <c r="AV23" s="52">
        <f t="shared" si="27"/>
        <v>13572.599999999999</v>
      </c>
      <c r="AW23" s="52">
        <f>AW24+AW29</f>
        <v>8663377.0500000007</v>
      </c>
      <c r="AX23" s="52">
        <f t="shared" si="27"/>
        <v>8106712.8499999996</v>
      </c>
      <c r="AY23" s="52">
        <f t="shared" si="27"/>
        <v>556664.19999999995</v>
      </c>
      <c r="AZ23" s="391">
        <f t="shared" si="8"/>
        <v>6.4254873912015634E-2</v>
      </c>
      <c r="BA23" s="52"/>
    </row>
    <row r="24" spans="1:53" s="394" customFormat="1" ht="290.25" customHeight="1" x14ac:dyDescent="0.2">
      <c r="A24" s="393"/>
      <c r="B24" s="21" t="s">
        <v>27</v>
      </c>
      <c r="C24" s="21"/>
      <c r="D24" s="21"/>
      <c r="E24" s="21"/>
      <c r="F24" s="21"/>
      <c r="G24" s="21"/>
      <c r="H24" s="21"/>
      <c r="I24" s="21"/>
      <c r="J24" s="21"/>
      <c r="K24" s="21"/>
      <c r="L24" s="21"/>
      <c r="M24" s="21"/>
      <c r="N24" s="99"/>
      <c r="O24" s="21"/>
      <c r="P24" s="52">
        <f>P27+P28</f>
        <v>887881.5</v>
      </c>
      <c r="Q24" s="52">
        <f t="shared" ref="Q24:AY24" si="28">Q27+Q28</f>
        <v>801405.5</v>
      </c>
      <c r="R24" s="52">
        <f t="shared" si="28"/>
        <v>86476</v>
      </c>
      <c r="S24" s="52">
        <f t="shared" si="28"/>
        <v>0</v>
      </c>
      <c r="T24" s="52">
        <f t="shared" si="28"/>
        <v>0</v>
      </c>
      <c r="U24" s="52">
        <f t="shared" si="28"/>
        <v>0</v>
      </c>
      <c r="V24" s="52">
        <f>V27+V28</f>
        <v>887881.5</v>
      </c>
      <c r="W24" s="52">
        <f t="shared" si="28"/>
        <v>801405.5</v>
      </c>
      <c r="X24" s="52">
        <f t="shared" si="28"/>
        <v>86476</v>
      </c>
      <c r="Y24" s="52">
        <f t="shared" si="28"/>
        <v>568764.5</v>
      </c>
      <c r="Z24" s="52">
        <f t="shared" si="28"/>
        <v>564205.19999999995</v>
      </c>
      <c r="AA24" s="52">
        <f t="shared" si="28"/>
        <v>4559.3</v>
      </c>
      <c r="AB24" s="52">
        <f t="shared" si="28"/>
        <v>0</v>
      </c>
      <c r="AC24" s="52">
        <f t="shared" si="28"/>
        <v>0</v>
      </c>
      <c r="AD24" s="52">
        <f t="shared" si="28"/>
        <v>0</v>
      </c>
      <c r="AE24" s="52">
        <f t="shared" si="28"/>
        <v>568764.5</v>
      </c>
      <c r="AF24" s="52">
        <f t="shared" si="28"/>
        <v>564205.19999999995</v>
      </c>
      <c r="AG24" s="52">
        <f t="shared" si="28"/>
        <v>4559.3</v>
      </c>
      <c r="AH24" s="52">
        <f t="shared" si="28"/>
        <v>889896.6</v>
      </c>
      <c r="AI24" s="52">
        <f t="shared" si="28"/>
        <v>882763.2</v>
      </c>
      <c r="AJ24" s="52">
        <f t="shared" si="28"/>
        <v>7133.4</v>
      </c>
      <c r="AK24" s="52">
        <f t="shared" si="28"/>
        <v>0</v>
      </c>
      <c r="AL24" s="52">
        <f t="shared" si="28"/>
        <v>0</v>
      </c>
      <c r="AM24" s="52">
        <f t="shared" si="28"/>
        <v>0</v>
      </c>
      <c r="AN24" s="52">
        <f t="shared" si="28"/>
        <v>889896.6</v>
      </c>
      <c r="AO24" s="52">
        <f t="shared" si="28"/>
        <v>882763.2</v>
      </c>
      <c r="AP24" s="52">
        <f t="shared" si="28"/>
        <v>7133.4</v>
      </c>
      <c r="AQ24" s="52">
        <f t="shared" si="28"/>
        <v>0</v>
      </c>
      <c r="AR24" s="52">
        <f t="shared" si="28"/>
        <v>0</v>
      </c>
      <c r="AS24" s="52">
        <f t="shared" si="28"/>
        <v>0</v>
      </c>
      <c r="AT24" s="52">
        <f t="shared" si="28"/>
        <v>0</v>
      </c>
      <c r="AU24" s="52">
        <f t="shared" si="28"/>
        <v>0</v>
      </c>
      <c r="AV24" s="52">
        <f t="shared" si="28"/>
        <v>0</v>
      </c>
      <c r="AW24" s="52">
        <f>AW27+AW28</f>
        <v>2346542.6</v>
      </c>
      <c r="AX24" s="52">
        <f t="shared" si="28"/>
        <v>2248373.9</v>
      </c>
      <c r="AY24" s="52">
        <f t="shared" si="28"/>
        <v>98168.7</v>
      </c>
      <c r="AZ24" s="391">
        <f t="shared" si="8"/>
        <v>4.1835464653401135E-2</v>
      </c>
      <c r="BA24" s="52"/>
    </row>
    <row r="25" spans="1:53" s="382" customFormat="1" ht="81" x14ac:dyDescent="0.2">
      <c r="A25" s="94"/>
      <c r="B25" s="22" t="s">
        <v>14</v>
      </c>
      <c r="C25" s="22"/>
      <c r="D25" s="22"/>
      <c r="E25" s="22"/>
      <c r="F25" s="22"/>
      <c r="G25" s="22"/>
      <c r="H25" s="22"/>
      <c r="I25" s="22"/>
      <c r="J25" s="22"/>
      <c r="K25" s="22"/>
      <c r="L25" s="22"/>
      <c r="M25" s="22"/>
      <c r="N25" s="325"/>
      <c r="O25" s="22"/>
      <c r="P25" s="22"/>
      <c r="Q25" s="22"/>
      <c r="R25" s="22"/>
      <c r="S25" s="22"/>
      <c r="T25" s="22"/>
      <c r="U25" s="22"/>
      <c r="V25" s="23"/>
      <c r="W25" s="23"/>
      <c r="X25" s="23"/>
      <c r="Y25" s="23"/>
      <c r="Z25" s="23"/>
      <c r="AA25" s="23"/>
      <c r="AB25" s="23"/>
      <c r="AC25" s="23"/>
      <c r="AD25" s="23"/>
      <c r="AE25" s="23"/>
      <c r="AF25" s="23"/>
      <c r="AG25" s="23"/>
      <c r="AH25" s="23"/>
      <c r="AI25" s="23"/>
      <c r="AJ25" s="23"/>
      <c r="AK25" s="23"/>
      <c r="AL25" s="23"/>
      <c r="AM25" s="23"/>
      <c r="AN25" s="100"/>
      <c r="AO25" s="100"/>
      <c r="AP25" s="100"/>
      <c r="AQ25" s="100"/>
      <c r="AR25" s="100"/>
      <c r="AS25" s="100"/>
      <c r="AT25" s="100"/>
      <c r="AU25" s="100"/>
      <c r="AV25" s="100"/>
      <c r="AW25" s="322">
        <f t="shared" ref="AW25:AW35" si="29">+V25+AE25+AN25+AQ25+AT25</f>
        <v>0</v>
      </c>
      <c r="AX25" s="312">
        <f t="shared" ref="AX25:AX35" si="30">+W25+AF25+AO25+AR25+AU25</f>
        <v>0</v>
      </c>
      <c r="AY25" s="312">
        <f t="shared" ref="AY25:AY35" si="31">+X25+AG25+AP25+AS25+AV25</f>
        <v>0</v>
      </c>
      <c r="AZ25" s="395"/>
      <c r="BA25" s="100"/>
    </row>
    <row r="26" spans="1:53" s="381" customFormat="1" x14ac:dyDescent="0.2">
      <c r="A26" s="371"/>
      <c r="B26" s="68" t="s">
        <v>15</v>
      </c>
      <c r="C26" s="68"/>
      <c r="D26" s="68"/>
      <c r="E26" s="68"/>
      <c r="F26" s="68"/>
      <c r="G26" s="68"/>
      <c r="H26" s="68"/>
      <c r="I26" s="68"/>
      <c r="J26" s="68"/>
      <c r="K26" s="68"/>
      <c r="L26" s="68"/>
      <c r="M26" s="68"/>
      <c r="N26" s="25"/>
      <c r="O26" s="68"/>
      <c r="P26" s="68"/>
      <c r="Q26" s="68"/>
      <c r="R26" s="68"/>
      <c r="S26" s="68"/>
      <c r="T26" s="68"/>
      <c r="U26" s="68"/>
      <c r="V26" s="50"/>
      <c r="W26" s="50"/>
      <c r="X26" s="50"/>
      <c r="Y26" s="50"/>
      <c r="Z26" s="50"/>
      <c r="AA26" s="50"/>
      <c r="AB26" s="50"/>
      <c r="AC26" s="50"/>
      <c r="AD26" s="50"/>
      <c r="AE26" s="50"/>
      <c r="AF26" s="50"/>
      <c r="AG26" s="50"/>
      <c r="AH26" s="50"/>
      <c r="AI26" s="50"/>
      <c r="AJ26" s="50"/>
      <c r="AK26" s="50"/>
      <c r="AL26" s="50"/>
      <c r="AM26" s="50"/>
      <c r="AN26" s="74"/>
      <c r="AO26" s="74"/>
      <c r="AP26" s="74"/>
      <c r="AQ26" s="74"/>
      <c r="AR26" s="74"/>
      <c r="AS26" s="74"/>
      <c r="AT26" s="74"/>
      <c r="AU26" s="74"/>
      <c r="AV26" s="74"/>
      <c r="AW26" s="323">
        <f t="shared" si="29"/>
        <v>0</v>
      </c>
      <c r="AX26" s="313">
        <f t="shared" si="30"/>
        <v>0</v>
      </c>
      <c r="AY26" s="313">
        <f t="shared" si="31"/>
        <v>0</v>
      </c>
      <c r="AZ26" s="396"/>
      <c r="BA26" s="74"/>
    </row>
    <row r="27" spans="1:53" s="382" customFormat="1" ht="409.5" x14ac:dyDescent="0.2">
      <c r="A27" s="94">
        <v>1</v>
      </c>
      <c r="B27" s="119" t="s">
        <v>28</v>
      </c>
      <c r="C27" s="357" t="s">
        <v>754</v>
      </c>
      <c r="D27" s="357" t="s">
        <v>967</v>
      </c>
      <c r="E27" s="357" t="s">
        <v>317</v>
      </c>
      <c r="F27" s="121" t="s">
        <v>426</v>
      </c>
      <c r="G27" s="357" t="s">
        <v>318</v>
      </c>
      <c r="H27" s="357"/>
      <c r="I27" s="357" t="s">
        <v>315</v>
      </c>
      <c r="J27" s="357"/>
      <c r="K27" s="357" t="s">
        <v>319</v>
      </c>
      <c r="L27" s="357" t="s">
        <v>316</v>
      </c>
      <c r="M27" s="357" t="s">
        <v>320</v>
      </c>
      <c r="N27" s="326">
        <v>1263722.42</v>
      </c>
      <c r="O27" s="357" t="s">
        <v>749</v>
      </c>
      <c r="P27" s="23">
        <v>887881.5</v>
      </c>
      <c r="Q27" s="23">
        <v>801405.5</v>
      </c>
      <c r="R27" s="23">
        <v>86476</v>
      </c>
      <c r="S27" s="23">
        <f>V27-P27</f>
        <v>0</v>
      </c>
      <c r="T27" s="23">
        <f>W27-Q27</f>
        <v>0</v>
      </c>
      <c r="U27" s="23">
        <f>X27-R27</f>
        <v>0</v>
      </c>
      <c r="V27" s="23">
        <f>W27+X27</f>
        <v>887881.5</v>
      </c>
      <c r="W27" s="23">
        <v>801405.5</v>
      </c>
      <c r="X27" s="23">
        <v>86476</v>
      </c>
      <c r="Y27" s="23"/>
      <c r="Z27" s="23"/>
      <c r="AA27" s="23"/>
      <c r="AB27" s="23"/>
      <c r="AC27" s="23"/>
      <c r="AD27" s="23"/>
      <c r="AE27" s="23"/>
      <c r="AF27" s="23"/>
      <c r="AG27" s="23"/>
      <c r="AH27" s="23"/>
      <c r="AI27" s="23"/>
      <c r="AJ27" s="23"/>
      <c r="AK27" s="23"/>
      <c r="AL27" s="23"/>
      <c r="AM27" s="23"/>
      <c r="AN27" s="100"/>
      <c r="AO27" s="100"/>
      <c r="AP27" s="100"/>
      <c r="AQ27" s="100"/>
      <c r="AR27" s="100"/>
      <c r="AS27" s="100"/>
      <c r="AT27" s="100"/>
      <c r="AU27" s="100"/>
      <c r="AV27" s="100"/>
      <c r="AW27" s="312">
        <f>V27+AE27+AN27+AQ27+AT27</f>
        <v>887881.5</v>
      </c>
      <c r="AX27" s="312">
        <f t="shared" si="30"/>
        <v>801405.5</v>
      </c>
      <c r="AY27" s="312">
        <f t="shared" si="31"/>
        <v>86476</v>
      </c>
      <c r="AZ27" s="395">
        <f>+AY27/AW27</f>
        <v>9.7395879968216484E-2</v>
      </c>
      <c r="BA27" s="100"/>
    </row>
    <row r="28" spans="1:53" s="123" customFormat="1" ht="360.75" customHeight="1" x14ac:dyDescent="0.2">
      <c r="A28" s="11">
        <v>2</v>
      </c>
      <c r="B28" s="120" t="s">
        <v>29</v>
      </c>
      <c r="C28" s="357" t="s">
        <v>754</v>
      </c>
      <c r="D28" s="357" t="s">
        <v>967</v>
      </c>
      <c r="E28" s="357" t="s">
        <v>317</v>
      </c>
      <c r="F28" s="121" t="s">
        <v>426</v>
      </c>
      <c r="G28" s="120" t="s">
        <v>321</v>
      </c>
      <c r="H28" s="120"/>
      <c r="I28" s="120" t="s">
        <v>315</v>
      </c>
      <c r="J28" s="120"/>
      <c r="K28" s="120" t="s">
        <v>316</v>
      </c>
      <c r="L28" s="120" t="s">
        <v>316</v>
      </c>
      <c r="M28" s="120"/>
      <c r="N28" s="81">
        <v>1983475.8</v>
      </c>
      <c r="O28" s="120"/>
      <c r="P28" s="119"/>
      <c r="Q28" s="119"/>
      <c r="R28" s="119"/>
      <c r="S28" s="119"/>
      <c r="T28" s="119"/>
      <c r="U28" s="119"/>
      <c r="V28" s="100"/>
      <c r="W28" s="100"/>
      <c r="X28" s="100"/>
      <c r="Y28" s="100">
        <f>Z28+AA28</f>
        <v>568764.5</v>
      </c>
      <c r="Z28" s="100">
        <v>564205.19999999995</v>
      </c>
      <c r="AA28" s="100">
        <v>4559.3</v>
      </c>
      <c r="AB28" s="100">
        <f>AE28-Y28</f>
        <v>0</v>
      </c>
      <c r="AC28" s="100">
        <f>AF28-Z28</f>
        <v>0</v>
      </c>
      <c r="AD28" s="100">
        <f>AG28-AA28</f>
        <v>0</v>
      </c>
      <c r="AE28" s="100">
        <f>AF28+AG28</f>
        <v>568764.5</v>
      </c>
      <c r="AF28" s="100">
        <v>564205.19999999995</v>
      </c>
      <c r="AG28" s="100">
        <v>4559.3</v>
      </c>
      <c r="AH28" s="115">
        <v>889896.6</v>
      </c>
      <c r="AI28" s="115">
        <v>882763.2</v>
      </c>
      <c r="AJ28" s="115">
        <v>7133.4</v>
      </c>
      <c r="AK28" s="100">
        <f>AN28-AH28</f>
        <v>0</v>
      </c>
      <c r="AL28" s="100">
        <f>AO28-AI28</f>
        <v>0</v>
      </c>
      <c r="AM28" s="100">
        <f>AP28-AJ28</f>
        <v>0</v>
      </c>
      <c r="AN28" s="100">
        <f>AO28+AP28</f>
        <v>889896.6</v>
      </c>
      <c r="AO28" s="100">
        <v>882763.2</v>
      </c>
      <c r="AP28" s="100">
        <v>7133.4</v>
      </c>
      <c r="AQ28" s="100"/>
      <c r="AR28" s="100"/>
      <c r="AS28" s="100"/>
      <c r="AT28" s="100"/>
      <c r="AU28" s="100"/>
      <c r="AV28" s="100"/>
      <c r="AW28" s="312">
        <f>V28+AE28+AN28+AQ28+AT28</f>
        <v>1458661.1</v>
      </c>
      <c r="AX28" s="312">
        <f t="shared" ref="AX28" si="32">+W28+AF28+AO28+AR28+AU28</f>
        <v>1446968.4</v>
      </c>
      <c r="AY28" s="312">
        <f t="shared" ref="AY28" si="33">+X28+AG28+AP28+AS28+AV28</f>
        <v>11692.7</v>
      </c>
      <c r="AZ28" s="395">
        <f>+AY28/AW28</f>
        <v>8.0160497870272948E-3</v>
      </c>
      <c r="BA28" s="100"/>
    </row>
    <row r="29" spans="1:53" s="399" customFormat="1" ht="108" x14ac:dyDescent="0.2">
      <c r="A29" s="397"/>
      <c r="B29" s="108" t="s">
        <v>161</v>
      </c>
      <c r="C29" s="102"/>
      <c r="D29" s="102"/>
      <c r="E29" s="102"/>
      <c r="F29" s="102"/>
      <c r="G29" s="102"/>
      <c r="H29" s="102"/>
      <c r="I29" s="102"/>
      <c r="J29" s="102"/>
      <c r="K29" s="102"/>
      <c r="L29" s="102"/>
      <c r="M29" s="102"/>
      <c r="N29" s="327"/>
      <c r="O29" s="102"/>
      <c r="P29" s="99">
        <f>P32+P33+P34+P36+P37+P38+P39+P40+P41</f>
        <v>174998</v>
      </c>
      <c r="Q29" s="99">
        <f t="shared" ref="Q29:U29" si="34">Q32+Q33+Q34+Q36+Q37+Q38+Q39+Q40+Q41</f>
        <v>84802</v>
      </c>
      <c r="R29" s="99">
        <f t="shared" si="34"/>
        <v>90196</v>
      </c>
      <c r="S29" s="99">
        <f>S32+S33+S34+S36+S37+S38+S39+S40+S41</f>
        <v>0</v>
      </c>
      <c r="T29" s="99">
        <f t="shared" si="34"/>
        <v>0</v>
      </c>
      <c r="U29" s="99">
        <f t="shared" si="34"/>
        <v>0</v>
      </c>
      <c r="V29" s="99">
        <f>V32+V33+V34+V36+V37+V38+V39+V40+V41</f>
        <v>174998</v>
      </c>
      <c r="W29" s="99">
        <f t="shared" ref="W29:AV29" si="35">W32+W33+W34+W36+W37+W38+W39+W40+W41</f>
        <v>84802</v>
      </c>
      <c r="X29" s="99">
        <f t="shared" si="35"/>
        <v>90196</v>
      </c>
      <c r="Y29" s="99">
        <f t="shared" si="35"/>
        <v>309980.90000000002</v>
      </c>
      <c r="Z29" s="99">
        <f t="shared" si="35"/>
        <v>0</v>
      </c>
      <c r="AA29" s="99">
        <f t="shared" si="35"/>
        <v>309980.90000000002</v>
      </c>
      <c r="AB29" s="99">
        <f t="shared" si="35"/>
        <v>962556.46000000008</v>
      </c>
      <c r="AC29" s="99">
        <f t="shared" si="35"/>
        <v>952930.9</v>
      </c>
      <c r="AD29" s="99">
        <f t="shared" si="35"/>
        <v>9625.56</v>
      </c>
      <c r="AE29" s="99">
        <f t="shared" si="35"/>
        <v>1272537.3600000001</v>
      </c>
      <c r="AF29" s="99">
        <f t="shared" si="35"/>
        <v>952930.9</v>
      </c>
      <c r="AG29" s="99">
        <f t="shared" si="35"/>
        <v>319606.46000000002</v>
      </c>
      <c r="AH29" s="99">
        <f t="shared" si="35"/>
        <v>0</v>
      </c>
      <c r="AI29" s="99">
        <f t="shared" si="35"/>
        <v>0</v>
      </c>
      <c r="AJ29" s="99">
        <f t="shared" si="35"/>
        <v>0</v>
      </c>
      <c r="AK29" s="99">
        <f t="shared" si="35"/>
        <v>1398239.29</v>
      </c>
      <c r="AL29" s="99">
        <f t="shared" si="35"/>
        <v>1384256.85</v>
      </c>
      <c r="AM29" s="99">
        <f t="shared" si="35"/>
        <v>13982.439999999999</v>
      </c>
      <c r="AN29" s="99">
        <f t="shared" si="35"/>
        <v>1398239.29</v>
      </c>
      <c r="AO29" s="99">
        <f t="shared" si="35"/>
        <v>1384256.85</v>
      </c>
      <c r="AP29" s="99">
        <f t="shared" si="35"/>
        <v>13982.439999999999</v>
      </c>
      <c r="AQ29" s="99">
        <f t="shared" si="35"/>
        <v>2113797.4</v>
      </c>
      <c r="AR29" s="99">
        <f t="shared" si="35"/>
        <v>2092659.4000000001</v>
      </c>
      <c r="AS29" s="99">
        <f t="shared" si="35"/>
        <v>21138</v>
      </c>
      <c r="AT29" s="99">
        <f t="shared" si="35"/>
        <v>1357262.4</v>
      </c>
      <c r="AU29" s="99">
        <f t="shared" si="35"/>
        <v>1343689.8</v>
      </c>
      <c r="AV29" s="99">
        <f t="shared" si="35"/>
        <v>13572.599999999999</v>
      </c>
      <c r="AW29" s="99">
        <f>+V29+AE29+AN29+AQ29+AT29</f>
        <v>6316834.4500000011</v>
      </c>
      <c r="AX29" s="99">
        <f t="shared" ref="AX29" si="36">+W29+AF29+AO29+AR29+AU29</f>
        <v>5858338.9500000002</v>
      </c>
      <c r="AY29" s="99">
        <f t="shared" ref="AY29" si="37">+X29+AG29+AP29+AS29+AV29</f>
        <v>458495.5</v>
      </c>
      <c r="AZ29" s="398">
        <f>+AY29/AW29</f>
        <v>7.2583111624842392E-2</v>
      </c>
      <c r="BA29" s="99"/>
    </row>
    <row r="30" spans="1:53" s="400" customFormat="1" ht="81" x14ac:dyDescent="0.2">
      <c r="A30" s="9"/>
      <c r="B30" s="22" t="s">
        <v>14</v>
      </c>
      <c r="C30" s="103"/>
      <c r="D30" s="103"/>
      <c r="E30" s="103"/>
      <c r="F30" s="103"/>
      <c r="G30" s="103"/>
      <c r="H30" s="103"/>
      <c r="I30" s="103"/>
      <c r="J30" s="103"/>
      <c r="K30" s="103"/>
      <c r="L30" s="103"/>
      <c r="M30" s="103"/>
      <c r="N30" s="67"/>
      <c r="O30" s="103"/>
      <c r="P30" s="22"/>
      <c r="Q30" s="22"/>
      <c r="R30" s="22"/>
      <c r="S30" s="22"/>
      <c r="T30" s="22"/>
      <c r="U30" s="22"/>
      <c r="V30" s="74"/>
      <c r="W30" s="74"/>
      <c r="X30" s="74"/>
      <c r="Y30" s="74"/>
      <c r="Z30" s="74"/>
      <c r="AA30" s="74"/>
      <c r="AB30" s="74"/>
      <c r="AC30" s="74"/>
      <c r="AD30" s="74"/>
      <c r="AE30" s="74"/>
      <c r="AF30" s="74"/>
      <c r="AG30" s="74"/>
      <c r="AH30" s="74"/>
      <c r="AI30" s="74"/>
      <c r="AJ30" s="74"/>
      <c r="AK30" s="74"/>
      <c r="AL30" s="74"/>
      <c r="AM30" s="74"/>
      <c r="AN30" s="100"/>
      <c r="AO30" s="100"/>
      <c r="AP30" s="100"/>
      <c r="AQ30" s="100"/>
      <c r="AR30" s="100"/>
      <c r="AS30" s="100"/>
      <c r="AT30" s="100"/>
      <c r="AU30" s="100"/>
      <c r="AV30" s="100"/>
      <c r="AW30" s="322"/>
      <c r="AX30" s="312"/>
      <c r="AY30" s="312"/>
      <c r="AZ30" s="395"/>
      <c r="BA30" s="100"/>
    </row>
    <row r="31" spans="1:53" s="400" customFormat="1" x14ac:dyDescent="0.2">
      <c r="A31" s="9"/>
      <c r="B31" s="68" t="s">
        <v>15</v>
      </c>
      <c r="C31" s="101"/>
      <c r="D31" s="101"/>
      <c r="E31" s="101"/>
      <c r="F31" s="101"/>
      <c r="G31" s="101"/>
      <c r="H31" s="101"/>
      <c r="I31" s="101"/>
      <c r="J31" s="101"/>
      <c r="K31" s="101"/>
      <c r="L31" s="101"/>
      <c r="M31" s="101"/>
      <c r="N31" s="328"/>
      <c r="O31" s="101"/>
      <c r="P31" s="68"/>
      <c r="Q31" s="68"/>
      <c r="R31" s="68"/>
      <c r="S31" s="68"/>
      <c r="T31" s="68"/>
      <c r="U31" s="68"/>
      <c r="V31" s="74"/>
      <c r="W31" s="74"/>
      <c r="X31" s="74"/>
      <c r="Y31" s="74"/>
      <c r="Z31" s="74"/>
      <c r="AA31" s="74"/>
      <c r="AB31" s="74"/>
      <c r="AC31" s="74"/>
      <c r="AD31" s="74"/>
      <c r="AE31" s="74"/>
      <c r="AF31" s="74"/>
      <c r="AG31" s="74"/>
      <c r="AH31" s="74"/>
      <c r="AI31" s="74"/>
      <c r="AJ31" s="74"/>
      <c r="AK31" s="74"/>
      <c r="AL31" s="74"/>
      <c r="AM31" s="74"/>
      <c r="AN31" s="100"/>
      <c r="AO31" s="100"/>
      <c r="AP31" s="100"/>
      <c r="AQ31" s="100"/>
      <c r="AR31" s="100"/>
      <c r="AS31" s="100"/>
      <c r="AT31" s="100"/>
      <c r="AU31" s="100"/>
      <c r="AV31" s="100"/>
      <c r="AW31" s="322"/>
      <c r="AX31" s="312"/>
      <c r="AY31" s="312"/>
      <c r="AZ31" s="395"/>
      <c r="BA31" s="100"/>
    </row>
    <row r="32" spans="1:53" s="123" customFormat="1" ht="246.75" customHeight="1" x14ac:dyDescent="0.2">
      <c r="A32" s="11">
        <v>3</v>
      </c>
      <c r="B32" s="120" t="s">
        <v>182</v>
      </c>
      <c r="C32" s="120" t="s">
        <v>755</v>
      </c>
      <c r="D32" s="357" t="s">
        <v>968</v>
      </c>
      <c r="E32" s="357" t="s">
        <v>322</v>
      </c>
      <c r="F32" s="121" t="s">
        <v>426</v>
      </c>
      <c r="G32" s="120" t="s">
        <v>323</v>
      </c>
      <c r="H32" s="120"/>
      <c r="I32" s="120" t="s">
        <v>324</v>
      </c>
      <c r="J32" s="120"/>
      <c r="K32" s="120" t="s">
        <v>325</v>
      </c>
      <c r="L32" s="120" t="s">
        <v>316</v>
      </c>
      <c r="M32" s="357" t="s">
        <v>326</v>
      </c>
      <c r="N32" s="329">
        <v>225816.21</v>
      </c>
      <c r="O32" s="357" t="s">
        <v>749</v>
      </c>
      <c r="P32" s="100">
        <v>64749.4</v>
      </c>
      <c r="Q32" s="100">
        <v>61338.5</v>
      </c>
      <c r="R32" s="100">
        <v>3410.9</v>
      </c>
      <c r="S32" s="100">
        <f>V32-P32</f>
        <v>0</v>
      </c>
      <c r="T32" s="100">
        <f t="shared" ref="T32:U34" si="38">W32-Q32</f>
        <v>0</v>
      </c>
      <c r="U32" s="100">
        <f t="shared" si="38"/>
        <v>0</v>
      </c>
      <c r="V32" s="100">
        <f>W32+X32</f>
        <v>64749.4</v>
      </c>
      <c r="W32" s="100">
        <v>61338.5</v>
      </c>
      <c r="X32" s="100">
        <v>3410.9</v>
      </c>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312">
        <f t="shared" ref="AW32:AW34" si="39">V32+AE32+AN32+AQ32+AT32</f>
        <v>64749.4</v>
      </c>
      <c r="AX32" s="312">
        <f t="shared" ref="AX32:AX34" si="40">+W32+AF32+AO32+AR32+AU32</f>
        <v>61338.5</v>
      </c>
      <c r="AY32" s="312">
        <f t="shared" ref="AY32:AY34" si="41">+X32+AG32+AP32+AS32+AV32</f>
        <v>3410.9</v>
      </c>
      <c r="AZ32" s="395">
        <f>+AY32/AW32</f>
        <v>5.2678480418351367E-2</v>
      </c>
      <c r="BA32" s="100"/>
    </row>
    <row r="33" spans="1:53" s="123" customFormat="1" ht="219.75" customHeight="1" x14ac:dyDescent="0.2">
      <c r="A33" s="11">
        <v>4</v>
      </c>
      <c r="B33" s="120" t="s">
        <v>183</v>
      </c>
      <c r="C33" s="120" t="s">
        <v>755</v>
      </c>
      <c r="D33" s="357" t="s">
        <v>968</v>
      </c>
      <c r="E33" s="357" t="s">
        <v>322</v>
      </c>
      <c r="F33" s="121" t="s">
        <v>426</v>
      </c>
      <c r="G33" s="120" t="s">
        <v>327</v>
      </c>
      <c r="H33" s="120"/>
      <c r="I33" s="120" t="s">
        <v>324</v>
      </c>
      <c r="J33" s="120"/>
      <c r="K33" s="120" t="s">
        <v>328</v>
      </c>
      <c r="L33" s="120" t="s">
        <v>316</v>
      </c>
      <c r="M33" s="357" t="s">
        <v>329</v>
      </c>
      <c r="N33" s="81">
        <v>320016.27</v>
      </c>
      <c r="O33" s="357" t="s">
        <v>749</v>
      </c>
      <c r="P33" s="100">
        <v>46022.400000000001</v>
      </c>
      <c r="Q33" s="100">
        <v>15456.1</v>
      </c>
      <c r="R33" s="100">
        <v>30566.3</v>
      </c>
      <c r="S33" s="100">
        <f>V33-P33</f>
        <v>0</v>
      </c>
      <c r="T33" s="100">
        <f t="shared" si="38"/>
        <v>0</v>
      </c>
      <c r="U33" s="100">
        <f t="shared" si="38"/>
        <v>0</v>
      </c>
      <c r="V33" s="100">
        <f>W33+X33</f>
        <v>46022.400000000001</v>
      </c>
      <c r="W33" s="100">
        <v>15456.1</v>
      </c>
      <c r="X33" s="100">
        <v>30566.3</v>
      </c>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312">
        <f t="shared" si="39"/>
        <v>46022.400000000001</v>
      </c>
      <c r="AX33" s="312">
        <f t="shared" si="40"/>
        <v>15456.1</v>
      </c>
      <c r="AY33" s="312">
        <f t="shared" si="41"/>
        <v>30566.3</v>
      </c>
      <c r="AZ33" s="395">
        <f>+AY33/AW33</f>
        <v>0.66416136490057009</v>
      </c>
      <c r="BA33" s="100"/>
    </row>
    <row r="34" spans="1:53" s="123" customFormat="1" ht="255.75" customHeight="1" x14ac:dyDescent="0.2">
      <c r="A34" s="11">
        <v>5</v>
      </c>
      <c r="B34" s="120" t="s">
        <v>184</v>
      </c>
      <c r="C34" s="120" t="s">
        <v>755</v>
      </c>
      <c r="D34" s="357" t="s">
        <v>968</v>
      </c>
      <c r="E34" s="357" t="s">
        <v>322</v>
      </c>
      <c r="F34" s="121" t="s">
        <v>720</v>
      </c>
      <c r="G34" s="120" t="s">
        <v>330</v>
      </c>
      <c r="H34" s="120"/>
      <c r="I34" s="120" t="s">
        <v>324</v>
      </c>
      <c r="J34" s="120"/>
      <c r="K34" s="120" t="s">
        <v>331</v>
      </c>
      <c r="L34" s="120" t="s">
        <v>316</v>
      </c>
      <c r="M34" s="357" t="s">
        <v>332</v>
      </c>
      <c r="N34" s="81" t="s">
        <v>333</v>
      </c>
      <c r="O34" s="357" t="s">
        <v>749</v>
      </c>
      <c r="P34" s="100">
        <v>19034.400000000001</v>
      </c>
      <c r="Q34" s="100">
        <v>8007.4</v>
      </c>
      <c r="R34" s="100">
        <v>11027</v>
      </c>
      <c r="S34" s="100">
        <f>V34-P34</f>
        <v>0</v>
      </c>
      <c r="T34" s="100">
        <f t="shared" si="38"/>
        <v>0</v>
      </c>
      <c r="U34" s="100">
        <f t="shared" si="38"/>
        <v>0</v>
      </c>
      <c r="V34" s="100">
        <f>W34+X34</f>
        <v>19034.400000000001</v>
      </c>
      <c r="W34" s="100">
        <v>8007.4</v>
      </c>
      <c r="X34" s="100">
        <v>11027</v>
      </c>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312">
        <f t="shared" si="39"/>
        <v>19034.400000000001</v>
      </c>
      <c r="AX34" s="312">
        <f t="shared" si="40"/>
        <v>8007.4</v>
      </c>
      <c r="AY34" s="312">
        <f t="shared" si="41"/>
        <v>11027</v>
      </c>
      <c r="AZ34" s="395">
        <f>+AY34/AW34</f>
        <v>0.57931954776614969</v>
      </c>
      <c r="BA34" s="100"/>
    </row>
    <row r="35" spans="1:53" s="123" customFormat="1" ht="27.75" hidden="1" customHeight="1" x14ac:dyDescent="0.2">
      <c r="A35" s="11"/>
      <c r="B35" s="358" t="s">
        <v>181</v>
      </c>
      <c r="C35" s="359"/>
      <c r="D35" s="359"/>
      <c r="E35" s="359"/>
      <c r="F35" s="359"/>
      <c r="G35" s="359"/>
      <c r="H35" s="359"/>
      <c r="I35" s="359"/>
      <c r="J35" s="359"/>
      <c r="K35" s="359"/>
      <c r="L35" s="359"/>
      <c r="M35" s="359"/>
      <c r="N35" s="306"/>
      <c r="O35" s="359"/>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312">
        <f t="shared" si="29"/>
        <v>0</v>
      </c>
      <c r="AX35" s="312">
        <f t="shared" si="30"/>
        <v>0</v>
      </c>
      <c r="AY35" s="312">
        <f t="shared" si="31"/>
        <v>0</v>
      </c>
      <c r="AZ35" s="395"/>
      <c r="BA35" s="100"/>
    </row>
    <row r="36" spans="1:53" s="123" customFormat="1" ht="250.5" customHeight="1" x14ac:dyDescent="0.2">
      <c r="A36" s="11">
        <v>6</v>
      </c>
      <c r="B36" s="120" t="s">
        <v>185</v>
      </c>
      <c r="C36" s="120" t="s">
        <v>755</v>
      </c>
      <c r="D36" s="357" t="s">
        <v>968</v>
      </c>
      <c r="E36" s="357" t="s">
        <v>322</v>
      </c>
      <c r="F36" s="121" t="s">
        <v>426</v>
      </c>
      <c r="G36" s="120" t="s">
        <v>327</v>
      </c>
      <c r="H36" s="120"/>
      <c r="I36" s="120" t="s">
        <v>315</v>
      </c>
      <c r="J36" s="120"/>
      <c r="K36" s="120" t="s">
        <v>334</v>
      </c>
      <c r="L36" s="120" t="s">
        <v>316</v>
      </c>
      <c r="M36" s="357" t="s">
        <v>335</v>
      </c>
      <c r="N36" s="81">
        <v>244031.54</v>
      </c>
      <c r="O36" s="120" t="s">
        <v>181</v>
      </c>
      <c r="P36" s="100">
        <v>7981.9</v>
      </c>
      <c r="Q36" s="100">
        <v>0</v>
      </c>
      <c r="R36" s="100">
        <v>7981.9</v>
      </c>
      <c r="S36" s="100">
        <f>V36-P36</f>
        <v>0</v>
      </c>
      <c r="T36" s="100">
        <f>W36-Q36</f>
        <v>0</v>
      </c>
      <c r="U36" s="100">
        <f>X36-R36</f>
        <v>0</v>
      </c>
      <c r="V36" s="100">
        <f>W36+X36</f>
        <v>7981.9</v>
      </c>
      <c r="W36" s="100">
        <v>0</v>
      </c>
      <c r="X36" s="100">
        <v>7981.9</v>
      </c>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314">
        <f t="shared" ref="AW36:AW39" si="42">V36+AE36+AN36+AQ36+AT36</f>
        <v>7981.9</v>
      </c>
      <c r="AX36" s="314">
        <f t="shared" ref="AX36:AX39" si="43">+W36+AF36+AO36+AR36+AU36</f>
        <v>0</v>
      </c>
      <c r="AY36" s="314">
        <f t="shared" ref="AY36:AY39" si="44">+X36+AG36+AP36+AS36+AV36</f>
        <v>7981.9</v>
      </c>
      <c r="AZ36" s="395">
        <f>+AY36/AW36</f>
        <v>1</v>
      </c>
      <c r="BA36" s="100"/>
    </row>
    <row r="37" spans="1:53" s="123" customFormat="1" ht="194.25" customHeight="1" x14ac:dyDescent="0.2">
      <c r="A37" s="11">
        <v>7</v>
      </c>
      <c r="B37" s="120" t="s">
        <v>312</v>
      </c>
      <c r="C37" s="114" t="s">
        <v>771</v>
      </c>
      <c r="D37" s="119"/>
      <c r="E37" s="120" t="s">
        <v>313</v>
      </c>
      <c r="F37" s="121" t="s">
        <v>720</v>
      </c>
      <c r="G37" s="120" t="s">
        <v>314</v>
      </c>
      <c r="H37" s="120"/>
      <c r="I37" s="120" t="s">
        <v>315</v>
      </c>
      <c r="J37" s="122">
        <v>0.8</v>
      </c>
      <c r="K37" s="120"/>
      <c r="L37" s="120" t="s">
        <v>316</v>
      </c>
      <c r="M37" s="120"/>
      <c r="N37" s="81"/>
      <c r="O37" s="120"/>
      <c r="P37" s="81">
        <f>Q37+R37</f>
        <v>37209.9</v>
      </c>
      <c r="Q37" s="81"/>
      <c r="R37" s="81">
        <v>37209.9</v>
      </c>
      <c r="S37" s="81"/>
      <c r="T37" s="81"/>
      <c r="U37" s="81"/>
      <c r="V37" s="81">
        <v>37209.9</v>
      </c>
      <c r="W37" s="81">
        <v>0</v>
      </c>
      <c r="X37" s="81">
        <v>37209.9</v>
      </c>
      <c r="Y37" s="81">
        <f>Z37+AA37</f>
        <v>309980.90000000002</v>
      </c>
      <c r="Z37" s="81"/>
      <c r="AA37" s="81">
        <v>309980.90000000002</v>
      </c>
      <c r="AB37" s="81"/>
      <c r="AC37" s="81"/>
      <c r="AD37" s="81"/>
      <c r="AE37" s="81">
        <f>AF37+AG37</f>
        <v>309980.90000000002</v>
      </c>
      <c r="AF37" s="81"/>
      <c r="AG37" s="81">
        <v>309980.90000000002</v>
      </c>
      <c r="AH37" s="81"/>
      <c r="AI37" s="81"/>
      <c r="AJ37" s="81"/>
      <c r="AK37" s="81"/>
      <c r="AL37" s="81"/>
      <c r="AM37" s="81"/>
      <c r="AN37" s="81"/>
      <c r="AO37" s="81"/>
      <c r="AP37" s="81"/>
      <c r="AQ37" s="81"/>
      <c r="AR37" s="81"/>
      <c r="AS37" s="81"/>
      <c r="AT37" s="81"/>
      <c r="AU37" s="81"/>
      <c r="AV37" s="81"/>
      <c r="AW37" s="314">
        <f t="shared" si="42"/>
        <v>347190.80000000005</v>
      </c>
      <c r="AX37" s="314">
        <f t="shared" si="43"/>
        <v>0</v>
      </c>
      <c r="AY37" s="314">
        <f t="shared" si="44"/>
        <v>347190.80000000005</v>
      </c>
      <c r="AZ37" s="401">
        <f>+AY37/AW37</f>
        <v>1</v>
      </c>
      <c r="BA37" s="81"/>
    </row>
    <row r="38" spans="1:53" s="123" customFormat="1" ht="194.25" customHeight="1" x14ac:dyDescent="0.2">
      <c r="A38" s="11">
        <v>8</v>
      </c>
      <c r="B38" s="120" t="s">
        <v>1126</v>
      </c>
      <c r="C38" s="114" t="s">
        <v>1127</v>
      </c>
      <c r="D38" s="119" t="s">
        <v>967</v>
      </c>
      <c r="E38" s="120"/>
      <c r="F38" s="121" t="s">
        <v>720</v>
      </c>
      <c r="G38" s="120" t="s">
        <v>1128</v>
      </c>
      <c r="H38" s="120"/>
      <c r="I38" s="120"/>
      <c r="J38" s="122"/>
      <c r="K38" s="120" t="s">
        <v>1129</v>
      </c>
      <c r="L38" s="120"/>
      <c r="M38" s="120"/>
      <c r="N38" s="81">
        <v>1925113</v>
      </c>
      <c r="O38" s="120"/>
      <c r="P38" s="81"/>
      <c r="Q38" s="81"/>
      <c r="R38" s="81"/>
      <c r="S38" s="81"/>
      <c r="T38" s="81"/>
      <c r="U38" s="81"/>
      <c r="V38" s="81"/>
      <c r="W38" s="81"/>
      <c r="X38" s="81"/>
      <c r="Y38" s="81"/>
      <c r="Z38" s="81"/>
      <c r="AA38" s="81"/>
      <c r="AB38" s="81">
        <f>AC38+AD38</f>
        <v>962556.46000000008</v>
      </c>
      <c r="AC38" s="81">
        <v>952930.9</v>
      </c>
      <c r="AD38" s="81">
        <v>9625.56</v>
      </c>
      <c r="AE38" s="81">
        <f>AB38</f>
        <v>962556.46000000008</v>
      </c>
      <c r="AF38" s="81">
        <f>AC38</f>
        <v>952930.9</v>
      </c>
      <c r="AG38" s="81">
        <f>AD38</f>
        <v>9625.56</v>
      </c>
      <c r="AH38" s="81"/>
      <c r="AI38" s="81"/>
      <c r="AJ38" s="81"/>
      <c r="AK38" s="81">
        <f>AL38+AM38</f>
        <v>641704.29</v>
      </c>
      <c r="AL38" s="81">
        <v>635287.25</v>
      </c>
      <c r="AM38" s="81">
        <v>6417.04</v>
      </c>
      <c r="AN38" s="81">
        <f t="shared" ref="AN38:AP39" si="45">AK38</f>
        <v>641704.29</v>
      </c>
      <c r="AO38" s="81">
        <f t="shared" si="45"/>
        <v>635287.25</v>
      </c>
      <c r="AP38" s="81">
        <f t="shared" si="45"/>
        <v>6417.04</v>
      </c>
      <c r="AQ38" s="556"/>
      <c r="AR38" s="556"/>
      <c r="AS38" s="556"/>
      <c r="AT38" s="556"/>
      <c r="AU38" s="556"/>
      <c r="AV38" s="556"/>
      <c r="AW38" s="314">
        <f t="shared" si="42"/>
        <v>1604260.75</v>
      </c>
      <c r="AX38" s="314">
        <f t="shared" si="43"/>
        <v>1588218.15</v>
      </c>
      <c r="AY38" s="314">
        <f t="shared" si="44"/>
        <v>16042.599999999999</v>
      </c>
      <c r="AZ38" s="401">
        <f t="shared" ref="AZ38:AZ41" si="46">+AY38/AW38</f>
        <v>9.9999953249495128E-3</v>
      </c>
      <c r="BA38" s="81"/>
    </row>
    <row r="39" spans="1:53" s="123" customFormat="1" ht="194.25" customHeight="1" x14ac:dyDescent="0.2">
      <c r="A39" s="11">
        <v>9</v>
      </c>
      <c r="B39" s="120" t="s">
        <v>1130</v>
      </c>
      <c r="C39" s="114" t="s">
        <v>1127</v>
      </c>
      <c r="D39" s="119" t="s">
        <v>967</v>
      </c>
      <c r="E39" s="120"/>
      <c r="F39" s="121" t="s">
        <v>449</v>
      </c>
      <c r="G39" s="120" t="s">
        <v>1131</v>
      </c>
      <c r="H39" s="120"/>
      <c r="I39" s="120"/>
      <c r="J39" s="122"/>
      <c r="K39" s="120" t="s">
        <v>1132</v>
      </c>
      <c r="L39" s="120"/>
      <c r="M39" s="120"/>
      <c r="N39" s="81">
        <v>1513070</v>
      </c>
      <c r="O39" s="120"/>
      <c r="P39" s="81"/>
      <c r="Q39" s="81"/>
      <c r="R39" s="81"/>
      <c r="S39" s="81"/>
      <c r="T39" s="81"/>
      <c r="U39" s="81"/>
      <c r="V39" s="81"/>
      <c r="W39" s="81"/>
      <c r="X39" s="81"/>
      <c r="Y39" s="81"/>
      <c r="Z39" s="81"/>
      <c r="AA39" s="81"/>
      <c r="AB39" s="81"/>
      <c r="AC39" s="81"/>
      <c r="AD39" s="81"/>
      <c r="AE39" s="81"/>
      <c r="AF39" s="81"/>
      <c r="AG39" s="81"/>
      <c r="AH39" s="81"/>
      <c r="AI39" s="81"/>
      <c r="AJ39" s="81"/>
      <c r="AK39" s="81">
        <f>AL39+AM39</f>
        <v>756535</v>
      </c>
      <c r="AL39" s="81">
        <v>748969.6</v>
      </c>
      <c r="AM39" s="81">
        <v>7565.4</v>
      </c>
      <c r="AN39" s="81">
        <f t="shared" si="45"/>
        <v>756535</v>
      </c>
      <c r="AO39" s="81">
        <f t="shared" si="45"/>
        <v>748969.6</v>
      </c>
      <c r="AP39" s="81">
        <f t="shared" si="45"/>
        <v>7565.4</v>
      </c>
      <c r="AQ39" s="81">
        <f t="shared" ref="AQ39" si="47">AR39+AS39</f>
        <v>756535</v>
      </c>
      <c r="AR39" s="81">
        <v>748969.6</v>
      </c>
      <c r="AS39" s="81">
        <v>7565.4</v>
      </c>
      <c r="AT39" s="81"/>
      <c r="AU39" s="81"/>
      <c r="AV39" s="81"/>
      <c r="AW39" s="314">
        <f t="shared" si="42"/>
        <v>1513070</v>
      </c>
      <c r="AX39" s="314">
        <f t="shared" si="43"/>
        <v>1497939.2</v>
      </c>
      <c r="AY39" s="314">
        <f t="shared" si="44"/>
        <v>15130.8</v>
      </c>
      <c r="AZ39" s="401">
        <f t="shared" si="46"/>
        <v>1.0000066090795534E-2</v>
      </c>
      <c r="BA39" s="81"/>
    </row>
    <row r="40" spans="1:53" s="123" customFormat="1" ht="194.25" customHeight="1" x14ac:dyDescent="0.2">
      <c r="A40" s="11">
        <v>10</v>
      </c>
      <c r="B40" s="120" t="s">
        <v>1133</v>
      </c>
      <c r="C40" s="114" t="s">
        <v>1127</v>
      </c>
      <c r="D40" s="119" t="s">
        <v>967</v>
      </c>
      <c r="E40" s="120"/>
      <c r="F40" s="121" t="s">
        <v>720</v>
      </c>
      <c r="G40" s="120" t="s">
        <v>1131</v>
      </c>
      <c r="H40" s="120"/>
      <c r="I40" s="120"/>
      <c r="J40" s="122"/>
      <c r="K40" s="120" t="s">
        <v>1134</v>
      </c>
      <c r="L40" s="120"/>
      <c r="M40" s="120"/>
      <c r="N40" s="81">
        <v>1548639.3</v>
      </c>
      <c r="O40" s="120"/>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f>AR40+AS40</f>
        <v>774319.7</v>
      </c>
      <c r="AR40" s="81">
        <v>766576.5</v>
      </c>
      <c r="AS40" s="81">
        <v>7743.2</v>
      </c>
      <c r="AT40" s="81">
        <f t="shared" ref="AT40:AT41" si="48">AU40+AV40</f>
        <v>774319.7</v>
      </c>
      <c r="AU40" s="81">
        <v>766576.5</v>
      </c>
      <c r="AV40" s="81">
        <v>7743.2</v>
      </c>
      <c r="AW40" s="314">
        <f t="shared" ref="AW40:AW41" si="49">V40+AE40+AN40+AQ40+AT40</f>
        <v>1548639.4</v>
      </c>
      <c r="AX40" s="314">
        <f t="shared" ref="AX40:AX41" si="50">+W40+AF40+AO40+AR40+AU40</f>
        <v>1533153</v>
      </c>
      <c r="AY40" s="314">
        <f t="shared" ref="AY40:AY41" si="51">+X40+AG40+AP40+AS40+AV40</f>
        <v>15486.4</v>
      </c>
      <c r="AZ40" s="401">
        <f t="shared" si="46"/>
        <v>1.0000003874368689E-2</v>
      </c>
      <c r="BA40" s="81"/>
    </row>
    <row r="41" spans="1:53" s="123" customFormat="1" ht="194.25" customHeight="1" x14ac:dyDescent="0.2">
      <c r="A41" s="11">
        <v>11</v>
      </c>
      <c r="B41" s="120" t="s">
        <v>1135</v>
      </c>
      <c r="C41" s="114" t="s">
        <v>1127</v>
      </c>
      <c r="D41" s="119" t="s">
        <v>967</v>
      </c>
      <c r="E41" s="120"/>
      <c r="F41" s="121" t="s">
        <v>426</v>
      </c>
      <c r="G41" s="120" t="s">
        <v>1136</v>
      </c>
      <c r="H41" s="120"/>
      <c r="I41" s="120"/>
      <c r="J41" s="122"/>
      <c r="K41" s="120" t="s">
        <v>1137</v>
      </c>
      <c r="L41" s="120"/>
      <c r="M41" s="120"/>
      <c r="N41" s="81">
        <v>1165885.3</v>
      </c>
      <c r="O41" s="12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f>AR41+AS41</f>
        <v>582942.70000000007</v>
      </c>
      <c r="AR41" s="81">
        <v>577113.30000000005</v>
      </c>
      <c r="AS41" s="81">
        <v>5829.4</v>
      </c>
      <c r="AT41" s="81">
        <f t="shared" si="48"/>
        <v>582942.70000000007</v>
      </c>
      <c r="AU41" s="81">
        <v>577113.30000000005</v>
      </c>
      <c r="AV41" s="81">
        <v>5829.4</v>
      </c>
      <c r="AW41" s="314">
        <f t="shared" si="49"/>
        <v>1165885.4000000001</v>
      </c>
      <c r="AX41" s="314">
        <f t="shared" si="50"/>
        <v>1154226.6000000001</v>
      </c>
      <c r="AY41" s="314">
        <f t="shared" si="51"/>
        <v>11658.8</v>
      </c>
      <c r="AZ41" s="401">
        <f t="shared" si="46"/>
        <v>9.9999536832693827E-3</v>
      </c>
      <c r="BA41" s="81"/>
    </row>
    <row r="42" spans="1:53" s="403" customFormat="1" ht="37.5" customHeight="1" x14ac:dyDescent="0.2">
      <c r="A42" s="14"/>
      <c r="B42" s="24" t="s">
        <v>16</v>
      </c>
      <c r="C42" s="24"/>
      <c r="D42" s="24"/>
      <c r="E42" s="24"/>
      <c r="F42" s="24"/>
      <c r="G42" s="24"/>
      <c r="H42" s="24"/>
      <c r="I42" s="24"/>
      <c r="J42" s="24"/>
      <c r="K42" s="24"/>
      <c r="L42" s="24"/>
      <c r="M42" s="24"/>
      <c r="N42" s="47"/>
      <c r="O42" s="24"/>
      <c r="P42" s="47">
        <f t="shared" ref="P42:AE43" si="52">P43</f>
        <v>58201.1</v>
      </c>
      <c r="Q42" s="47">
        <f t="shared" si="52"/>
        <v>42730</v>
      </c>
      <c r="R42" s="47">
        <f t="shared" si="52"/>
        <v>15471.1</v>
      </c>
      <c r="S42" s="47">
        <f t="shared" si="52"/>
        <v>25930.9</v>
      </c>
      <c r="T42" s="47">
        <f t="shared" si="52"/>
        <v>0</v>
      </c>
      <c r="U42" s="47">
        <f t="shared" si="52"/>
        <v>25930.9</v>
      </c>
      <c r="V42" s="47">
        <f t="shared" si="52"/>
        <v>84132</v>
      </c>
      <c r="W42" s="47">
        <f t="shared" si="52"/>
        <v>42730</v>
      </c>
      <c r="X42" s="47">
        <f t="shared" si="52"/>
        <v>41402</v>
      </c>
      <c r="Y42" s="47">
        <f t="shared" si="52"/>
        <v>92208.8</v>
      </c>
      <c r="Z42" s="47">
        <f t="shared" si="52"/>
        <v>91100</v>
      </c>
      <c r="AA42" s="47">
        <f t="shared" si="52"/>
        <v>1108.8</v>
      </c>
      <c r="AB42" s="47">
        <f t="shared" si="52"/>
        <v>299940.28999999992</v>
      </c>
      <c r="AC42" s="47">
        <f t="shared" si="52"/>
        <v>76790.63</v>
      </c>
      <c r="AD42" s="47">
        <f t="shared" si="52"/>
        <v>174416.66</v>
      </c>
      <c r="AE42" s="47">
        <f t="shared" si="52"/>
        <v>392149.09</v>
      </c>
      <c r="AF42" s="47">
        <f t="shared" ref="AF42:AY42" si="53">AF43</f>
        <v>187890.63</v>
      </c>
      <c r="AG42" s="47">
        <f t="shared" si="53"/>
        <v>204258.46</v>
      </c>
      <c r="AH42" s="47">
        <f t="shared" si="53"/>
        <v>0</v>
      </c>
      <c r="AI42" s="47">
        <f t="shared" si="53"/>
        <v>0</v>
      </c>
      <c r="AJ42" s="47">
        <f t="shared" si="53"/>
        <v>0</v>
      </c>
      <c r="AK42" s="47">
        <f t="shared" si="53"/>
        <v>255000</v>
      </c>
      <c r="AL42" s="47">
        <f t="shared" si="53"/>
        <v>198000</v>
      </c>
      <c r="AM42" s="47">
        <f t="shared" si="53"/>
        <v>2000</v>
      </c>
      <c r="AN42" s="47">
        <f t="shared" si="53"/>
        <v>255000</v>
      </c>
      <c r="AO42" s="47">
        <f t="shared" si="53"/>
        <v>218000</v>
      </c>
      <c r="AP42" s="47">
        <f t="shared" si="53"/>
        <v>37000</v>
      </c>
      <c r="AQ42" s="47">
        <f t="shared" si="53"/>
        <v>2165640</v>
      </c>
      <c r="AR42" s="47">
        <f t="shared" si="53"/>
        <v>2109532</v>
      </c>
      <c r="AS42" s="47">
        <f t="shared" si="53"/>
        <v>56108</v>
      </c>
      <c r="AT42" s="47">
        <f t="shared" si="53"/>
        <v>2111017.1</v>
      </c>
      <c r="AU42" s="47">
        <f t="shared" si="53"/>
        <v>2055456.929</v>
      </c>
      <c r="AV42" s="47">
        <f t="shared" si="53"/>
        <v>55560.171000000002</v>
      </c>
      <c r="AW42" s="47">
        <f t="shared" si="53"/>
        <v>5007938.1899999995</v>
      </c>
      <c r="AX42" s="47">
        <f t="shared" si="53"/>
        <v>4570879.5590000004</v>
      </c>
      <c r="AY42" s="47">
        <f t="shared" si="53"/>
        <v>394328.63099999999</v>
      </c>
      <c r="AZ42" s="402">
        <f>+AY42/AW42</f>
        <v>7.8740714449592686E-2</v>
      </c>
      <c r="BA42" s="47"/>
    </row>
    <row r="43" spans="1:53" s="399" customFormat="1" ht="135.75" customHeight="1" x14ac:dyDescent="0.2">
      <c r="A43" s="397"/>
      <c r="B43" s="108" t="s">
        <v>78</v>
      </c>
      <c r="C43" s="108"/>
      <c r="D43" s="108"/>
      <c r="E43" s="108"/>
      <c r="F43" s="108"/>
      <c r="G43" s="108"/>
      <c r="H43" s="108"/>
      <c r="I43" s="108"/>
      <c r="J43" s="108"/>
      <c r="K43" s="108"/>
      <c r="L43" s="108"/>
      <c r="M43" s="108"/>
      <c r="N43" s="330"/>
      <c r="O43" s="108"/>
      <c r="P43" s="99">
        <f>P44</f>
        <v>58201.1</v>
      </c>
      <c r="Q43" s="99">
        <f t="shared" si="52"/>
        <v>42730</v>
      </c>
      <c r="R43" s="99">
        <f t="shared" si="52"/>
        <v>15471.1</v>
      </c>
      <c r="S43" s="99">
        <f t="shared" si="52"/>
        <v>25930.9</v>
      </c>
      <c r="T43" s="99">
        <f t="shared" si="52"/>
        <v>0</v>
      </c>
      <c r="U43" s="99">
        <f t="shared" si="52"/>
        <v>25930.9</v>
      </c>
      <c r="V43" s="99">
        <f>V44</f>
        <v>84132</v>
      </c>
      <c r="W43" s="99">
        <f t="shared" ref="W43:AV43" si="54">W44</f>
        <v>42730</v>
      </c>
      <c r="X43" s="99">
        <f t="shared" si="54"/>
        <v>41402</v>
      </c>
      <c r="Y43" s="99">
        <f t="shared" si="54"/>
        <v>92208.8</v>
      </c>
      <c r="Z43" s="99">
        <f t="shared" si="54"/>
        <v>91100</v>
      </c>
      <c r="AA43" s="99">
        <f t="shared" si="54"/>
        <v>1108.8</v>
      </c>
      <c r="AB43" s="99">
        <f t="shared" si="54"/>
        <v>299940.28999999992</v>
      </c>
      <c r="AC43" s="99">
        <f t="shared" si="54"/>
        <v>76790.63</v>
      </c>
      <c r="AD43" s="99">
        <f t="shared" si="54"/>
        <v>174416.66</v>
      </c>
      <c r="AE43" s="99">
        <f t="shared" si="54"/>
        <v>392149.09</v>
      </c>
      <c r="AF43" s="99">
        <f t="shared" si="54"/>
        <v>187890.63</v>
      </c>
      <c r="AG43" s="99">
        <f t="shared" si="54"/>
        <v>204258.46</v>
      </c>
      <c r="AH43" s="99">
        <f t="shared" si="54"/>
        <v>0</v>
      </c>
      <c r="AI43" s="99">
        <f t="shared" si="54"/>
        <v>0</v>
      </c>
      <c r="AJ43" s="99">
        <f t="shared" si="54"/>
        <v>0</v>
      </c>
      <c r="AK43" s="99">
        <f t="shared" si="54"/>
        <v>255000</v>
      </c>
      <c r="AL43" s="99">
        <f t="shared" si="54"/>
        <v>198000</v>
      </c>
      <c r="AM43" s="99">
        <f t="shared" si="54"/>
        <v>2000</v>
      </c>
      <c r="AN43" s="99">
        <f t="shared" si="54"/>
        <v>255000</v>
      </c>
      <c r="AO43" s="99">
        <f t="shared" si="54"/>
        <v>218000</v>
      </c>
      <c r="AP43" s="99">
        <f t="shared" si="54"/>
        <v>37000</v>
      </c>
      <c r="AQ43" s="99">
        <f t="shared" si="54"/>
        <v>2165640</v>
      </c>
      <c r="AR43" s="99">
        <f t="shared" si="54"/>
        <v>2109532</v>
      </c>
      <c r="AS43" s="99">
        <f t="shared" si="54"/>
        <v>56108</v>
      </c>
      <c r="AT43" s="99">
        <f t="shared" si="54"/>
        <v>2111017.1</v>
      </c>
      <c r="AU43" s="99">
        <f t="shared" si="54"/>
        <v>2055456.929</v>
      </c>
      <c r="AV43" s="99">
        <f t="shared" si="54"/>
        <v>55560.171000000002</v>
      </c>
      <c r="AW43" s="99">
        <f t="shared" ref="AW43:AY43" si="55">AW44</f>
        <v>5007938.1899999995</v>
      </c>
      <c r="AX43" s="99">
        <f t="shared" si="55"/>
        <v>4570879.5590000004</v>
      </c>
      <c r="AY43" s="99">
        <f t="shared" si="55"/>
        <v>394328.63099999999</v>
      </c>
      <c r="AZ43" s="402">
        <f t="shared" ref="AZ43:AZ44" si="56">+AY43/AW43</f>
        <v>7.8740714449592686E-2</v>
      </c>
      <c r="BA43" s="99"/>
    </row>
    <row r="44" spans="1:53" s="399" customFormat="1" ht="81" x14ac:dyDescent="0.2">
      <c r="A44" s="397"/>
      <c r="B44" s="108" t="s">
        <v>17</v>
      </c>
      <c r="C44" s="108"/>
      <c r="D44" s="108"/>
      <c r="E44" s="108"/>
      <c r="F44" s="108"/>
      <c r="G44" s="108"/>
      <c r="H44" s="108"/>
      <c r="I44" s="108"/>
      <c r="J44" s="108"/>
      <c r="K44" s="108"/>
      <c r="L44" s="108"/>
      <c r="M44" s="108"/>
      <c r="N44" s="330"/>
      <c r="O44" s="108"/>
      <c r="P44" s="99">
        <f>P46+P48+P48+P52+P54+P56+P58</f>
        <v>58201.1</v>
      </c>
      <c r="Q44" s="99">
        <f t="shared" ref="Q44:AY44" si="57">Q46+Q48+Q48+Q52+Q54+Q56+Q58</f>
        <v>42730</v>
      </c>
      <c r="R44" s="99">
        <f t="shared" si="57"/>
        <v>15471.1</v>
      </c>
      <c r="S44" s="99">
        <f t="shared" si="57"/>
        <v>25930.9</v>
      </c>
      <c r="T44" s="99">
        <f t="shared" si="57"/>
        <v>0</v>
      </c>
      <c r="U44" s="99">
        <f t="shared" si="57"/>
        <v>25930.9</v>
      </c>
      <c r="V44" s="99">
        <f>V46+V48+V48+V52+V54+V56+V58</f>
        <v>84132</v>
      </c>
      <c r="W44" s="99">
        <f t="shared" si="57"/>
        <v>42730</v>
      </c>
      <c r="X44" s="99">
        <f t="shared" si="57"/>
        <v>41402</v>
      </c>
      <c r="Y44" s="99">
        <f t="shared" si="57"/>
        <v>92208.8</v>
      </c>
      <c r="Z44" s="99">
        <f t="shared" si="57"/>
        <v>91100</v>
      </c>
      <c r="AA44" s="99">
        <f t="shared" si="57"/>
        <v>1108.8</v>
      </c>
      <c r="AB44" s="99">
        <f t="shared" si="57"/>
        <v>299940.28999999992</v>
      </c>
      <c r="AC44" s="99">
        <f t="shared" si="57"/>
        <v>76790.63</v>
      </c>
      <c r="AD44" s="99">
        <f t="shared" si="57"/>
        <v>174416.66</v>
      </c>
      <c r="AE44" s="99">
        <f t="shared" si="57"/>
        <v>392149.09</v>
      </c>
      <c r="AF44" s="99">
        <f t="shared" si="57"/>
        <v>187890.63</v>
      </c>
      <c r="AG44" s="99">
        <f t="shared" si="57"/>
        <v>204258.46</v>
      </c>
      <c r="AH44" s="99">
        <f t="shared" si="57"/>
        <v>0</v>
      </c>
      <c r="AI44" s="99">
        <f t="shared" si="57"/>
        <v>0</v>
      </c>
      <c r="AJ44" s="99">
        <f t="shared" si="57"/>
        <v>0</v>
      </c>
      <c r="AK44" s="99">
        <f t="shared" si="57"/>
        <v>255000</v>
      </c>
      <c r="AL44" s="99">
        <f t="shared" si="57"/>
        <v>198000</v>
      </c>
      <c r="AM44" s="99">
        <f t="shared" si="57"/>
        <v>2000</v>
      </c>
      <c r="AN44" s="99">
        <f t="shared" si="57"/>
        <v>255000</v>
      </c>
      <c r="AO44" s="99">
        <f t="shared" si="57"/>
        <v>218000</v>
      </c>
      <c r="AP44" s="99">
        <f t="shared" si="57"/>
        <v>37000</v>
      </c>
      <c r="AQ44" s="99">
        <f t="shared" si="57"/>
        <v>2165640</v>
      </c>
      <c r="AR44" s="99">
        <f t="shared" si="57"/>
        <v>2109532</v>
      </c>
      <c r="AS44" s="99">
        <f t="shared" si="57"/>
        <v>56108</v>
      </c>
      <c r="AT44" s="99">
        <f t="shared" si="57"/>
        <v>2111017.1</v>
      </c>
      <c r="AU44" s="99">
        <f t="shared" si="57"/>
        <v>2055456.929</v>
      </c>
      <c r="AV44" s="99">
        <f t="shared" si="57"/>
        <v>55560.171000000002</v>
      </c>
      <c r="AW44" s="99">
        <f t="shared" si="57"/>
        <v>5007938.1899999995</v>
      </c>
      <c r="AX44" s="99">
        <f t="shared" si="57"/>
        <v>4570879.5590000004</v>
      </c>
      <c r="AY44" s="99">
        <f t="shared" si="57"/>
        <v>394328.63099999999</v>
      </c>
      <c r="AZ44" s="402">
        <f t="shared" si="56"/>
        <v>7.8740714449592686E-2</v>
      </c>
      <c r="BA44" s="99"/>
    </row>
    <row r="45" spans="1:53" s="381" customFormat="1" ht="54" x14ac:dyDescent="0.2">
      <c r="A45" s="379"/>
      <c r="B45" s="459" t="s">
        <v>25</v>
      </c>
      <c r="C45" s="459"/>
      <c r="D45" s="459"/>
      <c r="E45" s="459"/>
      <c r="F45" s="459"/>
      <c r="G45" s="459"/>
      <c r="H45" s="459"/>
      <c r="I45" s="459"/>
      <c r="J45" s="459"/>
      <c r="K45" s="459"/>
      <c r="L45" s="459"/>
      <c r="M45" s="459"/>
      <c r="N45" s="333"/>
      <c r="O45" s="459"/>
      <c r="P45" s="59"/>
      <c r="Q45" s="59"/>
      <c r="R45" s="59"/>
      <c r="S45" s="459"/>
      <c r="T45" s="459"/>
      <c r="U45" s="459"/>
      <c r="V45" s="74"/>
      <c r="W45" s="74"/>
      <c r="X45" s="74"/>
      <c r="Y45" s="59"/>
      <c r="Z45" s="59"/>
      <c r="AA45" s="59"/>
      <c r="AB45" s="74"/>
      <c r="AC45" s="74"/>
      <c r="AD45" s="74"/>
      <c r="AE45" s="74"/>
      <c r="AF45" s="74"/>
      <c r="AG45" s="74"/>
      <c r="AH45" s="74"/>
      <c r="AI45" s="74"/>
      <c r="AJ45" s="74"/>
      <c r="AK45" s="74"/>
      <c r="AL45" s="74"/>
      <c r="AM45" s="74"/>
      <c r="AN45" s="74"/>
      <c r="AO45" s="74"/>
      <c r="AP45" s="74"/>
      <c r="AQ45" s="74"/>
      <c r="AR45" s="74"/>
      <c r="AS45" s="74"/>
      <c r="AT45" s="74"/>
      <c r="AU45" s="74"/>
      <c r="AV45" s="74"/>
      <c r="AW45" s="460">
        <f t="shared" ref="AW45:AW49" si="58">+V45+AE45+AN45+AQ45+AT45</f>
        <v>0</v>
      </c>
      <c r="AX45" s="461">
        <f t="shared" ref="AX45:AX49" si="59">+W45+AF45+AO45+AR45+AU45</f>
        <v>0</v>
      </c>
      <c r="AY45" s="461">
        <f t="shared" ref="AY45:AY49" si="60">+X45+AG45+AP45+AS45+AV45</f>
        <v>0</v>
      </c>
      <c r="AZ45" s="396"/>
      <c r="BA45" s="74"/>
    </row>
    <row r="46" spans="1:53" s="400" customFormat="1" ht="249.75" x14ac:dyDescent="0.2">
      <c r="A46" s="9">
        <v>12</v>
      </c>
      <c r="B46" s="104" t="s">
        <v>44</v>
      </c>
      <c r="C46" s="104" t="s">
        <v>757</v>
      </c>
      <c r="D46" s="104" t="s">
        <v>969</v>
      </c>
      <c r="E46" s="462" t="s">
        <v>550</v>
      </c>
      <c r="F46" s="104" t="s">
        <v>426</v>
      </c>
      <c r="G46" s="104" t="s">
        <v>1068</v>
      </c>
      <c r="H46" s="104" t="s">
        <v>427</v>
      </c>
      <c r="I46" s="104" t="s">
        <v>339</v>
      </c>
      <c r="J46" s="104" t="s">
        <v>339</v>
      </c>
      <c r="K46" s="104" t="s">
        <v>1069</v>
      </c>
      <c r="L46" s="104" t="s">
        <v>428</v>
      </c>
      <c r="M46" s="104" t="s">
        <v>429</v>
      </c>
      <c r="N46" s="104">
        <v>61660.35</v>
      </c>
      <c r="O46" s="104" t="s">
        <v>1070</v>
      </c>
      <c r="P46" s="59"/>
      <c r="Q46" s="59"/>
      <c r="R46" s="59"/>
      <c r="S46" s="59"/>
      <c r="T46" s="59"/>
      <c r="U46" s="59"/>
      <c r="V46" s="74"/>
      <c r="W46" s="74"/>
      <c r="X46" s="74"/>
      <c r="Y46" s="59">
        <v>188.6</v>
      </c>
      <c r="Z46" s="59"/>
      <c r="AA46" s="59">
        <v>188.6</v>
      </c>
      <c r="AB46" s="74">
        <v>61471.8</v>
      </c>
      <c r="AC46" s="74">
        <v>61043.8</v>
      </c>
      <c r="AD46" s="74">
        <v>428</v>
      </c>
      <c r="AE46" s="562">
        <v>61660.4</v>
      </c>
      <c r="AF46" s="563">
        <v>61043.8</v>
      </c>
      <c r="AG46" s="563">
        <v>616.6</v>
      </c>
      <c r="AH46" s="74"/>
      <c r="AI46" s="74"/>
      <c r="AJ46" s="74"/>
      <c r="AK46" s="74"/>
      <c r="AL46" s="74"/>
      <c r="AM46" s="74"/>
      <c r="AN46" s="74"/>
      <c r="AO46" s="74"/>
      <c r="AP46" s="74"/>
      <c r="AQ46" s="74"/>
      <c r="AR46" s="74"/>
      <c r="AS46" s="74"/>
      <c r="AT46" s="74"/>
      <c r="AU46" s="74"/>
      <c r="AV46" s="74"/>
      <c r="AW46" s="461">
        <f>V46+AE46+AN46+AQ46+AT46</f>
        <v>61660.4</v>
      </c>
      <c r="AX46" s="461">
        <f>AF46+AO46+AR46+AU46</f>
        <v>61043.8</v>
      </c>
      <c r="AY46" s="461">
        <f>X46+AG46+AP46+AS46+AV46</f>
        <v>616.6</v>
      </c>
      <c r="AZ46" s="396">
        <v>9.9999351285427925E-3</v>
      </c>
      <c r="BA46" s="74"/>
    </row>
    <row r="47" spans="1:53" s="400" customFormat="1" ht="54" x14ac:dyDescent="0.2">
      <c r="A47" s="9"/>
      <c r="B47" s="459" t="s">
        <v>186</v>
      </c>
      <c r="C47" s="463"/>
      <c r="D47" s="463"/>
      <c r="E47" s="464"/>
      <c r="F47" s="463"/>
      <c r="G47" s="463"/>
      <c r="H47" s="463"/>
      <c r="I47" s="463"/>
      <c r="J47" s="463"/>
      <c r="K47" s="463"/>
      <c r="L47" s="463"/>
      <c r="M47" s="463"/>
      <c r="N47" s="388"/>
      <c r="O47" s="463"/>
      <c r="P47" s="59"/>
      <c r="Q47" s="59"/>
      <c r="R47" s="59"/>
      <c r="S47" s="59"/>
      <c r="T47" s="59"/>
      <c r="U47" s="59"/>
      <c r="V47" s="74"/>
      <c r="W47" s="74"/>
      <c r="X47" s="74"/>
      <c r="Y47" s="59"/>
      <c r="Z47" s="59"/>
      <c r="AA47" s="59"/>
      <c r="AB47" s="74"/>
      <c r="AC47" s="74"/>
      <c r="AD47" s="74"/>
      <c r="AE47" s="74"/>
      <c r="AF47" s="74"/>
      <c r="AG47" s="74"/>
      <c r="AH47" s="74"/>
      <c r="AI47" s="74"/>
      <c r="AJ47" s="74"/>
      <c r="AK47" s="74"/>
      <c r="AL47" s="74"/>
      <c r="AM47" s="74"/>
      <c r="AN47" s="74"/>
      <c r="AO47" s="74"/>
      <c r="AP47" s="74"/>
      <c r="AQ47" s="74"/>
      <c r="AR47" s="74"/>
      <c r="AS47" s="74"/>
      <c r="AT47" s="74"/>
      <c r="AU47" s="74"/>
      <c r="AV47" s="74"/>
      <c r="AW47" s="461"/>
      <c r="AX47" s="461"/>
      <c r="AY47" s="461"/>
      <c r="AZ47" s="396"/>
      <c r="BA47" s="74"/>
    </row>
    <row r="48" spans="1:53" s="400" customFormat="1" ht="333" x14ac:dyDescent="0.2">
      <c r="A48" s="9">
        <v>13</v>
      </c>
      <c r="B48" s="104" t="s">
        <v>187</v>
      </c>
      <c r="C48" s="104" t="s">
        <v>757</v>
      </c>
      <c r="D48" s="104" t="s">
        <v>969</v>
      </c>
      <c r="E48" s="462" t="s">
        <v>550</v>
      </c>
      <c r="F48" s="104" t="s">
        <v>426</v>
      </c>
      <c r="G48" s="104" t="s">
        <v>430</v>
      </c>
      <c r="H48" s="104" t="s">
        <v>1071</v>
      </c>
      <c r="I48" s="104" t="s">
        <v>432</v>
      </c>
      <c r="J48" s="104" t="s">
        <v>433</v>
      </c>
      <c r="K48" s="104" t="s">
        <v>434</v>
      </c>
      <c r="L48" s="104" t="s">
        <v>435</v>
      </c>
      <c r="M48" s="104" t="s">
        <v>436</v>
      </c>
      <c r="N48" s="104">
        <v>205320</v>
      </c>
      <c r="O48" s="104" t="s">
        <v>1070</v>
      </c>
      <c r="P48" s="59">
        <v>1633.2</v>
      </c>
      <c r="Q48" s="59">
        <v>0</v>
      </c>
      <c r="R48" s="59">
        <v>1633.2</v>
      </c>
      <c r="S48" s="59">
        <v>0</v>
      </c>
      <c r="T48" s="59">
        <v>0</v>
      </c>
      <c r="U48" s="59">
        <v>0</v>
      </c>
      <c r="V48" s="74">
        <v>1633.2</v>
      </c>
      <c r="W48" s="74">
        <v>0</v>
      </c>
      <c r="X48" s="74">
        <v>1633.2</v>
      </c>
      <c r="Y48" s="59"/>
      <c r="Z48" s="59"/>
      <c r="AA48" s="59"/>
      <c r="AB48" s="74"/>
      <c r="AC48" s="74"/>
      <c r="AD48" s="74"/>
      <c r="AE48" s="74"/>
      <c r="AF48" s="74"/>
      <c r="AG48" s="74"/>
      <c r="AH48" s="74"/>
      <c r="AI48" s="74"/>
      <c r="AJ48" s="74"/>
      <c r="AK48" s="74">
        <v>100000</v>
      </c>
      <c r="AL48" s="74">
        <v>99000</v>
      </c>
      <c r="AM48" s="74">
        <v>1000</v>
      </c>
      <c r="AN48" s="74">
        <v>100000</v>
      </c>
      <c r="AO48" s="74">
        <v>99000</v>
      </c>
      <c r="AP48" s="74">
        <v>1000</v>
      </c>
      <c r="AQ48" s="74">
        <v>105320</v>
      </c>
      <c r="AR48" s="74">
        <v>104266</v>
      </c>
      <c r="AS48" s="74">
        <v>1054</v>
      </c>
      <c r="AT48" s="74"/>
      <c r="AU48" s="74"/>
      <c r="AV48" s="74"/>
      <c r="AW48" s="461">
        <f>V48+AE48+AN48+AQ48+AT48</f>
        <v>206953.2</v>
      </c>
      <c r="AX48" s="461">
        <f>AF48+AO48+AR48+AU48</f>
        <v>203266</v>
      </c>
      <c r="AY48" s="461">
        <f>X48+AG48+AP48+AS48+AV48</f>
        <v>3687.2</v>
      </c>
      <c r="AZ48" s="396">
        <v>1.7816588484739541E-2</v>
      </c>
      <c r="BA48" s="74"/>
    </row>
    <row r="49" spans="1:53" s="400" customFormat="1" ht="55.5" x14ac:dyDescent="0.2">
      <c r="A49" s="9"/>
      <c r="B49" s="458" t="s">
        <v>46</v>
      </c>
      <c r="C49" s="458"/>
      <c r="D49" s="458"/>
      <c r="E49" s="465"/>
      <c r="F49" s="458"/>
      <c r="G49" s="458"/>
      <c r="H49" s="458"/>
      <c r="I49" s="458"/>
      <c r="J49" s="458"/>
      <c r="K49" s="458"/>
      <c r="L49" s="458"/>
      <c r="M49" s="458"/>
      <c r="N49" s="466"/>
      <c r="O49" s="458"/>
      <c r="P49" s="59">
        <v>1633.2</v>
      </c>
      <c r="Q49" s="59">
        <v>0</v>
      </c>
      <c r="R49" s="59">
        <v>1633.2</v>
      </c>
      <c r="S49" s="59">
        <f>V49-P49</f>
        <v>0</v>
      </c>
      <c r="T49" s="59">
        <f>W49-Q49</f>
        <v>0</v>
      </c>
      <c r="U49" s="59">
        <f>X49-R49</f>
        <v>0</v>
      </c>
      <c r="V49" s="74">
        <f>W49+X49</f>
        <v>1633.2</v>
      </c>
      <c r="W49" s="74">
        <v>0</v>
      </c>
      <c r="X49" s="74">
        <v>1633.2</v>
      </c>
      <c r="Y49" s="59"/>
      <c r="Z49" s="59"/>
      <c r="AA49" s="59"/>
      <c r="AB49" s="74"/>
      <c r="AC49" s="74"/>
      <c r="AD49" s="74"/>
      <c r="AE49" s="74"/>
      <c r="AF49" s="74"/>
      <c r="AG49" s="74"/>
      <c r="AH49" s="74"/>
      <c r="AI49" s="74"/>
      <c r="AJ49" s="74"/>
      <c r="AK49" s="74"/>
      <c r="AL49" s="74"/>
      <c r="AM49" s="74"/>
      <c r="AN49" s="74"/>
      <c r="AO49" s="74"/>
      <c r="AP49" s="74"/>
      <c r="AQ49" s="74"/>
      <c r="AR49" s="74"/>
      <c r="AS49" s="74"/>
      <c r="AT49" s="74"/>
      <c r="AU49" s="74"/>
      <c r="AV49" s="74"/>
      <c r="AW49" s="461">
        <f t="shared" si="58"/>
        <v>1633.2</v>
      </c>
      <c r="AX49" s="461">
        <f t="shared" si="59"/>
        <v>0</v>
      </c>
      <c r="AY49" s="461">
        <f t="shared" si="60"/>
        <v>1633.2</v>
      </c>
      <c r="AZ49" s="396">
        <f>+AY49/AW49</f>
        <v>1</v>
      </c>
      <c r="BA49" s="74"/>
    </row>
    <row r="50" spans="1:53" s="381" customFormat="1" ht="135" x14ac:dyDescent="0.2">
      <c r="A50" s="379"/>
      <c r="B50" s="25" t="s">
        <v>47</v>
      </c>
      <c r="C50" s="328"/>
      <c r="D50" s="328"/>
      <c r="E50" s="467"/>
      <c r="F50" s="328"/>
      <c r="G50" s="328"/>
      <c r="H50" s="328"/>
      <c r="I50" s="328"/>
      <c r="J50" s="328"/>
      <c r="K50" s="328"/>
      <c r="L50" s="328"/>
      <c r="M50" s="328"/>
      <c r="N50" s="328"/>
      <c r="O50" s="328"/>
      <c r="P50" s="59"/>
      <c r="Q50" s="59"/>
      <c r="R50" s="59"/>
      <c r="S50" s="59"/>
      <c r="T50" s="59"/>
      <c r="U50" s="59"/>
      <c r="V50" s="74"/>
      <c r="W50" s="74"/>
      <c r="X50" s="74"/>
      <c r="Y50" s="59"/>
      <c r="Z50" s="59"/>
      <c r="AA50" s="59"/>
      <c r="AB50" s="74"/>
      <c r="AC50" s="74"/>
      <c r="AD50" s="74"/>
      <c r="AE50" s="74"/>
      <c r="AF50" s="74"/>
      <c r="AG50" s="74"/>
      <c r="AH50" s="74"/>
      <c r="AI50" s="74"/>
      <c r="AJ50" s="74"/>
      <c r="AK50" s="74"/>
      <c r="AL50" s="74"/>
      <c r="AM50" s="74"/>
      <c r="AN50" s="74"/>
      <c r="AO50" s="74"/>
      <c r="AP50" s="74"/>
      <c r="AQ50" s="74"/>
      <c r="AR50" s="74"/>
      <c r="AS50" s="74"/>
      <c r="AT50" s="74"/>
      <c r="AU50" s="74"/>
      <c r="AV50" s="74"/>
      <c r="AW50" s="461"/>
      <c r="AX50" s="461"/>
      <c r="AY50" s="461"/>
      <c r="AZ50" s="396"/>
      <c r="BA50" s="74"/>
    </row>
    <row r="51" spans="1:53" s="381" customFormat="1" ht="54" x14ac:dyDescent="0.2">
      <c r="A51" s="379"/>
      <c r="B51" s="26" t="s">
        <v>774</v>
      </c>
      <c r="C51" s="468"/>
      <c r="D51" s="468"/>
      <c r="E51" s="464"/>
      <c r="F51" s="468"/>
      <c r="G51" s="468"/>
      <c r="H51" s="468"/>
      <c r="I51" s="468"/>
      <c r="J51" s="468"/>
      <c r="K51" s="468"/>
      <c r="L51" s="468"/>
      <c r="M51" s="468"/>
      <c r="N51" s="388"/>
      <c r="O51" s="468"/>
      <c r="P51" s="59"/>
      <c r="Q51" s="59"/>
      <c r="R51" s="59"/>
      <c r="S51" s="59"/>
      <c r="T51" s="59"/>
      <c r="U51" s="59"/>
      <c r="V51" s="74"/>
      <c r="W51" s="74"/>
      <c r="X51" s="74"/>
      <c r="Y51" s="59"/>
      <c r="Z51" s="59"/>
      <c r="AA51" s="59"/>
      <c r="AB51" s="74"/>
      <c r="AC51" s="74"/>
      <c r="AD51" s="74"/>
      <c r="AE51" s="74"/>
      <c r="AF51" s="74"/>
      <c r="AG51" s="74"/>
      <c r="AH51" s="74"/>
      <c r="AI51" s="74"/>
      <c r="AJ51" s="74"/>
      <c r="AK51" s="74"/>
      <c r="AL51" s="74"/>
      <c r="AM51" s="74"/>
      <c r="AN51" s="74"/>
      <c r="AO51" s="74"/>
      <c r="AP51" s="74"/>
      <c r="AQ51" s="74"/>
      <c r="AR51" s="74"/>
      <c r="AS51" s="74"/>
      <c r="AT51" s="74"/>
      <c r="AU51" s="74"/>
      <c r="AV51" s="74"/>
      <c r="AW51" s="461"/>
      <c r="AX51" s="461"/>
      <c r="AY51" s="461"/>
      <c r="AZ51" s="396"/>
      <c r="BA51" s="74"/>
    </row>
    <row r="52" spans="1:53" s="381" customFormat="1" ht="342" customHeight="1" x14ac:dyDescent="0.2">
      <c r="A52" s="379">
        <v>14</v>
      </c>
      <c r="B52" s="338" t="s">
        <v>80</v>
      </c>
      <c r="C52" s="104" t="s">
        <v>757</v>
      </c>
      <c r="D52" s="104" t="s">
        <v>969</v>
      </c>
      <c r="E52" s="462" t="s">
        <v>550</v>
      </c>
      <c r="F52" s="338" t="s">
        <v>426</v>
      </c>
      <c r="G52" s="338" t="s">
        <v>437</v>
      </c>
      <c r="H52" s="86">
        <v>34455</v>
      </c>
      <c r="I52" s="469" t="s">
        <v>542</v>
      </c>
      <c r="J52" s="338">
        <v>100</v>
      </c>
      <c r="K52" s="338" t="s">
        <v>438</v>
      </c>
      <c r="L52" s="338" t="s">
        <v>428</v>
      </c>
      <c r="M52" s="338" t="s">
        <v>439</v>
      </c>
      <c r="N52" s="338">
        <v>273901.92</v>
      </c>
      <c r="O52" s="338" t="s">
        <v>1070</v>
      </c>
      <c r="P52" s="59">
        <v>48641.599999999999</v>
      </c>
      <c r="Q52" s="59">
        <v>42730</v>
      </c>
      <c r="R52" s="59">
        <v>5911.6</v>
      </c>
      <c r="S52" s="59">
        <v>0</v>
      </c>
      <c r="T52" s="59">
        <v>0</v>
      </c>
      <c r="U52" s="59">
        <v>0</v>
      </c>
      <c r="V52" s="74">
        <v>48641.599999999999</v>
      </c>
      <c r="W52" s="74">
        <v>42730</v>
      </c>
      <c r="X52" s="74">
        <v>5911.6</v>
      </c>
      <c r="Y52" s="59">
        <v>92020.2</v>
      </c>
      <c r="Z52" s="59">
        <v>91100</v>
      </c>
      <c r="AA52" s="59">
        <v>920.2</v>
      </c>
      <c r="AB52" s="59">
        <v>144799.58999999997</v>
      </c>
      <c r="AC52" s="59">
        <v>15746.830000000002</v>
      </c>
      <c r="AD52" s="59">
        <v>129052.76</v>
      </c>
      <c r="AE52" s="59">
        <v>236819.78999999998</v>
      </c>
      <c r="AF52" s="59">
        <v>106846.83</v>
      </c>
      <c r="AG52" s="59">
        <v>129972.95999999999</v>
      </c>
      <c r="AH52" s="74"/>
      <c r="AI52" s="74"/>
      <c r="AJ52" s="74"/>
      <c r="AK52" s="74"/>
      <c r="AL52" s="74"/>
      <c r="AM52" s="74"/>
      <c r="AN52" s="74"/>
      <c r="AO52" s="74"/>
      <c r="AP52" s="74"/>
      <c r="AQ52" s="74"/>
      <c r="AR52" s="74"/>
      <c r="AS52" s="74"/>
      <c r="AT52" s="74"/>
      <c r="AU52" s="74"/>
      <c r="AV52" s="74"/>
      <c r="AW52" s="461">
        <f t="shared" ref="AW52:AW58" si="61">V52+AE52+AN52+AQ52+AT52</f>
        <v>285461.38999999996</v>
      </c>
      <c r="AX52" s="461">
        <f t="shared" ref="AX52:AX58" si="62">AF52+AO52+AR52+AU52</f>
        <v>106846.83</v>
      </c>
      <c r="AY52" s="461">
        <f t="shared" ref="AY52:AY58" si="63">X52+AG52+AP52+AS52+AV52</f>
        <v>135884.56</v>
      </c>
      <c r="AZ52" s="396">
        <v>0.47601729957245714</v>
      </c>
      <c r="BA52" s="74" t="s">
        <v>244</v>
      </c>
    </row>
    <row r="53" spans="1:53" s="381" customFormat="1" ht="55.5" x14ac:dyDescent="0.2">
      <c r="A53" s="379"/>
      <c r="B53" s="458" t="s">
        <v>46</v>
      </c>
      <c r="C53" s="458"/>
      <c r="D53" s="458"/>
      <c r="E53" s="465"/>
      <c r="F53" s="458"/>
      <c r="G53" s="458"/>
      <c r="H53" s="458"/>
      <c r="I53" s="458"/>
      <c r="J53" s="458"/>
      <c r="K53" s="458"/>
      <c r="L53" s="458"/>
      <c r="M53" s="458"/>
      <c r="N53" s="466"/>
      <c r="O53" s="458"/>
      <c r="P53" s="59">
        <v>5480</v>
      </c>
      <c r="Q53" s="59">
        <v>0</v>
      </c>
      <c r="R53" s="59">
        <v>5480</v>
      </c>
      <c r="S53" s="59">
        <f>V53-P53</f>
        <v>0</v>
      </c>
      <c r="T53" s="59">
        <f>W53-Q53</f>
        <v>0</v>
      </c>
      <c r="U53" s="59">
        <f>X53-R53</f>
        <v>0</v>
      </c>
      <c r="V53" s="74">
        <f>W53+X53</f>
        <v>5480</v>
      </c>
      <c r="W53" s="74">
        <v>0</v>
      </c>
      <c r="X53" s="74">
        <v>5480</v>
      </c>
      <c r="Y53" s="59"/>
      <c r="Z53" s="59"/>
      <c r="AA53" s="59"/>
      <c r="AB53" s="74"/>
      <c r="AC53" s="74"/>
      <c r="AD53" s="74"/>
      <c r="AE53" s="74"/>
      <c r="AF53" s="74"/>
      <c r="AG53" s="74"/>
      <c r="AH53" s="74"/>
      <c r="AI53" s="74"/>
      <c r="AJ53" s="74"/>
      <c r="AK53" s="74"/>
      <c r="AL53" s="74"/>
      <c r="AM53" s="74"/>
      <c r="AN53" s="74"/>
      <c r="AO53" s="74"/>
      <c r="AP53" s="74"/>
      <c r="AQ53" s="74"/>
      <c r="AR53" s="74"/>
      <c r="AS53" s="74"/>
      <c r="AT53" s="74"/>
      <c r="AU53" s="74"/>
      <c r="AV53" s="74"/>
      <c r="AW53" s="461">
        <f t="shared" si="61"/>
        <v>5480</v>
      </c>
      <c r="AX53" s="461">
        <f t="shared" si="62"/>
        <v>0</v>
      </c>
      <c r="AY53" s="461">
        <f t="shared" si="63"/>
        <v>5480</v>
      </c>
      <c r="AZ53" s="396">
        <f>+AY53/AW53</f>
        <v>1</v>
      </c>
      <c r="BA53" s="74"/>
    </row>
    <row r="54" spans="1:53" s="381" customFormat="1" ht="200.25" customHeight="1" x14ac:dyDescent="0.2">
      <c r="A54" s="379">
        <v>15</v>
      </c>
      <c r="B54" s="470" t="s">
        <v>236</v>
      </c>
      <c r="C54" s="104" t="s">
        <v>757</v>
      </c>
      <c r="D54" s="104" t="s">
        <v>969</v>
      </c>
      <c r="E54" s="462" t="s">
        <v>540</v>
      </c>
      <c r="F54" s="470" t="s">
        <v>720</v>
      </c>
      <c r="G54" s="470" t="s">
        <v>440</v>
      </c>
      <c r="H54" s="470" t="s">
        <v>441</v>
      </c>
      <c r="I54" s="470" t="s">
        <v>442</v>
      </c>
      <c r="J54" s="470" t="s">
        <v>443</v>
      </c>
      <c r="K54" s="470" t="s">
        <v>444</v>
      </c>
      <c r="L54" s="470" t="s">
        <v>428</v>
      </c>
      <c r="M54" s="470" t="s">
        <v>445</v>
      </c>
      <c r="N54" s="104">
        <v>856017.05</v>
      </c>
      <c r="O54" s="470" t="s">
        <v>1070</v>
      </c>
      <c r="P54" s="74">
        <v>6293.1</v>
      </c>
      <c r="Q54" s="74">
        <v>0</v>
      </c>
      <c r="R54" s="74">
        <v>6293.1</v>
      </c>
      <c r="S54" s="74">
        <v>25930.9</v>
      </c>
      <c r="T54" s="74">
        <v>0</v>
      </c>
      <c r="U54" s="74">
        <v>25930.9</v>
      </c>
      <c r="V54" s="104">
        <v>32224</v>
      </c>
      <c r="W54" s="104">
        <v>0</v>
      </c>
      <c r="X54" s="104">
        <v>32224</v>
      </c>
      <c r="Y54" s="104"/>
      <c r="Z54" s="104"/>
      <c r="AA54" s="104"/>
      <c r="AB54" s="104"/>
      <c r="AC54" s="104"/>
      <c r="AD54" s="104"/>
      <c r="AE54" s="104"/>
      <c r="AF54" s="104"/>
      <c r="AG54" s="104"/>
      <c r="AH54" s="104"/>
      <c r="AI54" s="104"/>
      <c r="AJ54" s="104"/>
      <c r="AK54" s="104"/>
      <c r="AL54" s="104"/>
      <c r="AM54" s="104"/>
      <c r="AN54" s="104">
        <v>0</v>
      </c>
      <c r="AO54" s="104">
        <v>0</v>
      </c>
      <c r="AP54" s="104">
        <v>0</v>
      </c>
      <c r="AQ54" s="104">
        <v>400000</v>
      </c>
      <c r="AR54" s="104">
        <f>AQ54*0.99</f>
        <v>396000</v>
      </c>
      <c r="AS54" s="104">
        <f>AQ54*0.01</f>
        <v>4000</v>
      </c>
      <c r="AT54" s="104">
        <v>456017.1</v>
      </c>
      <c r="AU54" s="104">
        <f>AT54*0.99</f>
        <v>451456.92899999995</v>
      </c>
      <c r="AV54" s="104">
        <f>AT54*0.01</f>
        <v>4560.1710000000003</v>
      </c>
      <c r="AW54" s="461">
        <f t="shared" si="61"/>
        <v>888241.1</v>
      </c>
      <c r="AX54" s="461">
        <f t="shared" si="62"/>
        <v>847456.929</v>
      </c>
      <c r="AY54" s="461">
        <f t="shared" si="63"/>
        <v>40784.171000000002</v>
      </c>
      <c r="AZ54" s="396">
        <v>3.6278438365439293E-2</v>
      </c>
      <c r="BA54" s="74" t="s">
        <v>241</v>
      </c>
    </row>
    <row r="55" spans="1:53" s="381" customFormat="1" ht="55.5" x14ac:dyDescent="0.2">
      <c r="A55" s="379"/>
      <c r="B55" s="458" t="s">
        <v>46</v>
      </c>
      <c r="C55" s="458"/>
      <c r="D55" s="104"/>
      <c r="E55" s="465"/>
      <c r="F55" s="458"/>
      <c r="G55" s="458"/>
      <c r="H55" s="458"/>
      <c r="I55" s="458"/>
      <c r="J55" s="458"/>
      <c r="K55" s="458"/>
      <c r="L55" s="458"/>
      <c r="M55" s="458"/>
      <c r="N55" s="466"/>
      <c r="O55" s="458"/>
      <c r="P55" s="74">
        <v>6293.1</v>
      </c>
      <c r="Q55" s="74">
        <v>0</v>
      </c>
      <c r="R55" s="74">
        <v>6293.1</v>
      </c>
      <c r="S55" s="74">
        <v>25930.9</v>
      </c>
      <c r="T55" s="74">
        <v>0</v>
      </c>
      <c r="U55" s="74">
        <v>25930.9</v>
      </c>
      <c r="V55" s="74">
        <f>P55+S55</f>
        <v>32224</v>
      </c>
      <c r="W55" s="74">
        <v>0</v>
      </c>
      <c r="X55" s="74">
        <f>R55+U55</f>
        <v>32224</v>
      </c>
      <c r="Y55" s="74"/>
      <c r="Z55" s="74"/>
      <c r="AA55" s="74"/>
      <c r="AB55" s="74"/>
      <c r="AC55" s="74"/>
      <c r="AD55" s="74"/>
      <c r="AE55" s="74"/>
      <c r="AF55" s="74"/>
      <c r="AG55" s="74"/>
      <c r="AH55" s="74"/>
      <c r="AI55" s="74"/>
      <c r="AJ55" s="74"/>
      <c r="AK55" s="74"/>
      <c r="AL55" s="74"/>
      <c r="AM55" s="74"/>
      <c r="AN55" s="74">
        <v>0</v>
      </c>
      <c r="AO55" s="74">
        <v>0</v>
      </c>
      <c r="AP55" s="74">
        <v>0</v>
      </c>
      <c r="AQ55" s="74">
        <v>0</v>
      </c>
      <c r="AR55" s="74">
        <v>0</v>
      </c>
      <c r="AS55" s="74">
        <v>0</v>
      </c>
      <c r="AT55" s="74"/>
      <c r="AU55" s="74"/>
      <c r="AV55" s="74"/>
      <c r="AW55" s="461">
        <f t="shared" si="61"/>
        <v>32224</v>
      </c>
      <c r="AX55" s="461">
        <f t="shared" si="62"/>
        <v>0</v>
      </c>
      <c r="AY55" s="461">
        <f t="shared" si="63"/>
        <v>32224</v>
      </c>
      <c r="AZ55" s="396">
        <f>+AY55/AW55</f>
        <v>1</v>
      </c>
      <c r="BA55" s="74"/>
    </row>
    <row r="56" spans="1:53" s="381" customFormat="1" ht="147.75" customHeight="1" x14ac:dyDescent="0.2">
      <c r="A56" s="379">
        <v>16</v>
      </c>
      <c r="B56" s="470" t="s">
        <v>237</v>
      </c>
      <c r="C56" s="104" t="s">
        <v>757</v>
      </c>
      <c r="D56" s="104" t="s">
        <v>969</v>
      </c>
      <c r="E56" s="462" t="s">
        <v>540</v>
      </c>
      <c r="F56" s="470" t="s">
        <v>720</v>
      </c>
      <c r="G56" s="470" t="s">
        <v>446</v>
      </c>
      <c r="H56" s="470" t="s">
        <v>719</v>
      </c>
      <c r="I56" s="470" t="s">
        <v>543</v>
      </c>
      <c r="J56" s="470">
        <v>60</v>
      </c>
      <c r="K56" s="470" t="s">
        <v>447</v>
      </c>
      <c r="L56" s="470" t="s">
        <v>428</v>
      </c>
      <c r="M56" s="470" t="s">
        <v>448</v>
      </c>
      <c r="N56" s="104">
        <v>4000000</v>
      </c>
      <c r="O56" s="470" t="s">
        <v>1070</v>
      </c>
      <c r="P56" s="104"/>
      <c r="Q56" s="104"/>
      <c r="R56" s="104"/>
      <c r="S56" s="59">
        <v>0</v>
      </c>
      <c r="T56" s="59">
        <v>0</v>
      </c>
      <c r="U56" s="59">
        <v>0</v>
      </c>
      <c r="V56" s="74">
        <v>0</v>
      </c>
      <c r="W56" s="74">
        <v>0</v>
      </c>
      <c r="X56" s="74">
        <v>0</v>
      </c>
      <c r="Y56" s="74"/>
      <c r="Z56" s="74"/>
      <c r="AA56" s="74"/>
      <c r="AB56" s="74">
        <v>44935.9</v>
      </c>
      <c r="AC56" s="74">
        <v>0</v>
      </c>
      <c r="AD56" s="74">
        <v>44935.9</v>
      </c>
      <c r="AE56" s="104">
        <v>44935.9</v>
      </c>
      <c r="AF56" s="104">
        <v>0</v>
      </c>
      <c r="AG56" s="104">
        <v>44935.9</v>
      </c>
      <c r="AH56" s="104"/>
      <c r="AI56" s="104"/>
      <c r="AJ56" s="104"/>
      <c r="AK56" s="104"/>
      <c r="AL56" s="104"/>
      <c r="AM56" s="104"/>
      <c r="AN56" s="104">
        <v>0</v>
      </c>
      <c r="AO56" s="104">
        <v>0</v>
      </c>
      <c r="AP56" s="104">
        <v>0</v>
      </c>
      <c r="AQ56" s="104">
        <v>1500000</v>
      </c>
      <c r="AR56" s="104">
        <f>AQ56*0.99</f>
        <v>1485000</v>
      </c>
      <c r="AS56" s="104">
        <f>AQ56*0.01</f>
        <v>15000</v>
      </c>
      <c r="AT56" s="104">
        <v>1600000</v>
      </c>
      <c r="AU56" s="104">
        <f>AT56*0.99</f>
        <v>1584000</v>
      </c>
      <c r="AV56" s="104">
        <f>AT56*0.01</f>
        <v>16000</v>
      </c>
      <c r="AW56" s="461">
        <f t="shared" si="61"/>
        <v>3144935.9</v>
      </c>
      <c r="AX56" s="461">
        <f t="shared" si="62"/>
        <v>3069000</v>
      </c>
      <c r="AY56" s="461">
        <f t="shared" si="63"/>
        <v>75935.899999999994</v>
      </c>
      <c r="AZ56" s="396">
        <v>1.4288335733647227E-2</v>
      </c>
      <c r="BA56" s="74" t="s">
        <v>1072</v>
      </c>
    </row>
    <row r="57" spans="1:53" s="381" customFormat="1" ht="55.5" x14ac:dyDescent="0.2">
      <c r="A57" s="379"/>
      <c r="B57" s="458" t="s">
        <v>46</v>
      </c>
      <c r="C57" s="458"/>
      <c r="D57" s="104"/>
      <c r="E57" s="465"/>
      <c r="F57" s="458"/>
      <c r="G57" s="458"/>
      <c r="H57" s="458"/>
      <c r="I57" s="458"/>
      <c r="J57" s="458"/>
      <c r="K57" s="458"/>
      <c r="L57" s="458"/>
      <c r="M57" s="458"/>
      <c r="N57" s="466"/>
      <c r="O57" s="458"/>
      <c r="P57" s="104"/>
      <c r="Q57" s="104"/>
      <c r="R57" s="104"/>
      <c r="S57" s="59">
        <f>V57+P57</f>
        <v>0</v>
      </c>
      <c r="T57" s="59">
        <f>W57+Q57</f>
        <v>0</v>
      </c>
      <c r="U57" s="59">
        <f>X57+R57</f>
        <v>0</v>
      </c>
      <c r="V57" s="74">
        <f>W57+X57</f>
        <v>0</v>
      </c>
      <c r="W57" s="74">
        <v>0</v>
      </c>
      <c r="X57" s="74">
        <v>0</v>
      </c>
      <c r="Y57" s="74"/>
      <c r="Z57" s="74"/>
      <c r="AA57" s="74"/>
      <c r="AB57" s="74">
        <v>44935.9</v>
      </c>
      <c r="AC57" s="74">
        <v>0</v>
      </c>
      <c r="AD57" s="74">
        <v>44935.9</v>
      </c>
      <c r="AE57" s="74">
        <v>44935.9</v>
      </c>
      <c r="AF57" s="74">
        <v>0</v>
      </c>
      <c r="AG57" s="74">
        <v>44935.9</v>
      </c>
      <c r="AH57" s="74"/>
      <c r="AI57" s="74"/>
      <c r="AJ57" s="74"/>
      <c r="AK57" s="74"/>
      <c r="AL57" s="74"/>
      <c r="AM57" s="74"/>
      <c r="AN57" s="74">
        <v>0</v>
      </c>
      <c r="AO57" s="74">
        <v>0</v>
      </c>
      <c r="AP57" s="74">
        <v>0</v>
      </c>
      <c r="AQ57" s="74">
        <v>0</v>
      </c>
      <c r="AR57" s="74">
        <v>0</v>
      </c>
      <c r="AS57" s="74">
        <v>0</v>
      </c>
      <c r="AT57" s="74">
        <v>0</v>
      </c>
      <c r="AU57" s="74">
        <v>0</v>
      </c>
      <c r="AV57" s="74">
        <v>0</v>
      </c>
      <c r="AW57" s="461">
        <f t="shared" si="61"/>
        <v>44935.9</v>
      </c>
      <c r="AX57" s="461">
        <f t="shared" si="62"/>
        <v>0</v>
      </c>
      <c r="AY57" s="461">
        <f t="shared" si="63"/>
        <v>44935.9</v>
      </c>
      <c r="AZ57" s="396">
        <f t="shared" ref="AZ57:AZ62" si="64">+AY57/AW57</f>
        <v>1</v>
      </c>
      <c r="BA57" s="74"/>
    </row>
    <row r="58" spans="1:53" s="381" customFormat="1" ht="285.75" customHeight="1" x14ac:dyDescent="0.2">
      <c r="A58" s="379">
        <v>17</v>
      </c>
      <c r="B58" s="470" t="s">
        <v>1073</v>
      </c>
      <c r="C58" s="470" t="s">
        <v>757</v>
      </c>
      <c r="D58" s="104" t="s">
        <v>969</v>
      </c>
      <c r="E58" s="462"/>
      <c r="F58" s="470" t="s">
        <v>426</v>
      </c>
      <c r="G58" s="470" t="s">
        <v>1074</v>
      </c>
      <c r="H58" s="470"/>
      <c r="I58" s="470"/>
      <c r="J58" s="470"/>
      <c r="K58" s="470"/>
      <c r="L58" s="470"/>
      <c r="M58" s="470"/>
      <c r="N58" s="104">
        <v>213733</v>
      </c>
      <c r="O58" s="470" t="s">
        <v>1070</v>
      </c>
      <c r="P58" s="104"/>
      <c r="Q58" s="104"/>
      <c r="R58" s="104"/>
      <c r="S58" s="59"/>
      <c r="T58" s="59"/>
      <c r="U58" s="59"/>
      <c r="V58" s="74"/>
      <c r="W58" s="74"/>
      <c r="X58" s="74"/>
      <c r="Y58" s="74"/>
      <c r="Z58" s="74"/>
      <c r="AA58" s="74"/>
      <c r="AB58" s="74">
        <v>48733</v>
      </c>
      <c r="AC58" s="74"/>
      <c r="AD58" s="74"/>
      <c r="AE58" s="104">
        <v>48733</v>
      </c>
      <c r="AF58" s="104">
        <v>20000</v>
      </c>
      <c r="AG58" s="104">
        <v>28733</v>
      </c>
      <c r="AH58" s="104"/>
      <c r="AI58" s="104"/>
      <c r="AJ58" s="104"/>
      <c r="AK58" s="104">
        <v>55000</v>
      </c>
      <c r="AL58" s="104"/>
      <c r="AM58" s="104"/>
      <c r="AN58" s="104">
        <v>55000</v>
      </c>
      <c r="AO58" s="104">
        <v>20000</v>
      </c>
      <c r="AP58" s="104">
        <v>35000</v>
      </c>
      <c r="AQ58" s="104">
        <v>55000</v>
      </c>
      <c r="AR58" s="104">
        <v>20000</v>
      </c>
      <c r="AS58" s="104">
        <v>35000</v>
      </c>
      <c r="AT58" s="104">
        <v>55000</v>
      </c>
      <c r="AU58" s="104">
        <v>20000</v>
      </c>
      <c r="AV58" s="104">
        <v>35000</v>
      </c>
      <c r="AW58" s="461">
        <f t="shared" si="61"/>
        <v>213733</v>
      </c>
      <c r="AX58" s="461">
        <f t="shared" si="62"/>
        <v>80000</v>
      </c>
      <c r="AY58" s="461">
        <f t="shared" si="63"/>
        <v>133733</v>
      </c>
      <c r="AZ58" s="396">
        <f t="shared" si="64"/>
        <v>0.62570122536061346</v>
      </c>
      <c r="BA58" s="74" t="s">
        <v>1075</v>
      </c>
    </row>
    <row r="59" spans="1:53" s="381" customFormat="1" ht="55.5" x14ac:dyDescent="0.2">
      <c r="A59" s="379"/>
      <c r="B59" s="458" t="s">
        <v>46</v>
      </c>
      <c r="C59" s="470"/>
      <c r="D59" s="104"/>
      <c r="E59" s="462"/>
      <c r="F59" s="470"/>
      <c r="G59" s="470"/>
      <c r="H59" s="470"/>
      <c r="I59" s="470"/>
      <c r="J59" s="470"/>
      <c r="K59" s="470"/>
      <c r="L59" s="470"/>
      <c r="M59" s="470"/>
      <c r="N59" s="104"/>
      <c r="O59" s="470"/>
      <c r="P59" s="104"/>
      <c r="Q59" s="104"/>
      <c r="R59" s="104"/>
      <c r="S59" s="59">
        <v>0</v>
      </c>
      <c r="T59" s="59">
        <v>0</v>
      </c>
      <c r="U59" s="59">
        <v>0</v>
      </c>
      <c r="V59" s="74">
        <v>0</v>
      </c>
      <c r="W59" s="74">
        <v>0</v>
      </c>
      <c r="X59" s="74">
        <v>0</v>
      </c>
      <c r="Y59" s="74"/>
      <c r="Z59" s="74"/>
      <c r="AA59" s="74"/>
      <c r="AB59" s="74">
        <v>0</v>
      </c>
      <c r="AC59" s="74">
        <v>0</v>
      </c>
      <c r="AD59" s="74">
        <v>3948</v>
      </c>
      <c r="AE59" s="74">
        <v>0</v>
      </c>
      <c r="AF59" s="74">
        <v>0</v>
      </c>
      <c r="AG59" s="74">
        <v>3948</v>
      </c>
      <c r="AH59" s="74"/>
      <c r="AI59" s="74"/>
      <c r="AJ59" s="74"/>
      <c r="AK59" s="74">
        <v>3948</v>
      </c>
      <c r="AL59" s="74"/>
      <c r="AM59" s="74"/>
      <c r="AN59" s="74">
        <v>3948</v>
      </c>
      <c r="AO59" s="74">
        <v>0</v>
      </c>
      <c r="AP59" s="74">
        <f>AN59</f>
        <v>3948</v>
      </c>
      <c r="AQ59" s="74">
        <v>4529.3999999999996</v>
      </c>
      <c r="AR59" s="74"/>
      <c r="AS59" s="74">
        <f>AQ59</f>
        <v>4529.3999999999996</v>
      </c>
      <c r="AT59" s="74">
        <v>4529.3999999999996</v>
      </c>
      <c r="AU59" s="74"/>
      <c r="AV59" s="74">
        <f>AT59</f>
        <v>4529.3999999999996</v>
      </c>
      <c r="AW59" s="461">
        <v>13006.8</v>
      </c>
      <c r="AX59" s="461">
        <v>0</v>
      </c>
      <c r="AY59" s="461">
        <v>3948</v>
      </c>
      <c r="AZ59" s="396">
        <f t="shared" si="64"/>
        <v>0.30353353630408714</v>
      </c>
      <c r="BA59" s="74"/>
    </row>
    <row r="60" spans="1:53" s="403" customFormat="1" ht="88.5" customHeight="1" x14ac:dyDescent="0.2">
      <c r="A60" s="14"/>
      <c r="B60" s="109" t="s">
        <v>18</v>
      </c>
      <c r="C60" s="109"/>
      <c r="D60" s="109"/>
      <c r="E60" s="109"/>
      <c r="F60" s="109"/>
      <c r="G60" s="109"/>
      <c r="H60" s="109"/>
      <c r="I60" s="109"/>
      <c r="J60" s="109"/>
      <c r="K60" s="109"/>
      <c r="L60" s="109"/>
      <c r="M60" s="109"/>
      <c r="N60" s="41"/>
      <c r="O60" s="109"/>
      <c r="P60" s="47">
        <f t="shared" ref="P60:U60" si="65">P61+P164+P171</f>
        <v>467741.6</v>
      </c>
      <c r="Q60" s="47">
        <f t="shared" si="65"/>
        <v>339970.9</v>
      </c>
      <c r="R60" s="47">
        <f t="shared" si="65"/>
        <v>127770.69999999998</v>
      </c>
      <c r="S60" s="47">
        <f t="shared" si="65"/>
        <v>222690.2</v>
      </c>
      <c r="T60" s="47">
        <f t="shared" si="65"/>
        <v>0</v>
      </c>
      <c r="U60" s="47">
        <f t="shared" si="65"/>
        <v>222690.2</v>
      </c>
      <c r="V60" s="47">
        <f>V61+V164+V171</f>
        <v>404665.4</v>
      </c>
      <c r="W60" s="47">
        <f t="shared" ref="W60:AY60" si="66">W61+W164+W171</f>
        <v>339970.9</v>
      </c>
      <c r="X60" s="47">
        <f t="shared" si="66"/>
        <v>64694.5</v>
      </c>
      <c r="Y60" s="47">
        <f t="shared" si="66"/>
        <v>565890.30000000005</v>
      </c>
      <c r="Z60" s="47">
        <f t="shared" si="66"/>
        <v>325142</v>
      </c>
      <c r="AA60" s="47">
        <f t="shared" si="66"/>
        <v>240748.3</v>
      </c>
      <c r="AB60" s="47">
        <f t="shared" si="66"/>
        <v>892588.8</v>
      </c>
      <c r="AC60" s="47">
        <f t="shared" si="66"/>
        <v>883065</v>
      </c>
      <c r="AD60" s="47">
        <f t="shared" si="66"/>
        <v>9523.7999999999993</v>
      </c>
      <c r="AE60" s="47">
        <f t="shared" si="66"/>
        <v>1720894.5999999999</v>
      </c>
      <c r="AF60" s="47">
        <f t="shared" si="66"/>
        <v>1325388.8</v>
      </c>
      <c r="AG60" s="47">
        <f t="shared" si="66"/>
        <v>395505.80000000005</v>
      </c>
      <c r="AH60" s="47">
        <f t="shared" si="66"/>
        <v>673410.39999999991</v>
      </c>
      <c r="AI60" s="47">
        <f t="shared" si="66"/>
        <v>658242.1</v>
      </c>
      <c r="AJ60" s="47">
        <f t="shared" si="66"/>
        <v>15168.3</v>
      </c>
      <c r="AK60" s="47">
        <f t="shared" si="66"/>
        <v>3889576.3</v>
      </c>
      <c r="AL60" s="47">
        <f t="shared" si="66"/>
        <v>3850459.46</v>
      </c>
      <c r="AM60" s="47">
        <f t="shared" si="66"/>
        <v>39116.839999999997</v>
      </c>
      <c r="AN60" s="47">
        <f t="shared" si="66"/>
        <v>4562986.7</v>
      </c>
      <c r="AO60" s="47">
        <f t="shared" si="66"/>
        <v>4508701.5599999996</v>
      </c>
      <c r="AP60" s="47">
        <f t="shared" si="66"/>
        <v>54285.14</v>
      </c>
      <c r="AQ60" s="47">
        <f t="shared" si="66"/>
        <v>10903235.9</v>
      </c>
      <c r="AR60" s="47">
        <f t="shared" si="66"/>
        <v>10789647.5</v>
      </c>
      <c r="AS60" s="47">
        <f t="shared" si="66"/>
        <v>113588.4</v>
      </c>
      <c r="AT60" s="47">
        <f t="shared" si="66"/>
        <v>9399720</v>
      </c>
      <c r="AU60" s="47">
        <f t="shared" si="66"/>
        <v>9305720</v>
      </c>
      <c r="AV60" s="47">
        <f t="shared" si="66"/>
        <v>94000</v>
      </c>
      <c r="AW60" s="47">
        <f t="shared" si="66"/>
        <v>26991502.599999998</v>
      </c>
      <c r="AX60" s="47">
        <f t="shared" si="66"/>
        <v>26269428.759999998</v>
      </c>
      <c r="AY60" s="47">
        <f t="shared" si="66"/>
        <v>722073.84000000008</v>
      </c>
      <c r="AZ60" s="402">
        <f t="shared" si="64"/>
        <v>2.6751894872277329E-2</v>
      </c>
      <c r="BA60" s="47"/>
    </row>
    <row r="61" spans="1:53" s="404" customFormat="1" ht="117" customHeight="1" x14ac:dyDescent="0.2">
      <c r="A61" s="351"/>
      <c r="B61" s="110" t="s">
        <v>45</v>
      </c>
      <c r="C61" s="110"/>
      <c r="D61" s="110"/>
      <c r="E61" s="110"/>
      <c r="F61" s="110"/>
      <c r="G61" s="110"/>
      <c r="H61" s="110"/>
      <c r="I61" s="110"/>
      <c r="J61" s="110"/>
      <c r="K61" s="110"/>
      <c r="L61" s="110"/>
      <c r="M61" s="110"/>
      <c r="N61" s="99"/>
      <c r="O61" s="110"/>
      <c r="P61" s="99">
        <f>P62+P69</f>
        <v>431723.5</v>
      </c>
      <c r="Q61" s="99">
        <f t="shared" ref="Q61:U61" si="67">Q62+Q69</f>
        <v>339970.9</v>
      </c>
      <c r="R61" s="99">
        <f t="shared" si="67"/>
        <v>91752.599999999991</v>
      </c>
      <c r="S61" s="99">
        <f t="shared" si="67"/>
        <v>115475.1</v>
      </c>
      <c r="T61" s="99">
        <f t="shared" si="67"/>
        <v>0</v>
      </c>
      <c r="U61" s="99">
        <f t="shared" si="67"/>
        <v>115475.1</v>
      </c>
      <c r="V61" s="99">
        <f>V62+V69</f>
        <v>403965.4</v>
      </c>
      <c r="W61" s="99">
        <f t="shared" ref="W61:AY61" si="68">W62+W69</f>
        <v>339970.9</v>
      </c>
      <c r="X61" s="99">
        <f t="shared" si="68"/>
        <v>63994.5</v>
      </c>
      <c r="Y61" s="99">
        <f t="shared" si="68"/>
        <v>332634.90000000002</v>
      </c>
      <c r="Z61" s="99">
        <f t="shared" si="68"/>
        <v>325142</v>
      </c>
      <c r="AA61" s="99">
        <f t="shared" si="68"/>
        <v>7492.9</v>
      </c>
      <c r="AB61" s="99">
        <f t="shared" si="68"/>
        <v>49438.8</v>
      </c>
      <c r="AC61" s="99">
        <f t="shared" si="68"/>
        <v>48325</v>
      </c>
      <c r="AD61" s="99">
        <f t="shared" si="68"/>
        <v>1113.8</v>
      </c>
      <c r="AE61" s="99">
        <f>AE62+AE69</f>
        <v>501955.99999999994</v>
      </c>
      <c r="AF61" s="99">
        <f t="shared" si="68"/>
        <v>490648.80000000005</v>
      </c>
      <c r="AG61" s="99">
        <f t="shared" si="68"/>
        <v>11307.2</v>
      </c>
      <c r="AH61" s="99">
        <f t="shared" si="68"/>
        <v>673410.39999999991</v>
      </c>
      <c r="AI61" s="99">
        <f t="shared" si="68"/>
        <v>658242.1</v>
      </c>
      <c r="AJ61" s="99">
        <f t="shared" si="68"/>
        <v>15168.3</v>
      </c>
      <c r="AK61" s="99">
        <f t="shared" si="68"/>
        <v>17772.300000000003</v>
      </c>
      <c r="AL61" s="99">
        <f t="shared" si="68"/>
        <v>17371.800000000003</v>
      </c>
      <c r="AM61" s="99">
        <f t="shared" si="68"/>
        <v>400.5</v>
      </c>
      <c r="AN61" s="99">
        <f t="shared" si="68"/>
        <v>691182.7</v>
      </c>
      <c r="AO61" s="99">
        <f t="shared" si="68"/>
        <v>675613.89999999991</v>
      </c>
      <c r="AP61" s="99">
        <f t="shared" si="68"/>
        <v>15568.8</v>
      </c>
      <c r="AQ61" s="99">
        <f t="shared" si="68"/>
        <v>361633.9</v>
      </c>
      <c r="AR61" s="99">
        <f t="shared" si="68"/>
        <v>353488.5</v>
      </c>
      <c r="AS61" s="99">
        <f t="shared" si="68"/>
        <v>8145.4</v>
      </c>
      <c r="AT61" s="99">
        <f t="shared" si="68"/>
        <v>0</v>
      </c>
      <c r="AU61" s="99">
        <f t="shared" si="68"/>
        <v>0</v>
      </c>
      <c r="AV61" s="99">
        <f t="shared" si="68"/>
        <v>0</v>
      </c>
      <c r="AW61" s="99">
        <f t="shared" si="68"/>
        <v>1958738</v>
      </c>
      <c r="AX61" s="99">
        <f t="shared" si="68"/>
        <v>1859722.1</v>
      </c>
      <c r="AY61" s="99">
        <f t="shared" si="68"/>
        <v>99015.899999999965</v>
      </c>
      <c r="AZ61" s="402">
        <f t="shared" si="64"/>
        <v>5.0550864893620262E-2</v>
      </c>
      <c r="BA61" s="99"/>
    </row>
    <row r="62" spans="1:53" s="404" customFormat="1" ht="189" x14ac:dyDescent="0.2">
      <c r="A62" s="351"/>
      <c r="B62" s="64" t="s">
        <v>295</v>
      </c>
      <c r="C62" s="64"/>
      <c r="D62" s="64"/>
      <c r="E62" s="64"/>
      <c r="F62" s="64"/>
      <c r="G62" s="64"/>
      <c r="H62" s="64"/>
      <c r="I62" s="64"/>
      <c r="J62" s="64"/>
      <c r="K62" s="64"/>
      <c r="L62" s="64"/>
      <c r="M62" s="64"/>
      <c r="N62" s="331"/>
      <c r="O62" s="64"/>
      <c r="P62" s="99">
        <f>P65+P67</f>
        <v>228709.19999999998</v>
      </c>
      <c r="Q62" s="99">
        <f t="shared" ref="Q62:U62" si="69">Q65+Q67</f>
        <v>210156.9</v>
      </c>
      <c r="R62" s="99">
        <f t="shared" si="69"/>
        <v>18552.3</v>
      </c>
      <c r="S62" s="99">
        <f t="shared" si="69"/>
        <v>0</v>
      </c>
      <c r="T62" s="99">
        <f t="shared" si="69"/>
        <v>0</v>
      </c>
      <c r="U62" s="99">
        <f t="shared" si="69"/>
        <v>0</v>
      </c>
      <c r="V62" s="99">
        <f>V65+V67</f>
        <v>228709.19999999998</v>
      </c>
      <c r="W62" s="99">
        <f t="shared" ref="W62:AY62" si="70">W65+W67</f>
        <v>210156.9</v>
      </c>
      <c r="X62" s="99">
        <f t="shared" si="70"/>
        <v>18552.3</v>
      </c>
      <c r="Y62" s="99">
        <f t="shared" si="70"/>
        <v>223200</v>
      </c>
      <c r="Z62" s="99">
        <f t="shared" si="70"/>
        <v>218172.2</v>
      </c>
      <c r="AA62" s="99">
        <f t="shared" si="70"/>
        <v>5027.8</v>
      </c>
      <c r="AB62" s="99">
        <f t="shared" si="70"/>
        <v>0</v>
      </c>
      <c r="AC62" s="99">
        <f t="shared" si="70"/>
        <v>0</v>
      </c>
      <c r="AD62" s="99">
        <f t="shared" si="70"/>
        <v>0</v>
      </c>
      <c r="AE62" s="99">
        <f t="shared" si="70"/>
        <v>223200</v>
      </c>
      <c r="AF62" s="99">
        <f t="shared" si="70"/>
        <v>218172.2</v>
      </c>
      <c r="AG62" s="99">
        <f t="shared" si="70"/>
        <v>5027.8</v>
      </c>
      <c r="AH62" s="99">
        <f t="shared" si="70"/>
        <v>382275.9</v>
      </c>
      <c r="AI62" s="99">
        <f t="shared" si="70"/>
        <v>373665.6</v>
      </c>
      <c r="AJ62" s="99">
        <f t="shared" si="70"/>
        <v>8610.2999999999993</v>
      </c>
      <c r="AK62" s="99">
        <f t="shared" si="70"/>
        <v>0</v>
      </c>
      <c r="AL62" s="99">
        <f t="shared" si="70"/>
        <v>0</v>
      </c>
      <c r="AM62" s="99">
        <f t="shared" si="70"/>
        <v>0</v>
      </c>
      <c r="AN62" s="99">
        <f t="shared" si="70"/>
        <v>382275.9</v>
      </c>
      <c r="AO62" s="99">
        <f t="shared" si="70"/>
        <v>373665.6</v>
      </c>
      <c r="AP62" s="99">
        <f t="shared" si="70"/>
        <v>8610.2999999999993</v>
      </c>
      <c r="AQ62" s="99">
        <f t="shared" si="70"/>
        <v>146402.29999999999</v>
      </c>
      <c r="AR62" s="99">
        <f t="shared" si="70"/>
        <v>143105.4</v>
      </c>
      <c r="AS62" s="99">
        <f t="shared" si="70"/>
        <v>3296.9</v>
      </c>
      <c r="AT62" s="99">
        <f t="shared" si="70"/>
        <v>0</v>
      </c>
      <c r="AU62" s="99">
        <f t="shared" si="70"/>
        <v>0</v>
      </c>
      <c r="AV62" s="99">
        <f t="shared" si="70"/>
        <v>0</v>
      </c>
      <c r="AW62" s="99">
        <f t="shared" si="70"/>
        <v>980587.39999999991</v>
      </c>
      <c r="AX62" s="99">
        <f t="shared" si="70"/>
        <v>945100.1</v>
      </c>
      <c r="AY62" s="99">
        <f t="shared" si="70"/>
        <v>35487.299999999996</v>
      </c>
      <c r="AZ62" s="402">
        <f t="shared" si="64"/>
        <v>3.618983886596952E-2</v>
      </c>
      <c r="BA62" s="99"/>
    </row>
    <row r="63" spans="1:53" s="406" customFormat="1" ht="174.75" customHeight="1" x14ac:dyDescent="0.2">
      <c r="A63" s="352"/>
      <c r="B63" s="27" t="s">
        <v>47</v>
      </c>
      <c r="C63" s="118"/>
      <c r="D63" s="118"/>
      <c r="E63" s="118"/>
      <c r="F63" s="118"/>
      <c r="G63" s="118"/>
      <c r="H63" s="118"/>
      <c r="I63" s="118"/>
      <c r="J63" s="118"/>
      <c r="K63" s="118"/>
      <c r="L63" s="118"/>
      <c r="M63" s="118"/>
      <c r="N63" s="27"/>
      <c r="O63" s="118"/>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315"/>
      <c r="AX63" s="315"/>
      <c r="AY63" s="315"/>
      <c r="AZ63" s="402"/>
      <c r="BA63" s="27"/>
    </row>
    <row r="64" spans="1:53" s="406" customFormat="1" ht="117" customHeight="1" x14ac:dyDescent="0.2">
      <c r="A64" s="352"/>
      <c r="B64" s="304" t="s">
        <v>774</v>
      </c>
      <c r="C64" s="118"/>
      <c r="D64" s="118"/>
      <c r="E64" s="118"/>
      <c r="F64" s="118"/>
      <c r="G64" s="118"/>
      <c r="H64" s="118"/>
      <c r="I64" s="118"/>
      <c r="J64" s="118"/>
      <c r="K64" s="118"/>
      <c r="L64" s="118"/>
      <c r="M64" s="118"/>
      <c r="N64" s="27"/>
      <c r="O64" s="118"/>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315"/>
      <c r="AX64" s="315"/>
      <c r="AY64" s="315"/>
      <c r="AZ64" s="402"/>
      <c r="BA64" s="27"/>
    </row>
    <row r="65" spans="1:53" s="444" customFormat="1" ht="222" x14ac:dyDescent="0.2">
      <c r="A65" s="441">
        <v>18</v>
      </c>
      <c r="B65" s="442" t="s">
        <v>246</v>
      </c>
      <c r="C65" s="69" t="s">
        <v>758</v>
      </c>
      <c r="D65" s="443" t="s">
        <v>759</v>
      </c>
      <c r="E65" s="69" t="s">
        <v>376</v>
      </c>
      <c r="F65" s="117" t="s">
        <v>426</v>
      </c>
      <c r="G65" s="69" t="s">
        <v>377</v>
      </c>
      <c r="H65" s="72">
        <v>33902</v>
      </c>
      <c r="I65" s="69" t="s">
        <v>378</v>
      </c>
      <c r="J65" s="72">
        <v>85</v>
      </c>
      <c r="K65" s="72" t="s">
        <v>379</v>
      </c>
      <c r="L65" s="69" t="s">
        <v>380</v>
      </c>
      <c r="M65" s="65">
        <v>44701</v>
      </c>
      <c r="N65" s="332">
        <v>690405.1</v>
      </c>
      <c r="O65" s="69" t="s">
        <v>381</v>
      </c>
      <c r="P65" s="74">
        <v>224009.19999999998</v>
      </c>
      <c r="Q65" s="74">
        <v>210156.9</v>
      </c>
      <c r="R65" s="74">
        <v>13852.3</v>
      </c>
      <c r="S65" s="443"/>
      <c r="T65" s="443"/>
      <c r="U65" s="443"/>
      <c r="V65" s="74">
        <v>224009.19999999998</v>
      </c>
      <c r="W65" s="74">
        <v>210156.9</v>
      </c>
      <c r="X65" s="74">
        <v>13852.3</v>
      </c>
      <c r="Y65" s="95">
        <v>223200</v>
      </c>
      <c r="Z65" s="95">
        <v>218172.2</v>
      </c>
      <c r="AA65" s="95">
        <v>5027.8</v>
      </c>
      <c r="AB65" s="74"/>
      <c r="AC65" s="74"/>
      <c r="AD65" s="74"/>
      <c r="AE65" s="95">
        <v>223200</v>
      </c>
      <c r="AF65" s="95">
        <v>218172.2</v>
      </c>
      <c r="AG65" s="95">
        <v>5027.8</v>
      </c>
      <c r="AH65" s="95">
        <v>243195.9</v>
      </c>
      <c r="AI65" s="95">
        <v>237717.6</v>
      </c>
      <c r="AJ65" s="95">
        <v>5478.3</v>
      </c>
      <c r="AK65" s="95"/>
      <c r="AL65" s="95"/>
      <c r="AM65" s="95"/>
      <c r="AN65" s="95">
        <v>243195.9</v>
      </c>
      <c r="AO65" s="95">
        <v>237717.6</v>
      </c>
      <c r="AP65" s="95">
        <v>5478.3</v>
      </c>
      <c r="AQ65" s="95"/>
      <c r="AR65" s="95"/>
      <c r="AS65" s="95"/>
      <c r="AT65" s="95"/>
      <c r="AU65" s="95"/>
      <c r="AV65" s="95"/>
      <c r="AW65" s="316">
        <f t="shared" ref="AW65:AY67" si="71">V65+AE65+AN65+AQ65+AT65</f>
        <v>690405.1</v>
      </c>
      <c r="AX65" s="316">
        <f t="shared" si="71"/>
        <v>666046.69999999995</v>
      </c>
      <c r="AY65" s="316">
        <f t="shared" si="71"/>
        <v>24358.399999999998</v>
      </c>
      <c r="AZ65" s="402">
        <f t="shared" ref="AZ65:AZ67" si="72">+AY65/AW65</f>
        <v>3.5281315274177431E-2</v>
      </c>
      <c r="BA65" s="95"/>
    </row>
    <row r="66" spans="1:53" s="444" customFormat="1" ht="59.25" customHeight="1" x14ac:dyDescent="0.2">
      <c r="A66" s="441"/>
      <c r="B66" s="408" t="s">
        <v>46</v>
      </c>
      <c r="C66" s="69"/>
      <c r="D66" s="443"/>
      <c r="E66" s="69"/>
      <c r="F66" s="117"/>
      <c r="G66" s="69"/>
      <c r="H66" s="72"/>
      <c r="I66" s="69"/>
      <c r="J66" s="72"/>
      <c r="K66" s="72"/>
      <c r="L66" s="69"/>
      <c r="M66" s="65"/>
      <c r="N66" s="332"/>
      <c r="O66" s="69"/>
      <c r="P66" s="98">
        <v>9009.2000000000007</v>
      </c>
      <c r="Q66" s="98">
        <v>0</v>
      </c>
      <c r="R66" s="98">
        <v>9009.2000000000007</v>
      </c>
      <c r="S66" s="443"/>
      <c r="T66" s="443"/>
      <c r="U66" s="443"/>
      <c r="V66" s="74">
        <v>9009.2000000000007</v>
      </c>
      <c r="W66" s="74">
        <v>0</v>
      </c>
      <c r="X66" s="74">
        <v>9009.2000000000007</v>
      </c>
      <c r="Y66" s="95"/>
      <c r="Z66" s="95"/>
      <c r="AA66" s="95"/>
      <c r="AB66" s="74"/>
      <c r="AC66" s="74"/>
      <c r="AD66" s="74"/>
      <c r="AE66" s="95"/>
      <c r="AF66" s="95"/>
      <c r="AG66" s="95"/>
      <c r="AH66" s="95"/>
      <c r="AI66" s="95"/>
      <c r="AJ66" s="95"/>
      <c r="AK66" s="95"/>
      <c r="AL66" s="95"/>
      <c r="AM66" s="95"/>
      <c r="AN66" s="95"/>
      <c r="AO66" s="95"/>
      <c r="AP66" s="95"/>
      <c r="AQ66" s="95"/>
      <c r="AR66" s="95"/>
      <c r="AS66" s="95"/>
      <c r="AT66" s="95"/>
      <c r="AU66" s="95"/>
      <c r="AV66" s="95"/>
      <c r="AW66" s="316">
        <f t="shared" si="71"/>
        <v>9009.2000000000007</v>
      </c>
      <c r="AX66" s="316">
        <f t="shared" si="71"/>
        <v>0</v>
      </c>
      <c r="AY66" s="316">
        <f t="shared" si="71"/>
        <v>9009.2000000000007</v>
      </c>
      <c r="AZ66" s="402">
        <f t="shared" si="72"/>
        <v>1</v>
      </c>
      <c r="BA66" s="95"/>
    </row>
    <row r="67" spans="1:53" s="444" customFormat="1" ht="303.75" customHeight="1" x14ac:dyDescent="0.2">
      <c r="A67" s="441">
        <v>19</v>
      </c>
      <c r="B67" s="442" t="s">
        <v>248</v>
      </c>
      <c r="C67" s="69" t="s">
        <v>758</v>
      </c>
      <c r="D67" s="443" t="s">
        <v>759</v>
      </c>
      <c r="E67" s="69" t="s">
        <v>376</v>
      </c>
      <c r="F67" s="117" t="s">
        <v>720</v>
      </c>
      <c r="G67" s="69" t="s">
        <v>382</v>
      </c>
      <c r="H67" s="72">
        <v>31641</v>
      </c>
      <c r="I67" s="69" t="s">
        <v>383</v>
      </c>
      <c r="J67" s="69"/>
      <c r="K67" s="72" t="s">
        <v>379</v>
      </c>
      <c r="L67" s="69" t="s">
        <v>380</v>
      </c>
      <c r="M67" s="69">
        <v>2022</v>
      </c>
      <c r="N67" s="332">
        <v>375991.17</v>
      </c>
      <c r="O67" s="69" t="s">
        <v>381</v>
      </c>
      <c r="P67" s="59">
        <v>4700</v>
      </c>
      <c r="Q67" s="59">
        <v>0</v>
      </c>
      <c r="R67" s="59">
        <v>4700</v>
      </c>
      <c r="S67" s="443"/>
      <c r="T67" s="443"/>
      <c r="U67" s="443"/>
      <c r="V67" s="74">
        <v>4700</v>
      </c>
      <c r="W67" s="74">
        <v>0</v>
      </c>
      <c r="X67" s="74">
        <v>4700</v>
      </c>
      <c r="Y67" s="74"/>
      <c r="Z67" s="74"/>
      <c r="AA67" s="74"/>
      <c r="AB67" s="74"/>
      <c r="AC67" s="74"/>
      <c r="AD67" s="74"/>
      <c r="AE67" s="95"/>
      <c r="AF67" s="95"/>
      <c r="AG67" s="95"/>
      <c r="AH67" s="95">
        <v>139080</v>
      </c>
      <c r="AI67" s="95">
        <v>135948</v>
      </c>
      <c r="AJ67" s="95">
        <v>3132</v>
      </c>
      <c r="AK67" s="95"/>
      <c r="AL67" s="95"/>
      <c r="AM67" s="95"/>
      <c r="AN67" s="95">
        <v>139080</v>
      </c>
      <c r="AO67" s="95">
        <v>135948</v>
      </c>
      <c r="AP67" s="95">
        <v>3132</v>
      </c>
      <c r="AQ67" s="95">
        <v>146402.29999999999</v>
      </c>
      <c r="AR67" s="95">
        <v>143105.4</v>
      </c>
      <c r="AS67" s="95">
        <v>3296.9</v>
      </c>
      <c r="AT67" s="95"/>
      <c r="AU67" s="95"/>
      <c r="AV67" s="95"/>
      <c r="AW67" s="316">
        <f t="shared" si="71"/>
        <v>290182.3</v>
      </c>
      <c r="AX67" s="316">
        <f t="shared" si="71"/>
        <v>279053.40000000002</v>
      </c>
      <c r="AY67" s="316">
        <f t="shared" si="71"/>
        <v>11128.9</v>
      </c>
      <c r="AZ67" s="402">
        <f t="shared" si="72"/>
        <v>3.8351408752360157E-2</v>
      </c>
      <c r="BA67" s="95"/>
    </row>
    <row r="68" spans="1:53" s="305" customFormat="1" ht="55.5" x14ac:dyDescent="0.2">
      <c r="A68" s="96"/>
      <c r="B68" s="408" t="s">
        <v>46</v>
      </c>
      <c r="C68" s="69"/>
      <c r="D68" s="114"/>
      <c r="E68" s="69"/>
      <c r="F68" s="117"/>
      <c r="G68" s="69"/>
      <c r="H68" s="72"/>
      <c r="I68" s="69"/>
      <c r="J68" s="69"/>
      <c r="K68" s="72"/>
      <c r="L68" s="69"/>
      <c r="M68" s="69"/>
      <c r="N68" s="332"/>
      <c r="O68" s="69"/>
      <c r="P68" s="100">
        <f>P67</f>
        <v>4700</v>
      </c>
      <c r="Q68" s="100">
        <f>Q67</f>
        <v>0</v>
      </c>
      <c r="R68" s="100">
        <f>R67</f>
        <v>4700</v>
      </c>
      <c r="S68" s="114"/>
      <c r="T68" s="114"/>
      <c r="U68" s="114"/>
      <c r="V68" s="100"/>
      <c r="W68" s="100"/>
      <c r="X68" s="100"/>
      <c r="Y68" s="100"/>
      <c r="Z68" s="100"/>
      <c r="AA68" s="100"/>
      <c r="AB68" s="100"/>
      <c r="AC68" s="100"/>
      <c r="AD68" s="100"/>
      <c r="AE68" s="95"/>
      <c r="AF68" s="95"/>
      <c r="AG68" s="95"/>
      <c r="AH68" s="95"/>
      <c r="AI68" s="95"/>
      <c r="AJ68" s="95"/>
      <c r="AK68" s="95"/>
      <c r="AL68" s="95"/>
      <c r="AM68" s="95"/>
      <c r="AN68" s="95"/>
      <c r="AO68" s="95"/>
      <c r="AP68" s="95"/>
      <c r="AQ68" s="95"/>
      <c r="AR68" s="95"/>
      <c r="AS68" s="95"/>
      <c r="AT68" s="95"/>
      <c r="AU68" s="95"/>
      <c r="AV68" s="95"/>
      <c r="AW68" s="324">
        <f t="shared" ref="AW68" si="73">+V68+AE68+AN68+AQ68+AT68</f>
        <v>0</v>
      </c>
      <c r="AX68" s="316">
        <f t="shared" ref="AX68" si="74">+W68+AF68+AO68+AR68+AU68</f>
        <v>0</v>
      </c>
      <c r="AY68" s="316">
        <f t="shared" ref="AY68" si="75">+X68+AG68+AP68+AS68+AV68</f>
        <v>0</v>
      </c>
      <c r="AZ68" s="402"/>
      <c r="BA68" s="95"/>
    </row>
    <row r="69" spans="1:53" s="305" customFormat="1" ht="142.5" customHeight="1" x14ac:dyDescent="0.2">
      <c r="A69" s="368"/>
      <c r="B69" s="439" t="s">
        <v>87</v>
      </c>
      <c r="C69" s="372"/>
      <c r="D69" s="373"/>
      <c r="E69" s="372"/>
      <c r="F69" s="374"/>
      <c r="G69" s="372"/>
      <c r="H69" s="375"/>
      <c r="I69" s="372"/>
      <c r="J69" s="372"/>
      <c r="K69" s="375"/>
      <c r="L69" s="372"/>
      <c r="M69" s="372"/>
      <c r="N69" s="376"/>
      <c r="O69" s="372"/>
      <c r="P69" s="377">
        <f>P70+P126+P164+P171</f>
        <v>203014.30000000002</v>
      </c>
      <c r="Q69" s="377">
        <f t="shared" ref="Q69:U69" si="76">Q70+Q126+Q164+Q171</f>
        <v>129814</v>
      </c>
      <c r="R69" s="377">
        <f t="shared" si="76"/>
        <v>73200.299999999988</v>
      </c>
      <c r="S69" s="377">
        <f t="shared" si="76"/>
        <v>115475.1</v>
      </c>
      <c r="T69" s="377">
        <f t="shared" si="76"/>
        <v>0</v>
      </c>
      <c r="U69" s="377">
        <f t="shared" si="76"/>
        <v>115475.1</v>
      </c>
      <c r="V69" s="377">
        <f>V70+V126</f>
        <v>175256.2</v>
      </c>
      <c r="W69" s="377">
        <f t="shared" ref="W69:AY69" si="77">W70+W126</f>
        <v>129814</v>
      </c>
      <c r="X69" s="377">
        <f t="shared" si="77"/>
        <v>45442.2</v>
      </c>
      <c r="Y69" s="377">
        <f t="shared" si="77"/>
        <v>109434.9</v>
      </c>
      <c r="Z69" s="377">
        <f t="shared" si="77"/>
        <v>106969.79999999999</v>
      </c>
      <c r="AA69" s="377">
        <f t="shared" si="77"/>
        <v>2465.1</v>
      </c>
      <c r="AB69" s="377">
        <f t="shared" si="77"/>
        <v>49438.8</v>
      </c>
      <c r="AC69" s="377">
        <f t="shared" si="77"/>
        <v>48325</v>
      </c>
      <c r="AD69" s="377">
        <f t="shared" si="77"/>
        <v>1113.8</v>
      </c>
      <c r="AE69" s="377">
        <f t="shared" si="77"/>
        <v>278755.99999999994</v>
      </c>
      <c r="AF69" s="377">
        <f t="shared" si="77"/>
        <v>272476.60000000003</v>
      </c>
      <c r="AG69" s="377">
        <f t="shared" si="77"/>
        <v>6279.4000000000015</v>
      </c>
      <c r="AH69" s="377">
        <f t="shared" si="77"/>
        <v>291134.49999999994</v>
      </c>
      <c r="AI69" s="377">
        <f t="shared" si="77"/>
        <v>284576.5</v>
      </c>
      <c r="AJ69" s="377">
        <f t="shared" si="77"/>
        <v>6558</v>
      </c>
      <c r="AK69" s="377">
        <f t="shared" si="77"/>
        <v>17772.300000000003</v>
      </c>
      <c r="AL69" s="377">
        <f t="shared" si="77"/>
        <v>17371.800000000003</v>
      </c>
      <c r="AM69" s="377">
        <f t="shared" si="77"/>
        <v>400.5</v>
      </c>
      <c r="AN69" s="377">
        <f t="shared" si="77"/>
        <v>308906.8</v>
      </c>
      <c r="AO69" s="377">
        <f t="shared" si="77"/>
        <v>301948.3</v>
      </c>
      <c r="AP69" s="377">
        <f t="shared" si="77"/>
        <v>6958.5</v>
      </c>
      <c r="AQ69" s="377">
        <f t="shared" si="77"/>
        <v>215231.6</v>
      </c>
      <c r="AR69" s="377">
        <f t="shared" si="77"/>
        <v>210383.09999999998</v>
      </c>
      <c r="AS69" s="377">
        <f t="shared" si="77"/>
        <v>4848.5</v>
      </c>
      <c r="AT69" s="377">
        <f t="shared" si="77"/>
        <v>0</v>
      </c>
      <c r="AU69" s="377">
        <f t="shared" si="77"/>
        <v>0</v>
      </c>
      <c r="AV69" s="377">
        <f t="shared" si="77"/>
        <v>0</v>
      </c>
      <c r="AW69" s="377">
        <f t="shared" si="77"/>
        <v>978150.60000000009</v>
      </c>
      <c r="AX69" s="377">
        <f t="shared" si="77"/>
        <v>914622.00000000012</v>
      </c>
      <c r="AY69" s="377">
        <f t="shared" si="77"/>
        <v>63528.599999999969</v>
      </c>
      <c r="AZ69" s="409"/>
      <c r="BA69" s="95"/>
    </row>
    <row r="70" spans="1:53" s="411" customFormat="1" ht="216" x14ac:dyDescent="0.2">
      <c r="A70" s="353"/>
      <c r="B70" s="105" t="s">
        <v>732</v>
      </c>
      <c r="C70" s="105" t="s">
        <v>758</v>
      </c>
      <c r="D70" s="105" t="s">
        <v>759</v>
      </c>
      <c r="E70" s="105"/>
      <c r="F70" s="105"/>
      <c r="G70" s="105"/>
      <c r="H70" s="105"/>
      <c r="I70" s="105"/>
      <c r="J70" s="105"/>
      <c r="K70" s="105"/>
      <c r="L70" s="105"/>
      <c r="M70" s="105"/>
      <c r="N70" s="53"/>
      <c r="O70" s="105"/>
      <c r="P70" s="53">
        <f>P71+P72+P73+P74+P76+P77+P78+P79+P80+P81+P82+P83+P84+P85+P86+P87+P88+P89+P90+P91+P92+P93+P94+P95+P96+P97+P98+P99+P100+P101+P102+P103+P104+P105+P106+P107+P108+P109+P110+P111+P112+P113+P114+P115+P116+P117+P118+P119+P120+P121+P122+P123+P124+P125</f>
        <v>13299.4</v>
      </c>
      <c r="Q70" s="53">
        <f t="shared" ref="Q70:AY70" si="78">Q71+Q72+Q73+Q74+Q76+Q77+Q78+Q79+Q80+Q81+Q82+Q83+Q84+Q85+Q86+Q87+Q88+Q89+Q90+Q91+Q92+Q93+Q94+Q95+Q96+Q97+Q98+Q99+Q100+Q101+Q102+Q103+Q104+Q105+Q106+Q107+Q108+Q109+Q110+Q111+Q112+Q113+Q114+Q115+Q116+Q117+Q118+Q119+Q120+Q121+Q122+Q123+Q124+Q125</f>
        <v>11506.5</v>
      </c>
      <c r="R70" s="53">
        <f t="shared" si="78"/>
        <v>1792.9</v>
      </c>
      <c r="S70" s="53">
        <f t="shared" si="78"/>
        <v>0</v>
      </c>
      <c r="T70" s="53">
        <f t="shared" si="78"/>
        <v>0</v>
      </c>
      <c r="U70" s="53">
        <f t="shared" si="78"/>
        <v>0</v>
      </c>
      <c r="V70" s="53">
        <f>V71+V72+V73+V74+V76+V77+V78+V79+V80+V81+V82+V83+V84+V85+V86+V87+V88+V89+V90+V91+V92+V93+V94+V95+V96+V97+V98+V99+V100+V101+V102+V103+V104+V105+V106+V107+V108+V109+V110+V111+V112+V113+V114+V115+V116+V117+V118+V119+V120+V121+V122+V123+V124+V125</f>
        <v>13299.4</v>
      </c>
      <c r="W70" s="53">
        <f t="shared" si="78"/>
        <v>11506.5</v>
      </c>
      <c r="X70" s="53">
        <f t="shared" si="78"/>
        <v>1792.9</v>
      </c>
      <c r="Y70" s="53">
        <f t="shared" si="78"/>
        <v>0</v>
      </c>
      <c r="Z70" s="53">
        <f t="shared" si="78"/>
        <v>0</v>
      </c>
      <c r="AA70" s="53">
        <f t="shared" si="78"/>
        <v>0</v>
      </c>
      <c r="AB70" s="53">
        <f t="shared" si="78"/>
        <v>0</v>
      </c>
      <c r="AC70" s="53">
        <f t="shared" si="78"/>
        <v>0</v>
      </c>
      <c r="AD70" s="53">
        <f t="shared" si="78"/>
        <v>0</v>
      </c>
      <c r="AE70" s="53">
        <f t="shared" si="78"/>
        <v>119882.29999999994</v>
      </c>
      <c r="AF70" s="53">
        <f t="shared" si="78"/>
        <v>117181.80000000006</v>
      </c>
      <c r="AG70" s="53">
        <f t="shared" si="78"/>
        <v>2700.5000000000009</v>
      </c>
      <c r="AH70" s="53">
        <f t="shared" si="78"/>
        <v>86561.89999999998</v>
      </c>
      <c r="AI70" s="53">
        <f t="shared" si="78"/>
        <v>84612.10000000002</v>
      </c>
      <c r="AJ70" s="53">
        <f t="shared" si="78"/>
        <v>1949.8</v>
      </c>
      <c r="AK70" s="53">
        <f t="shared" si="78"/>
        <v>17772.300000000003</v>
      </c>
      <c r="AL70" s="53">
        <f t="shared" si="78"/>
        <v>17371.800000000003</v>
      </c>
      <c r="AM70" s="53">
        <f t="shared" si="78"/>
        <v>400.5</v>
      </c>
      <c r="AN70" s="53">
        <f t="shared" si="78"/>
        <v>104334.2</v>
      </c>
      <c r="AO70" s="53">
        <f t="shared" si="78"/>
        <v>101983.90000000004</v>
      </c>
      <c r="AP70" s="53">
        <f t="shared" si="78"/>
        <v>2350.3000000000002</v>
      </c>
      <c r="AQ70" s="53">
        <f t="shared" si="78"/>
        <v>55281.599999999999</v>
      </c>
      <c r="AR70" s="53">
        <f t="shared" si="78"/>
        <v>54036</v>
      </c>
      <c r="AS70" s="53">
        <f t="shared" si="78"/>
        <v>1245.5999999999999</v>
      </c>
      <c r="AT70" s="53">
        <f t="shared" si="78"/>
        <v>0</v>
      </c>
      <c r="AU70" s="53">
        <f t="shared" si="78"/>
        <v>0</v>
      </c>
      <c r="AV70" s="53">
        <f t="shared" si="78"/>
        <v>0</v>
      </c>
      <c r="AW70" s="53">
        <f>AW71+AW72+AW73+AW74+AW76+AW77+AW78+AW79+AW80+AW81+AW82+AW83+AW84+AW85+AW86+AW87+AW88+AW89+AW90+AW91+AW92+AW93+AW94+AW95+AW96+AW97+AW98+AW99+AW100+AW101+AW102+AW103+AW104+AW105+AW106+AW107+AW108+AW109+AW110+AW111+AW112+AW113+AW114+AW115+AW116+AW117+AW118+AW119+AW120+AW121+AW122+AW123+AW124+AW125</f>
        <v>292797.50000000017</v>
      </c>
      <c r="AX70" s="53">
        <f t="shared" si="78"/>
        <v>284708.19999999995</v>
      </c>
      <c r="AY70" s="53">
        <f t="shared" si="78"/>
        <v>8089.2999999999965</v>
      </c>
      <c r="AZ70" s="410">
        <f>+AY70/AW70</f>
        <v>2.7627626602003061E-2</v>
      </c>
      <c r="BA70" s="53"/>
    </row>
    <row r="71" spans="1:53" s="444" customFormat="1" ht="83.25" x14ac:dyDescent="0.2">
      <c r="A71" s="441">
        <v>20</v>
      </c>
      <c r="B71" s="442" t="s">
        <v>249</v>
      </c>
      <c r="C71" s="69"/>
      <c r="D71" s="443" t="s">
        <v>250</v>
      </c>
      <c r="E71" s="69" t="s">
        <v>376</v>
      </c>
      <c r="F71" s="117" t="s">
        <v>426</v>
      </c>
      <c r="G71" s="69" t="s">
        <v>384</v>
      </c>
      <c r="H71" s="72">
        <v>496</v>
      </c>
      <c r="I71" s="69" t="s">
        <v>378</v>
      </c>
      <c r="J71" s="72">
        <v>100</v>
      </c>
      <c r="K71" s="72" t="s">
        <v>379</v>
      </c>
      <c r="L71" s="69" t="s">
        <v>380</v>
      </c>
      <c r="M71" s="65">
        <v>44286</v>
      </c>
      <c r="N71" s="332">
        <v>5087.32</v>
      </c>
      <c r="O71" s="69" t="s">
        <v>381</v>
      </c>
      <c r="P71" s="59">
        <v>4533.3</v>
      </c>
      <c r="Q71" s="59">
        <v>4431.2</v>
      </c>
      <c r="R71" s="59">
        <v>102.1</v>
      </c>
      <c r="S71" s="443"/>
      <c r="T71" s="443"/>
      <c r="U71" s="443"/>
      <c r="V71" s="74">
        <v>4533.3</v>
      </c>
      <c r="W71" s="74">
        <v>4431.2</v>
      </c>
      <c r="X71" s="74">
        <v>102.1</v>
      </c>
      <c r="Y71" s="74"/>
      <c r="Z71" s="74"/>
      <c r="AA71" s="74"/>
      <c r="AB71" s="74"/>
      <c r="AC71" s="74"/>
      <c r="AD71" s="74"/>
      <c r="AE71" s="95"/>
      <c r="AF71" s="95"/>
      <c r="AG71" s="95"/>
      <c r="AH71" s="95"/>
      <c r="AI71" s="95"/>
      <c r="AJ71" s="95"/>
      <c r="AK71" s="95"/>
      <c r="AL71" s="95"/>
      <c r="AM71" s="95"/>
      <c r="AN71" s="95"/>
      <c r="AO71" s="95"/>
      <c r="AP71" s="95"/>
      <c r="AQ71" s="95"/>
      <c r="AR71" s="95"/>
      <c r="AS71" s="95"/>
      <c r="AT71" s="95"/>
      <c r="AU71" s="95"/>
      <c r="AV71" s="95"/>
      <c r="AW71" s="316">
        <f>V71+AE71+AN71+AQ71+AT71</f>
        <v>4533.3</v>
      </c>
      <c r="AX71" s="316">
        <f>W71+AF71+AO71+AR71+AU71</f>
        <v>4431.2</v>
      </c>
      <c r="AY71" s="316">
        <f>X71+AG71+AP71+AS71+AV71</f>
        <v>102.1</v>
      </c>
      <c r="AZ71" s="409">
        <f>+AY71/AW71</f>
        <v>2.2522224428120793E-2</v>
      </c>
      <c r="BA71" s="95"/>
    </row>
    <row r="72" spans="1:53" s="444" customFormat="1" ht="111" x14ac:dyDescent="0.2">
      <c r="A72" s="441">
        <v>21</v>
      </c>
      <c r="B72" s="442" t="s">
        <v>251</v>
      </c>
      <c r="C72" s="69"/>
      <c r="D72" s="443" t="s">
        <v>250</v>
      </c>
      <c r="E72" s="69" t="s">
        <v>376</v>
      </c>
      <c r="F72" s="117" t="s">
        <v>426</v>
      </c>
      <c r="G72" s="69" t="s">
        <v>384</v>
      </c>
      <c r="H72" s="72">
        <v>228</v>
      </c>
      <c r="I72" s="69" t="s">
        <v>385</v>
      </c>
      <c r="J72" s="72"/>
      <c r="K72" s="72" t="s">
        <v>379</v>
      </c>
      <c r="L72" s="69" t="s">
        <v>380</v>
      </c>
      <c r="M72" s="65">
        <v>44286</v>
      </c>
      <c r="N72" s="332">
        <v>5087.32</v>
      </c>
      <c r="O72" s="69" t="s">
        <v>381</v>
      </c>
      <c r="P72" s="59">
        <v>2220.3000000000002</v>
      </c>
      <c r="Q72" s="59">
        <v>2170.3000000000002</v>
      </c>
      <c r="R72" s="59">
        <v>50</v>
      </c>
      <c r="S72" s="443"/>
      <c r="T72" s="443"/>
      <c r="U72" s="443"/>
      <c r="V72" s="74">
        <f>W72+X72</f>
        <v>2220.3000000000002</v>
      </c>
      <c r="W72" s="74">
        <v>2170.3000000000002</v>
      </c>
      <c r="X72" s="74">
        <v>50</v>
      </c>
      <c r="Y72" s="74"/>
      <c r="Z72" s="74"/>
      <c r="AA72" s="74"/>
      <c r="AB72" s="74"/>
      <c r="AC72" s="74"/>
      <c r="AD72" s="74"/>
      <c r="AE72" s="95"/>
      <c r="AF72" s="95"/>
      <c r="AG72" s="95"/>
      <c r="AH72" s="95"/>
      <c r="AI72" s="95"/>
      <c r="AJ72" s="95"/>
      <c r="AK72" s="95"/>
      <c r="AL72" s="95"/>
      <c r="AM72" s="95"/>
      <c r="AN72" s="95"/>
      <c r="AO72" s="95"/>
      <c r="AP72" s="95"/>
      <c r="AQ72" s="95"/>
      <c r="AR72" s="95"/>
      <c r="AS72" s="95"/>
      <c r="AT72" s="95"/>
      <c r="AU72" s="95"/>
      <c r="AV72" s="95"/>
      <c r="AW72" s="316">
        <f t="shared" ref="AW72:AW85" si="79">V72+AE72+AN72+AQ72+AT72</f>
        <v>2220.3000000000002</v>
      </c>
      <c r="AX72" s="316">
        <f t="shared" ref="AX72:AX85" si="80">W72+AF72+AO72+AR72+AU72</f>
        <v>2170.3000000000002</v>
      </c>
      <c r="AY72" s="316">
        <f t="shared" ref="AY72:AY85" si="81">X72+AG72+AP72+AS72+AV72</f>
        <v>50</v>
      </c>
      <c r="AZ72" s="409">
        <f>+AY72/AW72</f>
        <v>2.2519479349637436E-2</v>
      </c>
      <c r="BA72" s="95"/>
    </row>
    <row r="73" spans="1:53" s="444" customFormat="1" ht="83.25" x14ac:dyDescent="0.2">
      <c r="A73" s="441">
        <v>22</v>
      </c>
      <c r="B73" s="442" t="s">
        <v>88</v>
      </c>
      <c r="C73" s="69"/>
      <c r="D73" s="443" t="s">
        <v>250</v>
      </c>
      <c r="E73" s="69" t="s">
        <v>376</v>
      </c>
      <c r="F73" s="117" t="s">
        <v>426</v>
      </c>
      <c r="G73" s="69" t="s">
        <v>384</v>
      </c>
      <c r="H73" s="72">
        <v>308</v>
      </c>
      <c r="I73" s="69" t="s">
        <v>378</v>
      </c>
      <c r="J73" s="72">
        <v>86</v>
      </c>
      <c r="K73" s="72" t="s">
        <v>379</v>
      </c>
      <c r="L73" s="69" t="s">
        <v>380</v>
      </c>
      <c r="M73" s="65">
        <v>44587</v>
      </c>
      <c r="N73" s="332">
        <v>5924.03</v>
      </c>
      <c r="O73" s="69" t="s">
        <v>381</v>
      </c>
      <c r="P73" s="61">
        <v>5799.9</v>
      </c>
      <c r="Q73" s="61">
        <v>4905</v>
      </c>
      <c r="R73" s="61">
        <v>894.9</v>
      </c>
      <c r="S73" s="443"/>
      <c r="T73" s="443"/>
      <c r="U73" s="443"/>
      <c r="V73" s="74">
        <f>W73+X73</f>
        <v>5799.9</v>
      </c>
      <c r="W73" s="74">
        <v>4905</v>
      </c>
      <c r="X73" s="74">
        <v>894.9</v>
      </c>
      <c r="Y73" s="74"/>
      <c r="Z73" s="74"/>
      <c r="AA73" s="74"/>
      <c r="AB73" s="74"/>
      <c r="AC73" s="74"/>
      <c r="AD73" s="74"/>
      <c r="AE73" s="95"/>
      <c r="AF73" s="95"/>
      <c r="AG73" s="95"/>
      <c r="AH73" s="95"/>
      <c r="AI73" s="95"/>
      <c r="AJ73" s="95"/>
      <c r="AK73" s="95"/>
      <c r="AL73" s="95"/>
      <c r="AM73" s="95"/>
      <c r="AN73" s="95"/>
      <c r="AO73" s="95"/>
      <c r="AP73" s="95"/>
      <c r="AQ73" s="95"/>
      <c r="AR73" s="95"/>
      <c r="AS73" s="95"/>
      <c r="AT73" s="95"/>
      <c r="AU73" s="95"/>
      <c r="AV73" s="95"/>
      <c r="AW73" s="316">
        <f t="shared" si="79"/>
        <v>5799.9</v>
      </c>
      <c r="AX73" s="316">
        <f t="shared" si="80"/>
        <v>4905</v>
      </c>
      <c r="AY73" s="316">
        <f t="shared" si="81"/>
        <v>894.9</v>
      </c>
      <c r="AZ73" s="409">
        <f>+AY73/AW73</f>
        <v>0.15429576372006415</v>
      </c>
      <c r="BA73" s="95"/>
    </row>
    <row r="74" spans="1:53" s="444" customFormat="1" ht="55.5" x14ac:dyDescent="0.2">
      <c r="A74" s="441">
        <v>23</v>
      </c>
      <c r="B74" s="445" t="s">
        <v>297</v>
      </c>
      <c r="C74" s="446"/>
      <c r="D74" s="447" t="s">
        <v>188</v>
      </c>
      <c r="E74" s="446"/>
      <c r="F74" s="117" t="s">
        <v>426</v>
      </c>
      <c r="G74" s="446"/>
      <c r="H74" s="446"/>
      <c r="I74" s="446"/>
      <c r="J74" s="446"/>
      <c r="K74" s="446"/>
      <c r="L74" s="446"/>
      <c r="M74" s="446"/>
      <c r="N74" s="448"/>
      <c r="O74" s="446"/>
      <c r="P74" s="59">
        <v>745.9</v>
      </c>
      <c r="Q74" s="59">
        <v>0</v>
      </c>
      <c r="R74" s="59">
        <v>745.9</v>
      </c>
      <c r="S74" s="443"/>
      <c r="T74" s="443"/>
      <c r="U74" s="443"/>
      <c r="V74" s="59">
        <v>745.9</v>
      </c>
      <c r="W74" s="59">
        <v>0</v>
      </c>
      <c r="X74" s="59">
        <v>745.9</v>
      </c>
      <c r="Y74" s="74"/>
      <c r="Z74" s="74"/>
      <c r="AA74" s="74"/>
      <c r="AB74" s="74"/>
      <c r="AC74" s="74"/>
      <c r="AD74" s="74"/>
      <c r="AE74" s="95"/>
      <c r="AF74" s="95"/>
      <c r="AG74" s="95"/>
      <c r="AH74" s="95"/>
      <c r="AI74" s="95"/>
      <c r="AJ74" s="95"/>
      <c r="AK74" s="95"/>
      <c r="AL74" s="95"/>
      <c r="AM74" s="95"/>
      <c r="AN74" s="95"/>
      <c r="AO74" s="95"/>
      <c r="AP74" s="95"/>
      <c r="AQ74" s="95"/>
      <c r="AR74" s="95"/>
      <c r="AS74" s="95"/>
      <c r="AT74" s="95"/>
      <c r="AU74" s="95"/>
      <c r="AV74" s="95"/>
      <c r="AW74" s="316">
        <f t="shared" si="79"/>
        <v>745.9</v>
      </c>
      <c r="AX74" s="316">
        <f t="shared" si="80"/>
        <v>0</v>
      </c>
      <c r="AY74" s="316">
        <f t="shared" si="81"/>
        <v>745.9</v>
      </c>
      <c r="AZ74" s="409">
        <f t="shared" ref="AZ74:AZ125" si="82">+AY74/AW74</f>
        <v>1</v>
      </c>
      <c r="BA74" s="95"/>
    </row>
    <row r="75" spans="1:53" s="444" customFormat="1" ht="55.5" x14ac:dyDescent="0.4">
      <c r="A75" s="441"/>
      <c r="B75" s="449" t="s">
        <v>46</v>
      </c>
      <c r="C75" s="449"/>
      <c r="D75" s="447"/>
      <c r="E75" s="449"/>
      <c r="F75" s="449"/>
      <c r="G75" s="449"/>
      <c r="H75" s="449"/>
      <c r="I75" s="449"/>
      <c r="J75" s="449"/>
      <c r="K75" s="449"/>
      <c r="L75" s="449"/>
      <c r="M75" s="449"/>
      <c r="N75" s="450"/>
      <c r="O75" s="449"/>
      <c r="P75" s="59">
        <v>745.9</v>
      </c>
      <c r="Q75" s="59">
        <v>0</v>
      </c>
      <c r="R75" s="59">
        <v>745.9</v>
      </c>
      <c r="S75" s="443"/>
      <c r="T75" s="443"/>
      <c r="U75" s="443"/>
      <c r="V75" s="59">
        <v>745.9</v>
      </c>
      <c r="W75" s="59">
        <v>0</v>
      </c>
      <c r="X75" s="59">
        <v>745.9</v>
      </c>
      <c r="Y75" s="74"/>
      <c r="Z75" s="74"/>
      <c r="AA75" s="74"/>
      <c r="AB75" s="74"/>
      <c r="AC75" s="74"/>
      <c r="AD75" s="74"/>
      <c r="AE75" s="95"/>
      <c r="AF75" s="95"/>
      <c r="AG75" s="95"/>
      <c r="AH75" s="95"/>
      <c r="AI75" s="95"/>
      <c r="AJ75" s="95"/>
      <c r="AK75" s="95"/>
      <c r="AL75" s="95"/>
      <c r="AM75" s="95"/>
      <c r="AN75" s="95"/>
      <c r="AO75" s="95"/>
      <c r="AP75" s="95"/>
      <c r="AQ75" s="95"/>
      <c r="AR75" s="95"/>
      <c r="AS75" s="95"/>
      <c r="AT75" s="95"/>
      <c r="AU75" s="95"/>
      <c r="AV75" s="95"/>
      <c r="AW75" s="316">
        <f t="shared" si="79"/>
        <v>745.9</v>
      </c>
      <c r="AX75" s="316">
        <f t="shared" si="80"/>
        <v>0</v>
      </c>
      <c r="AY75" s="316">
        <f t="shared" si="81"/>
        <v>745.9</v>
      </c>
      <c r="AZ75" s="409">
        <f t="shared" si="82"/>
        <v>1</v>
      </c>
      <c r="BA75" s="95"/>
    </row>
    <row r="76" spans="1:53" s="444" customFormat="1" ht="83.25" x14ac:dyDescent="0.2">
      <c r="A76" s="441">
        <v>24</v>
      </c>
      <c r="B76" s="442" t="s">
        <v>89</v>
      </c>
      <c r="C76" s="69"/>
      <c r="D76" s="443" t="s">
        <v>250</v>
      </c>
      <c r="E76" s="69" t="s">
        <v>376</v>
      </c>
      <c r="F76" s="117" t="s">
        <v>426</v>
      </c>
      <c r="G76" s="69" t="s">
        <v>384</v>
      </c>
      <c r="H76" s="451">
        <v>366</v>
      </c>
      <c r="I76" s="69" t="s">
        <v>378</v>
      </c>
      <c r="J76" s="451" t="s">
        <v>386</v>
      </c>
      <c r="K76" s="72" t="s">
        <v>379</v>
      </c>
      <c r="L76" s="69" t="s">
        <v>380</v>
      </c>
      <c r="M76" s="69">
        <v>2022</v>
      </c>
      <c r="N76" s="332">
        <v>5924.03</v>
      </c>
      <c r="O76" s="69" t="s">
        <v>381</v>
      </c>
      <c r="P76" s="443"/>
      <c r="Q76" s="443"/>
      <c r="R76" s="443"/>
      <c r="S76" s="443"/>
      <c r="T76" s="443"/>
      <c r="U76" s="443"/>
      <c r="V76" s="74"/>
      <c r="W76" s="74"/>
      <c r="X76" s="74"/>
      <c r="Y76" s="74"/>
      <c r="Z76" s="74"/>
      <c r="AA76" s="74"/>
      <c r="AB76" s="74"/>
      <c r="AC76" s="74"/>
      <c r="AD76" s="74"/>
      <c r="AE76" s="95">
        <f>AF76+AG76</f>
        <v>5209.3999999999996</v>
      </c>
      <c r="AF76" s="95">
        <v>5092</v>
      </c>
      <c r="AG76" s="95">
        <v>117.4</v>
      </c>
      <c r="AH76" s="95"/>
      <c r="AI76" s="95"/>
      <c r="AJ76" s="95"/>
      <c r="AK76" s="95"/>
      <c r="AL76" s="95"/>
      <c r="AM76" s="95"/>
      <c r="AN76" s="95"/>
      <c r="AO76" s="95"/>
      <c r="AP76" s="95"/>
      <c r="AQ76" s="95"/>
      <c r="AR76" s="95"/>
      <c r="AS76" s="95"/>
      <c r="AT76" s="95"/>
      <c r="AU76" s="95"/>
      <c r="AV76" s="95"/>
      <c r="AW76" s="316">
        <f t="shared" si="79"/>
        <v>5209.3999999999996</v>
      </c>
      <c r="AX76" s="316">
        <f t="shared" si="80"/>
        <v>5092</v>
      </c>
      <c r="AY76" s="316">
        <f t="shared" si="81"/>
        <v>117.4</v>
      </c>
      <c r="AZ76" s="409">
        <f t="shared" si="82"/>
        <v>2.2536184589396095E-2</v>
      </c>
      <c r="BA76" s="95"/>
    </row>
    <row r="77" spans="1:53" s="444" customFormat="1" ht="83.25" x14ac:dyDescent="0.2">
      <c r="A77" s="441">
        <v>25</v>
      </c>
      <c r="B77" s="442" t="s">
        <v>90</v>
      </c>
      <c r="C77" s="69"/>
      <c r="D77" s="443" t="s">
        <v>250</v>
      </c>
      <c r="E77" s="69" t="s">
        <v>376</v>
      </c>
      <c r="F77" s="117" t="s">
        <v>426</v>
      </c>
      <c r="G77" s="69" t="s">
        <v>384</v>
      </c>
      <c r="H77" s="451">
        <v>499</v>
      </c>
      <c r="I77" s="69" t="s">
        <v>378</v>
      </c>
      <c r="J77" s="451">
        <v>85</v>
      </c>
      <c r="K77" s="72" t="s">
        <v>379</v>
      </c>
      <c r="L77" s="69" t="s">
        <v>380</v>
      </c>
      <c r="M77" s="69">
        <v>2022</v>
      </c>
      <c r="N77" s="332">
        <v>5924.03</v>
      </c>
      <c r="O77" s="69" t="s">
        <v>381</v>
      </c>
      <c r="P77" s="443"/>
      <c r="Q77" s="443"/>
      <c r="R77" s="443"/>
      <c r="S77" s="443"/>
      <c r="T77" s="443"/>
      <c r="U77" s="443"/>
      <c r="V77" s="74"/>
      <c r="W77" s="74"/>
      <c r="X77" s="74"/>
      <c r="Y77" s="74"/>
      <c r="Z77" s="74"/>
      <c r="AA77" s="74"/>
      <c r="AB77" s="74"/>
      <c r="AC77" s="74"/>
      <c r="AD77" s="74"/>
      <c r="AE77" s="95">
        <f t="shared" ref="AE77:AE97" si="83">AF77+AG77</f>
        <v>5209.3999999999996</v>
      </c>
      <c r="AF77" s="95">
        <v>5092</v>
      </c>
      <c r="AG77" s="95">
        <v>117.4</v>
      </c>
      <c r="AH77" s="95"/>
      <c r="AI77" s="95"/>
      <c r="AJ77" s="95"/>
      <c r="AK77" s="95"/>
      <c r="AL77" s="95"/>
      <c r="AM77" s="95"/>
      <c r="AN77" s="95"/>
      <c r="AO77" s="95"/>
      <c r="AP77" s="95"/>
      <c r="AQ77" s="95"/>
      <c r="AR77" s="95"/>
      <c r="AS77" s="95"/>
      <c r="AT77" s="95"/>
      <c r="AU77" s="95"/>
      <c r="AV77" s="95"/>
      <c r="AW77" s="316">
        <f t="shared" si="79"/>
        <v>5209.3999999999996</v>
      </c>
      <c r="AX77" s="316">
        <f t="shared" si="80"/>
        <v>5092</v>
      </c>
      <c r="AY77" s="316">
        <f t="shared" si="81"/>
        <v>117.4</v>
      </c>
      <c r="AZ77" s="409">
        <f t="shared" si="82"/>
        <v>2.2536184589396095E-2</v>
      </c>
      <c r="BA77" s="95"/>
    </row>
    <row r="78" spans="1:53" s="444" customFormat="1" ht="83.25" x14ac:dyDescent="0.2">
      <c r="A78" s="441">
        <v>26</v>
      </c>
      <c r="B78" s="442" t="s">
        <v>91</v>
      </c>
      <c r="C78" s="69"/>
      <c r="D78" s="443" t="s">
        <v>250</v>
      </c>
      <c r="E78" s="69" t="s">
        <v>376</v>
      </c>
      <c r="F78" s="117" t="s">
        <v>426</v>
      </c>
      <c r="G78" s="69" t="s">
        <v>384</v>
      </c>
      <c r="H78" s="451">
        <v>619</v>
      </c>
      <c r="I78" s="69" t="s">
        <v>378</v>
      </c>
      <c r="J78" s="451" t="s">
        <v>387</v>
      </c>
      <c r="K78" s="72" t="s">
        <v>379</v>
      </c>
      <c r="L78" s="69" t="s">
        <v>380</v>
      </c>
      <c r="M78" s="69">
        <v>2022</v>
      </c>
      <c r="N78" s="332">
        <v>5924.03</v>
      </c>
      <c r="O78" s="69" t="s">
        <v>381</v>
      </c>
      <c r="P78" s="443"/>
      <c r="Q78" s="443"/>
      <c r="R78" s="443"/>
      <c r="S78" s="443"/>
      <c r="T78" s="443"/>
      <c r="U78" s="443"/>
      <c r="V78" s="74"/>
      <c r="W78" s="74"/>
      <c r="X78" s="74"/>
      <c r="Y78" s="74"/>
      <c r="Z78" s="74"/>
      <c r="AA78" s="74"/>
      <c r="AB78" s="74"/>
      <c r="AC78" s="74"/>
      <c r="AD78" s="74"/>
      <c r="AE78" s="95">
        <f t="shared" si="83"/>
        <v>5209.3999999999996</v>
      </c>
      <c r="AF78" s="95">
        <v>5092</v>
      </c>
      <c r="AG78" s="95">
        <v>117.4</v>
      </c>
      <c r="AH78" s="95"/>
      <c r="AI78" s="95"/>
      <c r="AJ78" s="95"/>
      <c r="AK78" s="95"/>
      <c r="AL78" s="95"/>
      <c r="AM78" s="95"/>
      <c r="AN78" s="95"/>
      <c r="AO78" s="95"/>
      <c r="AP78" s="95"/>
      <c r="AQ78" s="95"/>
      <c r="AR78" s="95"/>
      <c r="AS78" s="95"/>
      <c r="AT78" s="95"/>
      <c r="AU78" s="95"/>
      <c r="AV78" s="95"/>
      <c r="AW78" s="316">
        <f t="shared" si="79"/>
        <v>5209.3999999999996</v>
      </c>
      <c r="AX78" s="316">
        <f t="shared" si="80"/>
        <v>5092</v>
      </c>
      <c r="AY78" s="316">
        <f t="shared" si="81"/>
        <v>117.4</v>
      </c>
      <c r="AZ78" s="409">
        <f t="shared" si="82"/>
        <v>2.2536184589396095E-2</v>
      </c>
      <c r="BA78" s="95"/>
    </row>
    <row r="79" spans="1:53" s="444" customFormat="1" ht="83.25" x14ac:dyDescent="0.2">
      <c r="A79" s="441">
        <v>27</v>
      </c>
      <c r="B79" s="442" t="s">
        <v>92</v>
      </c>
      <c r="C79" s="69"/>
      <c r="D79" s="443" t="s">
        <v>250</v>
      </c>
      <c r="E79" s="69" t="s">
        <v>376</v>
      </c>
      <c r="F79" s="117" t="s">
        <v>426</v>
      </c>
      <c r="G79" s="69" t="s">
        <v>384</v>
      </c>
      <c r="H79" s="451">
        <v>338</v>
      </c>
      <c r="I79" s="69" t="s">
        <v>378</v>
      </c>
      <c r="J79" s="451">
        <v>85</v>
      </c>
      <c r="K79" s="72" t="s">
        <v>379</v>
      </c>
      <c r="L79" s="69" t="s">
        <v>380</v>
      </c>
      <c r="M79" s="69">
        <v>2022</v>
      </c>
      <c r="N79" s="332">
        <v>5924.03</v>
      </c>
      <c r="O79" s="69" t="s">
        <v>381</v>
      </c>
      <c r="P79" s="443"/>
      <c r="Q79" s="443"/>
      <c r="R79" s="443"/>
      <c r="S79" s="443"/>
      <c r="T79" s="443"/>
      <c r="U79" s="443"/>
      <c r="V79" s="74"/>
      <c r="W79" s="74"/>
      <c r="X79" s="74"/>
      <c r="Y79" s="74"/>
      <c r="Z79" s="74"/>
      <c r="AA79" s="74"/>
      <c r="AB79" s="74"/>
      <c r="AC79" s="74"/>
      <c r="AD79" s="74"/>
      <c r="AE79" s="95">
        <f t="shared" si="83"/>
        <v>5209.3999999999996</v>
      </c>
      <c r="AF79" s="95">
        <v>5092</v>
      </c>
      <c r="AG79" s="95">
        <v>117.4</v>
      </c>
      <c r="AH79" s="95"/>
      <c r="AI79" s="95"/>
      <c r="AJ79" s="95"/>
      <c r="AK79" s="95"/>
      <c r="AL79" s="95"/>
      <c r="AM79" s="95"/>
      <c r="AN79" s="95"/>
      <c r="AO79" s="95"/>
      <c r="AP79" s="95"/>
      <c r="AQ79" s="95"/>
      <c r="AR79" s="95"/>
      <c r="AS79" s="95"/>
      <c r="AT79" s="95"/>
      <c r="AU79" s="95"/>
      <c r="AV79" s="95"/>
      <c r="AW79" s="316">
        <f t="shared" si="79"/>
        <v>5209.3999999999996</v>
      </c>
      <c r="AX79" s="316">
        <f t="shared" si="80"/>
        <v>5092</v>
      </c>
      <c r="AY79" s="316">
        <f t="shared" si="81"/>
        <v>117.4</v>
      </c>
      <c r="AZ79" s="409">
        <f t="shared" si="82"/>
        <v>2.2536184589396095E-2</v>
      </c>
      <c r="BA79" s="95"/>
    </row>
    <row r="80" spans="1:53" s="444" customFormat="1" ht="83.25" x14ac:dyDescent="0.2">
      <c r="A80" s="441">
        <v>28</v>
      </c>
      <c r="B80" s="442" t="s">
        <v>93</v>
      </c>
      <c r="C80" s="69"/>
      <c r="D80" s="443" t="s">
        <v>250</v>
      </c>
      <c r="E80" s="69" t="s">
        <v>376</v>
      </c>
      <c r="F80" s="117" t="s">
        <v>426</v>
      </c>
      <c r="G80" s="69" t="s">
        <v>384</v>
      </c>
      <c r="H80" s="451">
        <v>474</v>
      </c>
      <c r="I80" s="69" t="s">
        <v>378</v>
      </c>
      <c r="J80" s="451">
        <v>85</v>
      </c>
      <c r="K80" s="72" t="s">
        <v>379</v>
      </c>
      <c r="L80" s="69" t="s">
        <v>380</v>
      </c>
      <c r="M80" s="69">
        <v>2022</v>
      </c>
      <c r="N80" s="332">
        <v>5924.03</v>
      </c>
      <c r="O80" s="69" t="s">
        <v>381</v>
      </c>
      <c r="P80" s="443"/>
      <c r="Q80" s="443"/>
      <c r="R80" s="443"/>
      <c r="S80" s="443"/>
      <c r="T80" s="443"/>
      <c r="U80" s="443"/>
      <c r="V80" s="74"/>
      <c r="W80" s="74"/>
      <c r="X80" s="74"/>
      <c r="Y80" s="74"/>
      <c r="Z80" s="74"/>
      <c r="AA80" s="74"/>
      <c r="AB80" s="74"/>
      <c r="AC80" s="74"/>
      <c r="AD80" s="74"/>
      <c r="AE80" s="95">
        <f t="shared" si="83"/>
        <v>5209.3999999999996</v>
      </c>
      <c r="AF80" s="95">
        <v>5092</v>
      </c>
      <c r="AG80" s="95">
        <v>117.4</v>
      </c>
      <c r="AH80" s="95"/>
      <c r="AI80" s="95"/>
      <c r="AJ80" s="95"/>
      <c r="AK80" s="95"/>
      <c r="AL80" s="95"/>
      <c r="AM80" s="95"/>
      <c r="AN80" s="95"/>
      <c r="AO80" s="95"/>
      <c r="AP80" s="95"/>
      <c r="AQ80" s="95"/>
      <c r="AR80" s="95"/>
      <c r="AS80" s="95"/>
      <c r="AT80" s="95"/>
      <c r="AU80" s="95"/>
      <c r="AV80" s="95"/>
      <c r="AW80" s="316">
        <f t="shared" si="79"/>
        <v>5209.3999999999996</v>
      </c>
      <c r="AX80" s="316">
        <f t="shared" si="80"/>
        <v>5092</v>
      </c>
      <c r="AY80" s="316">
        <f t="shared" si="81"/>
        <v>117.4</v>
      </c>
      <c r="AZ80" s="409">
        <f t="shared" si="82"/>
        <v>2.2536184589396095E-2</v>
      </c>
      <c r="BA80" s="95"/>
    </row>
    <row r="81" spans="1:53" s="444" customFormat="1" ht="83.25" x14ac:dyDescent="0.2">
      <c r="A81" s="441">
        <v>29</v>
      </c>
      <c r="B81" s="442" t="s">
        <v>94</v>
      </c>
      <c r="C81" s="69"/>
      <c r="D81" s="443" t="s">
        <v>250</v>
      </c>
      <c r="E81" s="69" t="s">
        <v>376</v>
      </c>
      <c r="F81" s="117" t="s">
        <v>426</v>
      </c>
      <c r="G81" s="69" t="s">
        <v>384</v>
      </c>
      <c r="H81" s="451">
        <v>484</v>
      </c>
      <c r="I81" s="69" t="s">
        <v>378</v>
      </c>
      <c r="J81" s="451">
        <v>85</v>
      </c>
      <c r="K81" s="72" t="s">
        <v>379</v>
      </c>
      <c r="L81" s="69" t="s">
        <v>380</v>
      </c>
      <c r="M81" s="69">
        <v>2022</v>
      </c>
      <c r="N81" s="332">
        <v>5924.03</v>
      </c>
      <c r="O81" s="69" t="s">
        <v>381</v>
      </c>
      <c r="P81" s="443"/>
      <c r="Q81" s="443"/>
      <c r="R81" s="443"/>
      <c r="S81" s="443"/>
      <c r="T81" s="443"/>
      <c r="U81" s="443"/>
      <c r="V81" s="74"/>
      <c r="W81" s="74"/>
      <c r="X81" s="74"/>
      <c r="Y81" s="74"/>
      <c r="Z81" s="74"/>
      <c r="AA81" s="74"/>
      <c r="AB81" s="74"/>
      <c r="AC81" s="74"/>
      <c r="AD81" s="74"/>
      <c r="AE81" s="95">
        <f t="shared" si="83"/>
        <v>5209.3999999999996</v>
      </c>
      <c r="AF81" s="95">
        <v>5092</v>
      </c>
      <c r="AG81" s="95">
        <v>117.4</v>
      </c>
      <c r="AH81" s="95"/>
      <c r="AI81" s="95"/>
      <c r="AJ81" s="95"/>
      <c r="AK81" s="95"/>
      <c r="AL81" s="95"/>
      <c r="AM81" s="95"/>
      <c r="AN81" s="95"/>
      <c r="AO81" s="95"/>
      <c r="AP81" s="95"/>
      <c r="AQ81" s="95"/>
      <c r="AR81" s="95"/>
      <c r="AS81" s="95"/>
      <c r="AT81" s="95"/>
      <c r="AU81" s="95"/>
      <c r="AV81" s="95"/>
      <c r="AW81" s="316">
        <f t="shared" si="79"/>
        <v>5209.3999999999996</v>
      </c>
      <c r="AX81" s="316">
        <f t="shared" si="80"/>
        <v>5092</v>
      </c>
      <c r="AY81" s="316">
        <f t="shared" si="81"/>
        <v>117.4</v>
      </c>
      <c r="AZ81" s="409">
        <f t="shared" si="82"/>
        <v>2.2536184589396095E-2</v>
      </c>
      <c r="BA81" s="95"/>
    </row>
    <row r="82" spans="1:53" s="444" customFormat="1" ht="83.25" x14ac:dyDescent="0.2">
      <c r="A82" s="441">
        <v>30</v>
      </c>
      <c r="B82" s="442" t="s">
        <v>95</v>
      </c>
      <c r="C82" s="69"/>
      <c r="D82" s="443" t="s">
        <v>250</v>
      </c>
      <c r="E82" s="69" t="s">
        <v>376</v>
      </c>
      <c r="F82" s="117" t="s">
        <v>426</v>
      </c>
      <c r="G82" s="69" t="s">
        <v>384</v>
      </c>
      <c r="H82" s="451">
        <v>197</v>
      </c>
      <c r="I82" s="69" t="s">
        <v>378</v>
      </c>
      <c r="J82" s="451">
        <v>85</v>
      </c>
      <c r="K82" s="72" t="s">
        <v>379</v>
      </c>
      <c r="L82" s="69" t="s">
        <v>380</v>
      </c>
      <c r="M82" s="69">
        <v>2022</v>
      </c>
      <c r="N82" s="332">
        <v>5924.03</v>
      </c>
      <c r="O82" s="69" t="s">
        <v>381</v>
      </c>
      <c r="P82" s="443"/>
      <c r="Q82" s="443"/>
      <c r="R82" s="443"/>
      <c r="S82" s="443"/>
      <c r="T82" s="443"/>
      <c r="U82" s="443"/>
      <c r="V82" s="74"/>
      <c r="W82" s="74"/>
      <c r="X82" s="74"/>
      <c r="Y82" s="74"/>
      <c r="Z82" s="74"/>
      <c r="AA82" s="74"/>
      <c r="AB82" s="74"/>
      <c r="AC82" s="74"/>
      <c r="AD82" s="74"/>
      <c r="AE82" s="95">
        <f t="shared" si="83"/>
        <v>5209.3999999999996</v>
      </c>
      <c r="AF82" s="95">
        <v>5092</v>
      </c>
      <c r="AG82" s="95">
        <v>117.4</v>
      </c>
      <c r="AH82" s="95"/>
      <c r="AI82" s="95"/>
      <c r="AJ82" s="95"/>
      <c r="AK82" s="95"/>
      <c r="AL82" s="95"/>
      <c r="AM82" s="95"/>
      <c r="AN82" s="95"/>
      <c r="AO82" s="95"/>
      <c r="AP82" s="95"/>
      <c r="AQ82" s="95"/>
      <c r="AR82" s="95"/>
      <c r="AS82" s="95"/>
      <c r="AT82" s="95"/>
      <c r="AU82" s="95"/>
      <c r="AV82" s="95"/>
      <c r="AW82" s="316">
        <f t="shared" si="79"/>
        <v>5209.3999999999996</v>
      </c>
      <c r="AX82" s="316">
        <f t="shared" si="80"/>
        <v>5092</v>
      </c>
      <c r="AY82" s="316">
        <f t="shared" si="81"/>
        <v>117.4</v>
      </c>
      <c r="AZ82" s="409">
        <f t="shared" si="82"/>
        <v>2.2536184589396095E-2</v>
      </c>
      <c r="BA82" s="95"/>
    </row>
    <row r="83" spans="1:53" s="444" customFormat="1" ht="83.25" x14ac:dyDescent="0.2">
      <c r="A83" s="441">
        <v>31</v>
      </c>
      <c r="B83" s="442" t="s">
        <v>96</v>
      </c>
      <c r="C83" s="69"/>
      <c r="D83" s="443" t="s">
        <v>250</v>
      </c>
      <c r="E83" s="69" t="s">
        <v>376</v>
      </c>
      <c r="F83" s="117" t="s">
        <v>426</v>
      </c>
      <c r="G83" s="69" t="s">
        <v>388</v>
      </c>
      <c r="H83" s="451">
        <v>1046</v>
      </c>
      <c r="I83" s="69" t="s">
        <v>378</v>
      </c>
      <c r="J83" s="451" t="s">
        <v>389</v>
      </c>
      <c r="K83" s="72" t="s">
        <v>379</v>
      </c>
      <c r="L83" s="69" t="s">
        <v>380</v>
      </c>
      <c r="M83" s="69">
        <v>2022</v>
      </c>
      <c r="N83" s="332">
        <v>12000</v>
      </c>
      <c r="O83" s="69" t="s">
        <v>381</v>
      </c>
      <c r="P83" s="443"/>
      <c r="Q83" s="443"/>
      <c r="R83" s="443"/>
      <c r="S83" s="443"/>
      <c r="T83" s="443"/>
      <c r="U83" s="443"/>
      <c r="V83" s="74"/>
      <c r="W83" s="74"/>
      <c r="X83" s="74"/>
      <c r="Y83" s="74"/>
      <c r="Z83" s="74"/>
      <c r="AA83" s="74"/>
      <c r="AB83" s="74"/>
      <c r="AC83" s="74"/>
      <c r="AD83" s="74"/>
      <c r="AE83" s="95">
        <f t="shared" si="83"/>
        <v>10484.900000000001</v>
      </c>
      <c r="AF83" s="95">
        <v>10248.700000000001</v>
      </c>
      <c r="AG83" s="95">
        <v>236.2</v>
      </c>
      <c r="AH83" s="95"/>
      <c r="AI83" s="95"/>
      <c r="AJ83" s="95"/>
      <c r="AK83" s="95"/>
      <c r="AL83" s="95"/>
      <c r="AM83" s="95"/>
      <c r="AN83" s="95"/>
      <c r="AO83" s="95"/>
      <c r="AP83" s="95"/>
      <c r="AQ83" s="95"/>
      <c r="AR83" s="95"/>
      <c r="AS83" s="95"/>
      <c r="AT83" s="95"/>
      <c r="AU83" s="95"/>
      <c r="AV83" s="95"/>
      <c r="AW83" s="316">
        <f t="shared" si="79"/>
        <v>10484.900000000001</v>
      </c>
      <c r="AX83" s="316">
        <f t="shared" si="80"/>
        <v>10248.700000000001</v>
      </c>
      <c r="AY83" s="316">
        <f t="shared" si="81"/>
        <v>236.2</v>
      </c>
      <c r="AZ83" s="409">
        <f t="shared" si="82"/>
        <v>2.252763497982813E-2</v>
      </c>
      <c r="BA83" s="95"/>
    </row>
    <row r="84" spans="1:53" s="444" customFormat="1" ht="83.25" x14ac:dyDescent="0.2">
      <c r="A84" s="441">
        <v>32</v>
      </c>
      <c r="B84" s="442" t="s">
        <v>97</v>
      </c>
      <c r="C84" s="69"/>
      <c r="D84" s="443" t="s">
        <v>250</v>
      </c>
      <c r="E84" s="69" t="s">
        <v>376</v>
      </c>
      <c r="F84" s="117" t="s">
        <v>426</v>
      </c>
      <c r="G84" s="69" t="s">
        <v>384</v>
      </c>
      <c r="H84" s="451">
        <v>168</v>
      </c>
      <c r="I84" s="69" t="s">
        <v>378</v>
      </c>
      <c r="J84" s="451">
        <v>89</v>
      </c>
      <c r="K84" s="72" t="s">
        <v>379</v>
      </c>
      <c r="L84" s="69" t="s">
        <v>380</v>
      </c>
      <c r="M84" s="69">
        <v>2022</v>
      </c>
      <c r="N84" s="332">
        <v>5924.03</v>
      </c>
      <c r="O84" s="69" t="s">
        <v>381</v>
      </c>
      <c r="P84" s="443"/>
      <c r="Q84" s="443"/>
      <c r="R84" s="443"/>
      <c r="S84" s="443"/>
      <c r="T84" s="443"/>
      <c r="U84" s="443"/>
      <c r="V84" s="74"/>
      <c r="W84" s="74"/>
      <c r="X84" s="74"/>
      <c r="Y84" s="74"/>
      <c r="Z84" s="74"/>
      <c r="AA84" s="74"/>
      <c r="AB84" s="74"/>
      <c r="AC84" s="74"/>
      <c r="AD84" s="74"/>
      <c r="AE84" s="95">
        <f t="shared" si="83"/>
        <v>5209.3999999999996</v>
      </c>
      <c r="AF84" s="95">
        <v>5092</v>
      </c>
      <c r="AG84" s="95">
        <v>117.4</v>
      </c>
      <c r="AH84" s="95"/>
      <c r="AI84" s="95"/>
      <c r="AJ84" s="95"/>
      <c r="AK84" s="95"/>
      <c r="AL84" s="95"/>
      <c r="AM84" s="95"/>
      <c r="AN84" s="95"/>
      <c r="AO84" s="95"/>
      <c r="AP84" s="95"/>
      <c r="AQ84" s="95"/>
      <c r="AR84" s="95"/>
      <c r="AS84" s="95"/>
      <c r="AT84" s="95"/>
      <c r="AU84" s="95"/>
      <c r="AV84" s="95"/>
      <c r="AW84" s="316">
        <f t="shared" si="79"/>
        <v>5209.3999999999996</v>
      </c>
      <c r="AX84" s="316">
        <f t="shared" si="80"/>
        <v>5092</v>
      </c>
      <c r="AY84" s="316">
        <f t="shared" si="81"/>
        <v>117.4</v>
      </c>
      <c r="AZ84" s="409">
        <f t="shared" si="82"/>
        <v>2.2536184589396095E-2</v>
      </c>
      <c r="BA84" s="95"/>
    </row>
    <row r="85" spans="1:53" s="444" customFormat="1" ht="83.25" x14ac:dyDescent="0.2">
      <c r="A85" s="441">
        <v>33</v>
      </c>
      <c r="B85" s="442" t="s">
        <v>98</v>
      </c>
      <c r="C85" s="69"/>
      <c r="D85" s="443" t="s">
        <v>250</v>
      </c>
      <c r="E85" s="69" t="s">
        <v>376</v>
      </c>
      <c r="F85" s="117" t="s">
        <v>426</v>
      </c>
      <c r="G85" s="69" t="s">
        <v>384</v>
      </c>
      <c r="H85" s="451">
        <v>390</v>
      </c>
      <c r="I85" s="69" t="s">
        <v>378</v>
      </c>
      <c r="J85" s="451">
        <v>85</v>
      </c>
      <c r="K85" s="72" t="s">
        <v>379</v>
      </c>
      <c r="L85" s="69" t="s">
        <v>380</v>
      </c>
      <c r="M85" s="69">
        <v>2022</v>
      </c>
      <c r="N85" s="332">
        <v>5924.03</v>
      </c>
      <c r="O85" s="69" t="s">
        <v>381</v>
      </c>
      <c r="P85" s="443"/>
      <c r="Q85" s="443"/>
      <c r="R85" s="443"/>
      <c r="S85" s="443"/>
      <c r="T85" s="443"/>
      <c r="U85" s="443"/>
      <c r="V85" s="74"/>
      <c r="W85" s="74"/>
      <c r="X85" s="74"/>
      <c r="Y85" s="74"/>
      <c r="Z85" s="74"/>
      <c r="AA85" s="74"/>
      <c r="AB85" s="74"/>
      <c r="AC85" s="74"/>
      <c r="AD85" s="74"/>
      <c r="AE85" s="95">
        <f t="shared" si="83"/>
        <v>5209.3999999999996</v>
      </c>
      <c r="AF85" s="95">
        <v>5092</v>
      </c>
      <c r="AG85" s="95">
        <v>117.4</v>
      </c>
      <c r="AH85" s="95"/>
      <c r="AI85" s="95"/>
      <c r="AJ85" s="95"/>
      <c r="AK85" s="95"/>
      <c r="AL85" s="95"/>
      <c r="AM85" s="95"/>
      <c r="AN85" s="95"/>
      <c r="AO85" s="95"/>
      <c r="AP85" s="95"/>
      <c r="AQ85" s="95"/>
      <c r="AR85" s="95"/>
      <c r="AS85" s="95"/>
      <c r="AT85" s="95"/>
      <c r="AU85" s="95"/>
      <c r="AV85" s="95"/>
      <c r="AW85" s="316">
        <f t="shared" si="79"/>
        <v>5209.3999999999996</v>
      </c>
      <c r="AX85" s="316">
        <f t="shared" si="80"/>
        <v>5092</v>
      </c>
      <c r="AY85" s="316">
        <f t="shared" si="81"/>
        <v>117.4</v>
      </c>
      <c r="AZ85" s="409">
        <f t="shared" si="82"/>
        <v>2.2536184589396095E-2</v>
      </c>
      <c r="BA85" s="95"/>
    </row>
    <row r="86" spans="1:53" s="444" customFormat="1" ht="83.25" x14ac:dyDescent="0.2">
      <c r="A86" s="441">
        <v>34</v>
      </c>
      <c r="B86" s="442" t="s">
        <v>99</v>
      </c>
      <c r="C86" s="69"/>
      <c r="D86" s="443" t="s">
        <v>250</v>
      </c>
      <c r="E86" s="69" t="s">
        <v>376</v>
      </c>
      <c r="F86" s="117" t="s">
        <v>426</v>
      </c>
      <c r="G86" s="69" t="s">
        <v>384</v>
      </c>
      <c r="H86" s="451">
        <v>300</v>
      </c>
      <c r="I86" s="69" t="s">
        <v>378</v>
      </c>
      <c r="J86" s="451" t="s">
        <v>390</v>
      </c>
      <c r="K86" s="72" t="s">
        <v>379</v>
      </c>
      <c r="L86" s="69" t="s">
        <v>380</v>
      </c>
      <c r="M86" s="69">
        <v>2022</v>
      </c>
      <c r="N86" s="332">
        <v>5924.03</v>
      </c>
      <c r="O86" s="69" t="s">
        <v>381</v>
      </c>
      <c r="P86" s="443"/>
      <c r="Q86" s="443"/>
      <c r="R86" s="443"/>
      <c r="S86" s="443"/>
      <c r="T86" s="443"/>
      <c r="U86" s="443"/>
      <c r="V86" s="74"/>
      <c r="W86" s="74"/>
      <c r="X86" s="74"/>
      <c r="Y86" s="74"/>
      <c r="Z86" s="74"/>
      <c r="AA86" s="74"/>
      <c r="AB86" s="74"/>
      <c r="AC86" s="74"/>
      <c r="AD86" s="74"/>
      <c r="AE86" s="95">
        <f t="shared" si="83"/>
        <v>5209.3999999999996</v>
      </c>
      <c r="AF86" s="95">
        <v>5092</v>
      </c>
      <c r="AG86" s="95">
        <v>117.4</v>
      </c>
      <c r="AH86" s="95"/>
      <c r="AI86" s="95"/>
      <c r="AJ86" s="95"/>
      <c r="AK86" s="95"/>
      <c r="AL86" s="95"/>
      <c r="AM86" s="95"/>
      <c r="AN86" s="95"/>
      <c r="AO86" s="95"/>
      <c r="AP86" s="95"/>
      <c r="AQ86" s="95"/>
      <c r="AR86" s="95"/>
      <c r="AS86" s="95"/>
      <c r="AT86" s="95"/>
      <c r="AU86" s="95"/>
      <c r="AV86" s="95"/>
      <c r="AW86" s="316">
        <f t="shared" ref="AW86:AW125" si="84">V86+AE86+AN86+AQ86+AT86</f>
        <v>5209.3999999999996</v>
      </c>
      <c r="AX86" s="316">
        <f t="shared" ref="AX86:AX125" si="85">W86+AF86+AO86+AR86+AU86</f>
        <v>5092</v>
      </c>
      <c r="AY86" s="316">
        <f t="shared" ref="AY86:AY125" si="86">X86+AG86+AP86+AS86+AV86</f>
        <v>117.4</v>
      </c>
      <c r="AZ86" s="409">
        <f t="shared" si="82"/>
        <v>2.2536184589396095E-2</v>
      </c>
      <c r="BA86" s="95"/>
    </row>
    <row r="87" spans="1:53" s="444" customFormat="1" ht="83.25" x14ac:dyDescent="0.2">
      <c r="A87" s="441">
        <v>35</v>
      </c>
      <c r="B87" s="442" t="s">
        <v>100</v>
      </c>
      <c r="C87" s="69"/>
      <c r="D87" s="443" t="s">
        <v>250</v>
      </c>
      <c r="E87" s="69" t="s">
        <v>376</v>
      </c>
      <c r="F87" s="117" t="s">
        <v>426</v>
      </c>
      <c r="G87" s="69" t="s">
        <v>384</v>
      </c>
      <c r="H87" s="451">
        <v>300</v>
      </c>
      <c r="I87" s="69" t="s">
        <v>378</v>
      </c>
      <c r="J87" s="451">
        <v>87</v>
      </c>
      <c r="K87" s="72" t="s">
        <v>379</v>
      </c>
      <c r="L87" s="69" t="s">
        <v>380</v>
      </c>
      <c r="M87" s="69">
        <v>2022</v>
      </c>
      <c r="N87" s="332">
        <v>5924.03</v>
      </c>
      <c r="O87" s="69" t="s">
        <v>381</v>
      </c>
      <c r="P87" s="443"/>
      <c r="Q87" s="443"/>
      <c r="R87" s="443"/>
      <c r="S87" s="443"/>
      <c r="T87" s="443"/>
      <c r="U87" s="443"/>
      <c r="V87" s="74"/>
      <c r="W87" s="74"/>
      <c r="X87" s="74"/>
      <c r="Y87" s="74"/>
      <c r="Z87" s="74"/>
      <c r="AA87" s="74"/>
      <c r="AB87" s="74"/>
      <c r="AC87" s="74"/>
      <c r="AD87" s="74"/>
      <c r="AE87" s="95">
        <f t="shared" si="83"/>
        <v>5209.4000000000005</v>
      </c>
      <c r="AF87" s="95">
        <v>5092.1000000000004</v>
      </c>
      <c r="AG87" s="95">
        <v>117.3</v>
      </c>
      <c r="AH87" s="95"/>
      <c r="AI87" s="95"/>
      <c r="AJ87" s="95"/>
      <c r="AK87" s="95"/>
      <c r="AL87" s="95"/>
      <c r="AM87" s="95"/>
      <c r="AN87" s="95"/>
      <c r="AO87" s="95"/>
      <c r="AP87" s="95"/>
      <c r="AQ87" s="95"/>
      <c r="AR87" s="95"/>
      <c r="AS87" s="95"/>
      <c r="AT87" s="95"/>
      <c r="AU87" s="95"/>
      <c r="AV87" s="95"/>
      <c r="AW87" s="316">
        <f t="shared" si="84"/>
        <v>5209.4000000000005</v>
      </c>
      <c r="AX87" s="316">
        <f t="shared" si="85"/>
        <v>5092.1000000000004</v>
      </c>
      <c r="AY87" s="316">
        <f t="shared" si="86"/>
        <v>117.3</v>
      </c>
      <c r="AZ87" s="409">
        <f t="shared" si="82"/>
        <v>2.2516988520750948E-2</v>
      </c>
      <c r="BA87" s="95"/>
    </row>
    <row r="88" spans="1:53" s="444" customFormat="1" ht="83.25" x14ac:dyDescent="0.2">
      <c r="A88" s="441">
        <v>36</v>
      </c>
      <c r="B88" s="442" t="s">
        <v>101</v>
      </c>
      <c r="C88" s="69"/>
      <c r="D88" s="443" t="s">
        <v>250</v>
      </c>
      <c r="E88" s="69" t="s">
        <v>376</v>
      </c>
      <c r="F88" s="117" t="s">
        <v>426</v>
      </c>
      <c r="G88" s="69" t="s">
        <v>384</v>
      </c>
      <c r="H88" s="451">
        <v>216</v>
      </c>
      <c r="I88" s="69" t="s">
        <v>378</v>
      </c>
      <c r="J88" s="451" t="s">
        <v>391</v>
      </c>
      <c r="K88" s="72" t="s">
        <v>379</v>
      </c>
      <c r="L88" s="69" t="s">
        <v>380</v>
      </c>
      <c r="M88" s="69">
        <v>2022</v>
      </c>
      <c r="N88" s="332">
        <v>5924.03</v>
      </c>
      <c r="O88" s="69" t="s">
        <v>381</v>
      </c>
      <c r="P88" s="443"/>
      <c r="Q88" s="443"/>
      <c r="R88" s="443"/>
      <c r="S88" s="443"/>
      <c r="T88" s="443"/>
      <c r="U88" s="443"/>
      <c r="V88" s="74"/>
      <c r="W88" s="74"/>
      <c r="X88" s="74"/>
      <c r="Y88" s="74"/>
      <c r="Z88" s="74"/>
      <c r="AA88" s="74"/>
      <c r="AB88" s="74"/>
      <c r="AC88" s="74"/>
      <c r="AD88" s="74"/>
      <c r="AE88" s="95">
        <f t="shared" si="83"/>
        <v>5209.4000000000005</v>
      </c>
      <c r="AF88" s="95">
        <v>5092.1000000000004</v>
      </c>
      <c r="AG88" s="95">
        <v>117.3</v>
      </c>
      <c r="AH88" s="95"/>
      <c r="AI88" s="95"/>
      <c r="AJ88" s="95"/>
      <c r="AK88" s="95"/>
      <c r="AL88" s="95"/>
      <c r="AM88" s="95"/>
      <c r="AN88" s="95"/>
      <c r="AO88" s="95"/>
      <c r="AP88" s="95"/>
      <c r="AQ88" s="95"/>
      <c r="AR88" s="95"/>
      <c r="AS88" s="95"/>
      <c r="AT88" s="95"/>
      <c r="AU88" s="95"/>
      <c r="AV88" s="95"/>
      <c r="AW88" s="316">
        <f t="shared" si="84"/>
        <v>5209.4000000000005</v>
      </c>
      <c r="AX88" s="316">
        <f t="shared" si="85"/>
        <v>5092.1000000000004</v>
      </c>
      <c r="AY88" s="316">
        <f t="shared" si="86"/>
        <v>117.3</v>
      </c>
      <c r="AZ88" s="409">
        <f t="shared" si="82"/>
        <v>2.2516988520750948E-2</v>
      </c>
      <c r="BA88" s="95"/>
    </row>
    <row r="89" spans="1:53" s="444" customFormat="1" ht="83.25" x14ac:dyDescent="0.2">
      <c r="A89" s="441">
        <v>37</v>
      </c>
      <c r="B89" s="442" t="s">
        <v>102</v>
      </c>
      <c r="C89" s="69"/>
      <c r="D89" s="443" t="s">
        <v>250</v>
      </c>
      <c r="E89" s="69" t="s">
        <v>376</v>
      </c>
      <c r="F89" s="117" t="s">
        <v>426</v>
      </c>
      <c r="G89" s="69" t="s">
        <v>384</v>
      </c>
      <c r="H89" s="451">
        <v>852</v>
      </c>
      <c r="I89" s="69" t="s">
        <v>378</v>
      </c>
      <c r="J89" s="451">
        <v>92</v>
      </c>
      <c r="K89" s="72" t="s">
        <v>379</v>
      </c>
      <c r="L89" s="69" t="s">
        <v>380</v>
      </c>
      <c r="M89" s="69">
        <v>2022</v>
      </c>
      <c r="N89" s="332">
        <v>5924.03</v>
      </c>
      <c r="O89" s="69" t="s">
        <v>381</v>
      </c>
      <c r="P89" s="443"/>
      <c r="Q89" s="443"/>
      <c r="R89" s="443"/>
      <c r="S89" s="443"/>
      <c r="T89" s="443"/>
      <c r="U89" s="443"/>
      <c r="V89" s="74"/>
      <c r="W89" s="74"/>
      <c r="X89" s="74"/>
      <c r="Y89" s="74"/>
      <c r="Z89" s="74"/>
      <c r="AA89" s="74"/>
      <c r="AB89" s="74"/>
      <c r="AC89" s="74"/>
      <c r="AD89" s="74"/>
      <c r="AE89" s="95">
        <f t="shared" si="83"/>
        <v>5209.4000000000005</v>
      </c>
      <c r="AF89" s="95">
        <v>5092.1000000000004</v>
      </c>
      <c r="AG89" s="95">
        <v>117.3</v>
      </c>
      <c r="AH89" s="95"/>
      <c r="AI89" s="95"/>
      <c r="AJ89" s="95"/>
      <c r="AK89" s="95"/>
      <c r="AL89" s="95"/>
      <c r="AM89" s="95"/>
      <c r="AN89" s="95"/>
      <c r="AO89" s="95"/>
      <c r="AP89" s="95"/>
      <c r="AQ89" s="95"/>
      <c r="AR89" s="95"/>
      <c r="AS89" s="95"/>
      <c r="AT89" s="95"/>
      <c r="AU89" s="95"/>
      <c r="AV89" s="95"/>
      <c r="AW89" s="316">
        <f t="shared" si="84"/>
        <v>5209.4000000000005</v>
      </c>
      <c r="AX89" s="316">
        <f t="shared" si="85"/>
        <v>5092.1000000000004</v>
      </c>
      <c r="AY89" s="316">
        <f t="shared" si="86"/>
        <v>117.3</v>
      </c>
      <c r="AZ89" s="409">
        <f t="shared" si="82"/>
        <v>2.2516988520750948E-2</v>
      </c>
      <c r="BA89" s="95"/>
    </row>
    <row r="90" spans="1:53" s="444" customFormat="1" ht="83.25" x14ac:dyDescent="0.2">
      <c r="A90" s="441">
        <v>38</v>
      </c>
      <c r="B90" s="442" t="s">
        <v>103</v>
      </c>
      <c r="C90" s="69"/>
      <c r="D90" s="443" t="s">
        <v>250</v>
      </c>
      <c r="E90" s="69" t="s">
        <v>376</v>
      </c>
      <c r="F90" s="117" t="s">
        <v>426</v>
      </c>
      <c r="G90" s="69" t="s">
        <v>384</v>
      </c>
      <c r="H90" s="451">
        <v>610</v>
      </c>
      <c r="I90" s="69" t="s">
        <v>378</v>
      </c>
      <c r="J90" s="451">
        <v>85</v>
      </c>
      <c r="K90" s="72" t="s">
        <v>379</v>
      </c>
      <c r="L90" s="69" t="s">
        <v>380</v>
      </c>
      <c r="M90" s="69">
        <v>2022</v>
      </c>
      <c r="N90" s="332">
        <v>5924.03</v>
      </c>
      <c r="O90" s="69" t="s">
        <v>381</v>
      </c>
      <c r="P90" s="443"/>
      <c r="Q90" s="443"/>
      <c r="R90" s="443"/>
      <c r="S90" s="443"/>
      <c r="T90" s="443"/>
      <c r="U90" s="443"/>
      <c r="V90" s="74"/>
      <c r="W90" s="74"/>
      <c r="X90" s="74"/>
      <c r="Y90" s="74"/>
      <c r="Z90" s="74"/>
      <c r="AA90" s="74"/>
      <c r="AB90" s="74"/>
      <c r="AC90" s="74"/>
      <c r="AD90" s="74"/>
      <c r="AE90" s="95">
        <f t="shared" si="83"/>
        <v>5209.4000000000005</v>
      </c>
      <c r="AF90" s="95">
        <v>5092.1000000000004</v>
      </c>
      <c r="AG90" s="95">
        <v>117.3</v>
      </c>
      <c r="AH90" s="95"/>
      <c r="AI90" s="95"/>
      <c r="AJ90" s="95"/>
      <c r="AK90" s="95"/>
      <c r="AL90" s="95"/>
      <c r="AM90" s="95"/>
      <c r="AN90" s="95"/>
      <c r="AO90" s="95"/>
      <c r="AP90" s="95"/>
      <c r="AQ90" s="95"/>
      <c r="AR90" s="95"/>
      <c r="AS90" s="95"/>
      <c r="AT90" s="95"/>
      <c r="AU90" s="95"/>
      <c r="AV90" s="95"/>
      <c r="AW90" s="316">
        <f t="shared" si="84"/>
        <v>5209.4000000000005</v>
      </c>
      <c r="AX90" s="316">
        <f t="shared" si="85"/>
        <v>5092.1000000000004</v>
      </c>
      <c r="AY90" s="316">
        <f t="shared" si="86"/>
        <v>117.3</v>
      </c>
      <c r="AZ90" s="409">
        <f t="shared" si="82"/>
        <v>2.2516988520750948E-2</v>
      </c>
      <c r="BA90" s="95"/>
    </row>
    <row r="91" spans="1:53" s="444" customFormat="1" ht="83.25" x14ac:dyDescent="0.2">
      <c r="A91" s="441">
        <v>39</v>
      </c>
      <c r="B91" s="442" t="s">
        <v>104</v>
      </c>
      <c r="C91" s="69"/>
      <c r="D91" s="443" t="s">
        <v>250</v>
      </c>
      <c r="E91" s="69" t="s">
        <v>376</v>
      </c>
      <c r="F91" s="117" t="s">
        <v>426</v>
      </c>
      <c r="G91" s="69" t="s">
        <v>384</v>
      </c>
      <c r="H91" s="451">
        <v>564</v>
      </c>
      <c r="I91" s="69" t="s">
        <v>378</v>
      </c>
      <c r="J91" s="451">
        <v>81</v>
      </c>
      <c r="K91" s="72" t="s">
        <v>379</v>
      </c>
      <c r="L91" s="69" t="s">
        <v>380</v>
      </c>
      <c r="M91" s="69">
        <v>2022</v>
      </c>
      <c r="N91" s="332">
        <v>5924.03</v>
      </c>
      <c r="O91" s="69" t="s">
        <v>381</v>
      </c>
      <c r="P91" s="443"/>
      <c r="Q91" s="443"/>
      <c r="R91" s="443"/>
      <c r="S91" s="443"/>
      <c r="T91" s="443"/>
      <c r="U91" s="443"/>
      <c r="V91" s="74"/>
      <c r="W91" s="74"/>
      <c r="X91" s="74"/>
      <c r="Y91" s="74"/>
      <c r="Z91" s="74"/>
      <c r="AA91" s="74"/>
      <c r="AB91" s="74"/>
      <c r="AC91" s="74"/>
      <c r="AD91" s="74"/>
      <c r="AE91" s="95">
        <f t="shared" si="83"/>
        <v>5209.4000000000005</v>
      </c>
      <c r="AF91" s="95">
        <v>5092.1000000000004</v>
      </c>
      <c r="AG91" s="95">
        <v>117.3</v>
      </c>
      <c r="AH91" s="95"/>
      <c r="AI91" s="95"/>
      <c r="AJ91" s="95"/>
      <c r="AK91" s="95"/>
      <c r="AL91" s="95"/>
      <c r="AM91" s="95"/>
      <c r="AN91" s="95"/>
      <c r="AO91" s="95"/>
      <c r="AP91" s="95"/>
      <c r="AQ91" s="95"/>
      <c r="AR91" s="95"/>
      <c r="AS91" s="95"/>
      <c r="AT91" s="95"/>
      <c r="AU91" s="95"/>
      <c r="AV91" s="95"/>
      <c r="AW91" s="316">
        <f t="shared" si="84"/>
        <v>5209.4000000000005</v>
      </c>
      <c r="AX91" s="316">
        <f t="shared" si="85"/>
        <v>5092.1000000000004</v>
      </c>
      <c r="AY91" s="316">
        <f t="shared" si="86"/>
        <v>117.3</v>
      </c>
      <c r="AZ91" s="409">
        <f t="shared" si="82"/>
        <v>2.2516988520750948E-2</v>
      </c>
      <c r="BA91" s="95"/>
    </row>
    <row r="92" spans="1:53" s="444" customFormat="1" ht="83.25" x14ac:dyDescent="0.2">
      <c r="A92" s="441">
        <v>40</v>
      </c>
      <c r="B92" s="442" t="s">
        <v>105</v>
      </c>
      <c r="C92" s="69"/>
      <c r="D92" s="443" t="s">
        <v>250</v>
      </c>
      <c r="E92" s="69" t="s">
        <v>376</v>
      </c>
      <c r="F92" s="117" t="s">
        <v>426</v>
      </c>
      <c r="G92" s="69" t="s">
        <v>384</v>
      </c>
      <c r="H92" s="451">
        <v>329</v>
      </c>
      <c r="I92" s="69" t="s">
        <v>378</v>
      </c>
      <c r="J92" s="451">
        <v>87</v>
      </c>
      <c r="K92" s="72" t="s">
        <v>379</v>
      </c>
      <c r="L92" s="69" t="s">
        <v>380</v>
      </c>
      <c r="M92" s="69">
        <v>2022</v>
      </c>
      <c r="N92" s="332">
        <v>5924.03</v>
      </c>
      <c r="O92" s="69" t="s">
        <v>381</v>
      </c>
      <c r="P92" s="443"/>
      <c r="Q92" s="443"/>
      <c r="R92" s="443"/>
      <c r="S92" s="443"/>
      <c r="T92" s="443"/>
      <c r="U92" s="443"/>
      <c r="V92" s="74"/>
      <c r="W92" s="74"/>
      <c r="X92" s="74"/>
      <c r="Y92" s="74"/>
      <c r="Z92" s="74"/>
      <c r="AA92" s="74"/>
      <c r="AB92" s="74"/>
      <c r="AC92" s="74"/>
      <c r="AD92" s="74"/>
      <c r="AE92" s="95">
        <f t="shared" si="83"/>
        <v>5209.4000000000005</v>
      </c>
      <c r="AF92" s="95">
        <v>5092.1000000000004</v>
      </c>
      <c r="AG92" s="95">
        <v>117.3</v>
      </c>
      <c r="AH92" s="95"/>
      <c r="AI92" s="95"/>
      <c r="AJ92" s="95"/>
      <c r="AK92" s="95"/>
      <c r="AL92" s="95"/>
      <c r="AM92" s="95"/>
      <c r="AN92" s="95"/>
      <c r="AO92" s="95"/>
      <c r="AP92" s="95"/>
      <c r="AQ92" s="95"/>
      <c r="AR92" s="95"/>
      <c r="AS92" s="95"/>
      <c r="AT92" s="95"/>
      <c r="AU92" s="95"/>
      <c r="AV92" s="95"/>
      <c r="AW92" s="316">
        <f t="shared" si="84"/>
        <v>5209.4000000000005</v>
      </c>
      <c r="AX92" s="316">
        <f t="shared" si="85"/>
        <v>5092.1000000000004</v>
      </c>
      <c r="AY92" s="316">
        <f t="shared" si="86"/>
        <v>117.3</v>
      </c>
      <c r="AZ92" s="409">
        <f t="shared" si="82"/>
        <v>2.2516988520750948E-2</v>
      </c>
      <c r="BA92" s="95"/>
    </row>
    <row r="93" spans="1:53" s="444" customFormat="1" ht="83.25" x14ac:dyDescent="0.2">
      <c r="A93" s="441">
        <v>41</v>
      </c>
      <c r="B93" s="442" t="s">
        <v>106</v>
      </c>
      <c r="C93" s="69"/>
      <c r="D93" s="443" t="s">
        <v>250</v>
      </c>
      <c r="E93" s="69" t="s">
        <v>376</v>
      </c>
      <c r="F93" s="117" t="s">
        <v>426</v>
      </c>
      <c r="G93" s="69" t="s">
        <v>384</v>
      </c>
      <c r="H93" s="451">
        <v>356</v>
      </c>
      <c r="I93" s="69" t="s">
        <v>378</v>
      </c>
      <c r="J93" s="451">
        <v>97</v>
      </c>
      <c r="K93" s="72" t="s">
        <v>379</v>
      </c>
      <c r="L93" s="69" t="s">
        <v>380</v>
      </c>
      <c r="M93" s="69">
        <v>2022</v>
      </c>
      <c r="N93" s="332">
        <v>5924.03</v>
      </c>
      <c r="O93" s="69" t="s">
        <v>381</v>
      </c>
      <c r="P93" s="443"/>
      <c r="Q93" s="443"/>
      <c r="R93" s="443"/>
      <c r="S93" s="443"/>
      <c r="T93" s="443"/>
      <c r="U93" s="443"/>
      <c r="V93" s="74"/>
      <c r="W93" s="74"/>
      <c r="X93" s="74"/>
      <c r="Y93" s="74"/>
      <c r="Z93" s="74"/>
      <c r="AA93" s="74"/>
      <c r="AB93" s="74"/>
      <c r="AC93" s="74"/>
      <c r="AD93" s="74"/>
      <c r="AE93" s="95">
        <f t="shared" si="83"/>
        <v>5209.4000000000005</v>
      </c>
      <c r="AF93" s="95">
        <v>5092.1000000000004</v>
      </c>
      <c r="AG93" s="95">
        <v>117.3</v>
      </c>
      <c r="AH93" s="95"/>
      <c r="AI93" s="95"/>
      <c r="AJ93" s="95"/>
      <c r="AK93" s="95"/>
      <c r="AL93" s="95"/>
      <c r="AM93" s="95"/>
      <c r="AN93" s="95"/>
      <c r="AO93" s="95"/>
      <c r="AP93" s="95"/>
      <c r="AQ93" s="95"/>
      <c r="AR93" s="95"/>
      <c r="AS93" s="95"/>
      <c r="AT93" s="95"/>
      <c r="AU93" s="95"/>
      <c r="AV93" s="95"/>
      <c r="AW93" s="316">
        <f t="shared" si="84"/>
        <v>5209.4000000000005</v>
      </c>
      <c r="AX93" s="316">
        <f t="shared" si="85"/>
        <v>5092.1000000000004</v>
      </c>
      <c r="AY93" s="316">
        <f t="shared" si="86"/>
        <v>117.3</v>
      </c>
      <c r="AZ93" s="409">
        <f t="shared" si="82"/>
        <v>2.2516988520750948E-2</v>
      </c>
      <c r="BA93" s="95"/>
    </row>
    <row r="94" spans="1:53" s="444" customFormat="1" ht="83.25" x14ac:dyDescent="0.2">
      <c r="A94" s="441">
        <v>42</v>
      </c>
      <c r="B94" s="442" t="s">
        <v>107</v>
      </c>
      <c r="C94" s="69"/>
      <c r="D94" s="443" t="s">
        <v>250</v>
      </c>
      <c r="E94" s="69" t="s">
        <v>376</v>
      </c>
      <c r="F94" s="117" t="s">
        <v>426</v>
      </c>
      <c r="G94" s="69" t="s">
        <v>384</v>
      </c>
      <c r="H94" s="451">
        <v>210</v>
      </c>
      <c r="I94" s="69" t="s">
        <v>378</v>
      </c>
      <c r="J94" s="451">
        <v>85</v>
      </c>
      <c r="K94" s="72" t="s">
        <v>379</v>
      </c>
      <c r="L94" s="69" t="s">
        <v>380</v>
      </c>
      <c r="M94" s="69">
        <v>2022</v>
      </c>
      <c r="N94" s="332">
        <v>5924.03</v>
      </c>
      <c r="O94" s="69" t="s">
        <v>381</v>
      </c>
      <c r="P94" s="443"/>
      <c r="Q94" s="443"/>
      <c r="R94" s="443"/>
      <c r="S94" s="443"/>
      <c r="T94" s="443"/>
      <c r="U94" s="443"/>
      <c r="V94" s="74"/>
      <c r="W94" s="74"/>
      <c r="X94" s="74"/>
      <c r="Y94" s="74"/>
      <c r="Z94" s="74"/>
      <c r="AA94" s="74"/>
      <c r="AB94" s="74"/>
      <c r="AC94" s="74"/>
      <c r="AD94" s="74"/>
      <c r="AE94" s="95">
        <f t="shared" si="83"/>
        <v>5209.4000000000005</v>
      </c>
      <c r="AF94" s="95">
        <v>5092.1000000000004</v>
      </c>
      <c r="AG94" s="95">
        <v>117.3</v>
      </c>
      <c r="AH94" s="95"/>
      <c r="AI94" s="95"/>
      <c r="AJ94" s="95"/>
      <c r="AK94" s="95"/>
      <c r="AL94" s="95"/>
      <c r="AM94" s="95"/>
      <c r="AN94" s="95"/>
      <c r="AO94" s="95"/>
      <c r="AP94" s="95"/>
      <c r="AQ94" s="95"/>
      <c r="AR94" s="95"/>
      <c r="AS94" s="95"/>
      <c r="AT94" s="95"/>
      <c r="AU94" s="95"/>
      <c r="AV94" s="95"/>
      <c r="AW94" s="316">
        <f t="shared" si="84"/>
        <v>5209.4000000000005</v>
      </c>
      <c r="AX94" s="316">
        <f t="shared" si="85"/>
        <v>5092.1000000000004</v>
      </c>
      <c r="AY94" s="316">
        <f t="shared" si="86"/>
        <v>117.3</v>
      </c>
      <c r="AZ94" s="409">
        <f t="shared" si="82"/>
        <v>2.2516988520750948E-2</v>
      </c>
      <c r="BA94" s="95"/>
    </row>
    <row r="95" spans="1:53" s="444" customFormat="1" ht="83.25" x14ac:dyDescent="0.2">
      <c r="A95" s="441">
        <v>43</v>
      </c>
      <c r="B95" s="442" t="s">
        <v>108</v>
      </c>
      <c r="C95" s="69"/>
      <c r="D95" s="443" t="s">
        <v>250</v>
      </c>
      <c r="E95" s="69" t="s">
        <v>376</v>
      </c>
      <c r="F95" s="117" t="s">
        <v>426</v>
      </c>
      <c r="G95" s="69" t="s">
        <v>384</v>
      </c>
      <c r="H95" s="451">
        <v>396</v>
      </c>
      <c r="I95" s="69" t="s">
        <v>378</v>
      </c>
      <c r="J95" s="451">
        <v>85</v>
      </c>
      <c r="K95" s="72" t="s">
        <v>379</v>
      </c>
      <c r="L95" s="69" t="s">
        <v>380</v>
      </c>
      <c r="M95" s="69">
        <v>2022</v>
      </c>
      <c r="N95" s="332">
        <v>5924.03</v>
      </c>
      <c r="O95" s="69" t="s">
        <v>381</v>
      </c>
      <c r="P95" s="443"/>
      <c r="Q95" s="443"/>
      <c r="R95" s="443"/>
      <c r="S95" s="443"/>
      <c r="T95" s="443"/>
      <c r="U95" s="443"/>
      <c r="V95" s="74"/>
      <c r="W95" s="74"/>
      <c r="X95" s="74"/>
      <c r="Y95" s="74"/>
      <c r="Z95" s="74"/>
      <c r="AA95" s="74"/>
      <c r="AB95" s="74"/>
      <c r="AC95" s="74"/>
      <c r="AD95" s="74"/>
      <c r="AE95" s="95">
        <f t="shared" si="83"/>
        <v>5209.4000000000005</v>
      </c>
      <c r="AF95" s="95">
        <v>5092.1000000000004</v>
      </c>
      <c r="AG95" s="95">
        <v>117.3</v>
      </c>
      <c r="AH95" s="95"/>
      <c r="AI95" s="95"/>
      <c r="AJ95" s="95"/>
      <c r="AK95" s="95"/>
      <c r="AL95" s="95"/>
      <c r="AM95" s="95"/>
      <c r="AN95" s="95"/>
      <c r="AO95" s="95"/>
      <c r="AP95" s="95"/>
      <c r="AQ95" s="95"/>
      <c r="AR95" s="95"/>
      <c r="AS95" s="95"/>
      <c r="AT95" s="95"/>
      <c r="AU95" s="95"/>
      <c r="AV95" s="95"/>
      <c r="AW95" s="316">
        <f t="shared" si="84"/>
        <v>5209.4000000000005</v>
      </c>
      <c r="AX95" s="316">
        <f t="shared" si="85"/>
        <v>5092.1000000000004</v>
      </c>
      <c r="AY95" s="316">
        <f t="shared" si="86"/>
        <v>117.3</v>
      </c>
      <c r="AZ95" s="409">
        <f t="shared" si="82"/>
        <v>2.2516988520750948E-2</v>
      </c>
      <c r="BA95" s="95"/>
    </row>
    <row r="96" spans="1:53" s="444" customFormat="1" ht="83.25" x14ac:dyDescent="0.2">
      <c r="A96" s="441">
        <v>44</v>
      </c>
      <c r="B96" s="442" t="s">
        <v>109</v>
      </c>
      <c r="C96" s="69"/>
      <c r="D96" s="443" t="s">
        <v>250</v>
      </c>
      <c r="E96" s="69" t="s">
        <v>376</v>
      </c>
      <c r="F96" s="117" t="s">
        <v>426</v>
      </c>
      <c r="G96" s="69" t="s">
        <v>384</v>
      </c>
      <c r="H96" s="451">
        <v>396</v>
      </c>
      <c r="I96" s="69" t="s">
        <v>378</v>
      </c>
      <c r="J96" s="451" t="s">
        <v>392</v>
      </c>
      <c r="K96" s="72" t="s">
        <v>379</v>
      </c>
      <c r="L96" s="69" t="s">
        <v>380</v>
      </c>
      <c r="M96" s="69">
        <v>2022</v>
      </c>
      <c r="N96" s="332">
        <v>5924.03</v>
      </c>
      <c r="O96" s="69" t="s">
        <v>381</v>
      </c>
      <c r="P96" s="443"/>
      <c r="Q96" s="443"/>
      <c r="R96" s="443"/>
      <c r="S96" s="443"/>
      <c r="T96" s="443"/>
      <c r="U96" s="443"/>
      <c r="V96" s="74"/>
      <c r="W96" s="74"/>
      <c r="X96" s="74"/>
      <c r="Y96" s="74"/>
      <c r="Z96" s="74"/>
      <c r="AA96" s="74"/>
      <c r="AB96" s="74"/>
      <c r="AC96" s="74"/>
      <c r="AD96" s="74"/>
      <c r="AE96" s="95">
        <f t="shared" si="83"/>
        <v>5209.4000000000005</v>
      </c>
      <c r="AF96" s="95">
        <v>5092.1000000000004</v>
      </c>
      <c r="AG96" s="95">
        <v>117.3</v>
      </c>
      <c r="AH96" s="95"/>
      <c r="AI96" s="95"/>
      <c r="AJ96" s="95"/>
      <c r="AK96" s="95"/>
      <c r="AL96" s="95"/>
      <c r="AM96" s="95"/>
      <c r="AN96" s="95"/>
      <c r="AO96" s="95"/>
      <c r="AP96" s="95"/>
      <c r="AQ96" s="95"/>
      <c r="AR96" s="95"/>
      <c r="AS96" s="95"/>
      <c r="AT96" s="95"/>
      <c r="AU96" s="95"/>
      <c r="AV96" s="95"/>
      <c r="AW96" s="316">
        <f t="shared" si="84"/>
        <v>5209.4000000000005</v>
      </c>
      <c r="AX96" s="316">
        <f t="shared" si="85"/>
        <v>5092.1000000000004</v>
      </c>
      <c r="AY96" s="316">
        <f t="shared" si="86"/>
        <v>117.3</v>
      </c>
      <c r="AZ96" s="409">
        <f t="shared" si="82"/>
        <v>2.2516988520750948E-2</v>
      </c>
      <c r="BA96" s="95"/>
    </row>
    <row r="97" spans="1:53" s="444" customFormat="1" ht="83.25" x14ac:dyDescent="0.2">
      <c r="A97" s="441">
        <v>45</v>
      </c>
      <c r="B97" s="442" t="s">
        <v>110</v>
      </c>
      <c r="C97" s="69"/>
      <c r="D97" s="443" t="s">
        <v>250</v>
      </c>
      <c r="E97" s="69" t="s">
        <v>376</v>
      </c>
      <c r="F97" s="117" t="s">
        <v>426</v>
      </c>
      <c r="G97" s="69" t="s">
        <v>384</v>
      </c>
      <c r="H97" s="451">
        <v>332</v>
      </c>
      <c r="I97" s="69" t="s">
        <v>378</v>
      </c>
      <c r="J97" s="451" t="s">
        <v>393</v>
      </c>
      <c r="K97" s="72" t="s">
        <v>379</v>
      </c>
      <c r="L97" s="69" t="s">
        <v>380</v>
      </c>
      <c r="M97" s="69">
        <v>2022</v>
      </c>
      <c r="N97" s="332">
        <v>5924.03</v>
      </c>
      <c r="O97" s="69" t="s">
        <v>381</v>
      </c>
      <c r="P97" s="443"/>
      <c r="Q97" s="443"/>
      <c r="R97" s="443"/>
      <c r="S97" s="443"/>
      <c r="T97" s="443"/>
      <c r="U97" s="443"/>
      <c r="V97" s="74"/>
      <c r="W97" s="74"/>
      <c r="X97" s="74"/>
      <c r="Y97" s="74"/>
      <c r="Z97" s="74"/>
      <c r="AA97" s="74"/>
      <c r="AB97" s="74"/>
      <c r="AC97" s="74"/>
      <c r="AD97" s="74"/>
      <c r="AE97" s="95">
        <f t="shared" si="83"/>
        <v>5209.4000000000005</v>
      </c>
      <c r="AF97" s="95">
        <v>5092.1000000000004</v>
      </c>
      <c r="AG97" s="95">
        <v>117.3</v>
      </c>
      <c r="AH97" s="95"/>
      <c r="AI97" s="95"/>
      <c r="AJ97" s="95"/>
      <c r="AK97" s="95"/>
      <c r="AL97" s="95"/>
      <c r="AM97" s="95"/>
      <c r="AN97" s="95"/>
      <c r="AO97" s="95"/>
      <c r="AP97" s="95"/>
      <c r="AQ97" s="95"/>
      <c r="AR97" s="95"/>
      <c r="AS97" s="95"/>
      <c r="AT97" s="95"/>
      <c r="AU97" s="95"/>
      <c r="AV97" s="95"/>
      <c r="AW97" s="316">
        <f t="shared" si="84"/>
        <v>5209.4000000000005</v>
      </c>
      <c r="AX97" s="316">
        <f t="shared" si="85"/>
        <v>5092.1000000000004</v>
      </c>
      <c r="AY97" s="316">
        <f t="shared" si="86"/>
        <v>117.3</v>
      </c>
      <c r="AZ97" s="409">
        <f t="shared" si="82"/>
        <v>2.2516988520750948E-2</v>
      </c>
      <c r="BA97" s="95"/>
    </row>
    <row r="98" spans="1:53" s="444" customFormat="1" ht="83.25" x14ac:dyDescent="0.2">
      <c r="A98" s="441">
        <v>46</v>
      </c>
      <c r="B98" s="442" t="s">
        <v>111</v>
      </c>
      <c r="C98" s="69"/>
      <c r="D98" s="443" t="s">
        <v>250</v>
      </c>
      <c r="E98" s="69" t="s">
        <v>376</v>
      </c>
      <c r="F98" s="117" t="s">
        <v>426</v>
      </c>
      <c r="G98" s="69" t="s">
        <v>384</v>
      </c>
      <c r="H98" s="451">
        <v>636</v>
      </c>
      <c r="I98" s="69" t="s">
        <v>378</v>
      </c>
      <c r="J98" s="451" t="s">
        <v>394</v>
      </c>
      <c r="K98" s="72" t="s">
        <v>379</v>
      </c>
      <c r="L98" s="69" t="s">
        <v>380</v>
      </c>
      <c r="M98" s="69">
        <v>2023</v>
      </c>
      <c r="N98" s="332">
        <v>5924.03</v>
      </c>
      <c r="O98" s="69" t="s">
        <v>381</v>
      </c>
      <c r="P98" s="443"/>
      <c r="Q98" s="443"/>
      <c r="R98" s="443"/>
      <c r="S98" s="443"/>
      <c r="T98" s="443"/>
      <c r="U98" s="443"/>
      <c r="V98" s="74"/>
      <c r="W98" s="74"/>
      <c r="X98" s="74"/>
      <c r="Y98" s="74"/>
      <c r="Z98" s="74"/>
      <c r="AA98" s="74"/>
      <c r="AB98" s="74"/>
      <c r="AC98" s="74"/>
      <c r="AD98" s="74"/>
      <c r="AE98" s="95"/>
      <c r="AF98" s="95"/>
      <c r="AG98" s="95"/>
      <c r="AH98" s="95">
        <f>AI98+AJ98</f>
        <v>5410.0999999999995</v>
      </c>
      <c r="AI98" s="95">
        <v>5288.2</v>
      </c>
      <c r="AJ98" s="95">
        <v>121.9</v>
      </c>
      <c r="AK98" s="95">
        <f t="shared" ref="AK98:AK116" si="87">AN98-AH98</f>
        <v>0</v>
      </c>
      <c r="AL98" s="95">
        <f t="shared" ref="AL98:AM113" si="88">AO98-AI98</f>
        <v>0</v>
      </c>
      <c r="AM98" s="95">
        <f t="shared" si="88"/>
        <v>0</v>
      </c>
      <c r="AN98" s="95">
        <f>AO98+AP98</f>
        <v>5410.0999999999995</v>
      </c>
      <c r="AO98" s="95">
        <v>5288.2</v>
      </c>
      <c r="AP98" s="95">
        <v>121.9</v>
      </c>
      <c r="AQ98" s="95"/>
      <c r="AR98" s="95"/>
      <c r="AS98" s="95"/>
      <c r="AT98" s="95"/>
      <c r="AU98" s="95"/>
      <c r="AV98" s="95"/>
      <c r="AW98" s="316">
        <f t="shared" si="84"/>
        <v>5410.0999999999995</v>
      </c>
      <c r="AX98" s="316">
        <f t="shared" si="85"/>
        <v>5288.2</v>
      </c>
      <c r="AY98" s="316">
        <f t="shared" si="86"/>
        <v>121.9</v>
      </c>
      <c r="AZ98" s="409">
        <f t="shared" si="82"/>
        <v>2.2531931017910949E-2</v>
      </c>
      <c r="BA98" s="95"/>
    </row>
    <row r="99" spans="1:53" s="444" customFormat="1" ht="83.25" x14ac:dyDescent="0.2">
      <c r="A99" s="441">
        <v>47</v>
      </c>
      <c r="B99" s="442" t="s">
        <v>112</v>
      </c>
      <c r="C99" s="69"/>
      <c r="D99" s="443" t="s">
        <v>250</v>
      </c>
      <c r="E99" s="69" t="s">
        <v>376</v>
      </c>
      <c r="F99" s="117" t="s">
        <v>426</v>
      </c>
      <c r="G99" s="69" t="s">
        <v>384</v>
      </c>
      <c r="H99" s="451">
        <v>421</v>
      </c>
      <c r="I99" s="69" t="s">
        <v>378</v>
      </c>
      <c r="J99" s="451">
        <v>85</v>
      </c>
      <c r="K99" s="72" t="s">
        <v>379</v>
      </c>
      <c r="L99" s="69" t="s">
        <v>380</v>
      </c>
      <c r="M99" s="69">
        <v>2023</v>
      </c>
      <c r="N99" s="332">
        <v>5924.03</v>
      </c>
      <c r="O99" s="69" t="s">
        <v>381</v>
      </c>
      <c r="P99" s="443"/>
      <c r="Q99" s="443"/>
      <c r="R99" s="443"/>
      <c r="S99" s="443"/>
      <c r="T99" s="443"/>
      <c r="U99" s="443"/>
      <c r="V99" s="74"/>
      <c r="W99" s="74"/>
      <c r="X99" s="74"/>
      <c r="Y99" s="74"/>
      <c r="Z99" s="74"/>
      <c r="AA99" s="74"/>
      <c r="AB99" s="74"/>
      <c r="AC99" s="74"/>
      <c r="AD99" s="74"/>
      <c r="AE99" s="95"/>
      <c r="AF99" s="95"/>
      <c r="AG99" s="95"/>
      <c r="AH99" s="95">
        <f t="shared" ref="AH99:AH113" si="89">AI99+AJ99</f>
        <v>5410.0999999999995</v>
      </c>
      <c r="AI99" s="95">
        <v>5288.2</v>
      </c>
      <c r="AJ99" s="95">
        <v>121.9</v>
      </c>
      <c r="AK99" s="95">
        <f t="shared" si="87"/>
        <v>0</v>
      </c>
      <c r="AL99" s="95">
        <f t="shared" si="88"/>
        <v>0</v>
      </c>
      <c r="AM99" s="95">
        <f t="shared" si="88"/>
        <v>0</v>
      </c>
      <c r="AN99" s="95">
        <f t="shared" ref="AN99:AN116" si="90">AO99+AP99</f>
        <v>5410.0999999999995</v>
      </c>
      <c r="AO99" s="95">
        <v>5288.2</v>
      </c>
      <c r="AP99" s="95">
        <v>121.9</v>
      </c>
      <c r="AQ99" s="95"/>
      <c r="AR99" s="95"/>
      <c r="AS99" s="95"/>
      <c r="AT99" s="95"/>
      <c r="AU99" s="95"/>
      <c r="AV99" s="95"/>
      <c r="AW99" s="316">
        <f t="shared" si="84"/>
        <v>5410.0999999999995</v>
      </c>
      <c r="AX99" s="316">
        <f t="shared" si="85"/>
        <v>5288.2</v>
      </c>
      <c r="AY99" s="316">
        <f t="shared" si="86"/>
        <v>121.9</v>
      </c>
      <c r="AZ99" s="409">
        <f t="shared" si="82"/>
        <v>2.2531931017910949E-2</v>
      </c>
      <c r="BA99" s="95"/>
    </row>
    <row r="100" spans="1:53" s="444" customFormat="1" ht="83.25" x14ac:dyDescent="0.2">
      <c r="A100" s="441">
        <v>48</v>
      </c>
      <c r="B100" s="442" t="s">
        <v>113</v>
      </c>
      <c r="C100" s="69"/>
      <c r="D100" s="443" t="s">
        <v>250</v>
      </c>
      <c r="E100" s="69" t="s">
        <v>376</v>
      </c>
      <c r="F100" s="117" t="s">
        <v>426</v>
      </c>
      <c r="G100" s="69" t="s">
        <v>384</v>
      </c>
      <c r="H100" s="451">
        <v>470</v>
      </c>
      <c r="I100" s="69" t="s">
        <v>378</v>
      </c>
      <c r="J100" s="451">
        <v>85</v>
      </c>
      <c r="K100" s="72" t="s">
        <v>379</v>
      </c>
      <c r="L100" s="69" t="s">
        <v>380</v>
      </c>
      <c r="M100" s="69">
        <v>2023</v>
      </c>
      <c r="N100" s="332">
        <v>5924.03</v>
      </c>
      <c r="O100" s="69" t="s">
        <v>381</v>
      </c>
      <c r="P100" s="443"/>
      <c r="Q100" s="443"/>
      <c r="R100" s="443"/>
      <c r="S100" s="443"/>
      <c r="T100" s="443"/>
      <c r="U100" s="443"/>
      <c r="V100" s="74"/>
      <c r="W100" s="74"/>
      <c r="X100" s="74"/>
      <c r="Y100" s="74"/>
      <c r="Z100" s="74"/>
      <c r="AA100" s="74"/>
      <c r="AB100" s="74"/>
      <c r="AC100" s="74"/>
      <c r="AD100" s="74"/>
      <c r="AE100" s="95"/>
      <c r="AF100" s="95"/>
      <c r="AG100" s="95"/>
      <c r="AH100" s="95">
        <f t="shared" si="89"/>
        <v>5410.0999999999995</v>
      </c>
      <c r="AI100" s="95">
        <v>5288.2</v>
      </c>
      <c r="AJ100" s="95">
        <v>121.9</v>
      </c>
      <c r="AK100" s="95">
        <f t="shared" si="87"/>
        <v>0</v>
      </c>
      <c r="AL100" s="95">
        <f t="shared" si="88"/>
        <v>0</v>
      </c>
      <c r="AM100" s="95">
        <f t="shared" si="88"/>
        <v>0</v>
      </c>
      <c r="AN100" s="95">
        <f t="shared" si="90"/>
        <v>5410.0999999999995</v>
      </c>
      <c r="AO100" s="95">
        <v>5288.2</v>
      </c>
      <c r="AP100" s="95">
        <v>121.9</v>
      </c>
      <c r="AQ100" s="95"/>
      <c r="AR100" s="95"/>
      <c r="AS100" s="95"/>
      <c r="AT100" s="95"/>
      <c r="AU100" s="95"/>
      <c r="AV100" s="95"/>
      <c r="AW100" s="316">
        <f t="shared" si="84"/>
        <v>5410.0999999999995</v>
      </c>
      <c r="AX100" s="316">
        <f t="shared" si="85"/>
        <v>5288.2</v>
      </c>
      <c r="AY100" s="316">
        <f t="shared" si="86"/>
        <v>121.9</v>
      </c>
      <c r="AZ100" s="409">
        <f t="shared" si="82"/>
        <v>2.2531931017910949E-2</v>
      </c>
      <c r="BA100" s="95"/>
    </row>
    <row r="101" spans="1:53" s="444" customFormat="1" ht="83.25" x14ac:dyDescent="0.2">
      <c r="A101" s="441">
        <v>49</v>
      </c>
      <c r="B101" s="442" t="s">
        <v>114</v>
      </c>
      <c r="C101" s="69"/>
      <c r="D101" s="443" t="s">
        <v>250</v>
      </c>
      <c r="E101" s="69" t="s">
        <v>376</v>
      </c>
      <c r="F101" s="117" t="s">
        <v>426</v>
      </c>
      <c r="G101" s="69" t="s">
        <v>384</v>
      </c>
      <c r="H101" s="451">
        <v>342</v>
      </c>
      <c r="I101" s="69" t="s">
        <v>378</v>
      </c>
      <c r="J101" s="451">
        <v>85</v>
      </c>
      <c r="K101" s="72" t="s">
        <v>379</v>
      </c>
      <c r="L101" s="69" t="s">
        <v>380</v>
      </c>
      <c r="M101" s="69">
        <v>2023</v>
      </c>
      <c r="N101" s="332">
        <v>5924.03</v>
      </c>
      <c r="O101" s="69" t="s">
        <v>381</v>
      </c>
      <c r="P101" s="443"/>
      <c r="Q101" s="443"/>
      <c r="R101" s="443"/>
      <c r="S101" s="443"/>
      <c r="T101" s="443"/>
      <c r="U101" s="443"/>
      <c r="V101" s="74"/>
      <c r="W101" s="74"/>
      <c r="X101" s="74"/>
      <c r="Y101" s="74"/>
      <c r="Z101" s="74"/>
      <c r="AA101" s="74"/>
      <c r="AB101" s="74"/>
      <c r="AC101" s="74"/>
      <c r="AD101" s="74"/>
      <c r="AE101" s="95"/>
      <c r="AF101" s="95"/>
      <c r="AG101" s="95"/>
      <c r="AH101" s="95">
        <f t="shared" si="89"/>
        <v>5410.0999999999995</v>
      </c>
      <c r="AI101" s="95">
        <v>5288.2</v>
      </c>
      <c r="AJ101" s="95">
        <v>121.9</v>
      </c>
      <c r="AK101" s="95">
        <f t="shared" si="87"/>
        <v>0</v>
      </c>
      <c r="AL101" s="95">
        <f t="shared" si="88"/>
        <v>0</v>
      </c>
      <c r="AM101" s="95">
        <f t="shared" si="88"/>
        <v>0</v>
      </c>
      <c r="AN101" s="95">
        <f t="shared" si="90"/>
        <v>5410.0999999999995</v>
      </c>
      <c r="AO101" s="95">
        <v>5288.2</v>
      </c>
      <c r="AP101" s="95">
        <v>121.9</v>
      </c>
      <c r="AQ101" s="95"/>
      <c r="AR101" s="95"/>
      <c r="AS101" s="95"/>
      <c r="AT101" s="95"/>
      <c r="AU101" s="95"/>
      <c r="AV101" s="95"/>
      <c r="AW101" s="316">
        <f t="shared" si="84"/>
        <v>5410.0999999999995</v>
      </c>
      <c r="AX101" s="316">
        <f t="shared" si="85"/>
        <v>5288.2</v>
      </c>
      <c r="AY101" s="316">
        <f t="shared" si="86"/>
        <v>121.9</v>
      </c>
      <c r="AZ101" s="409">
        <f t="shared" si="82"/>
        <v>2.2531931017910949E-2</v>
      </c>
      <c r="BA101" s="95"/>
    </row>
    <row r="102" spans="1:53" s="444" customFormat="1" ht="83.25" x14ac:dyDescent="0.2">
      <c r="A102" s="441">
        <v>50</v>
      </c>
      <c r="B102" s="442" t="s">
        <v>115</v>
      </c>
      <c r="C102" s="69"/>
      <c r="D102" s="443" t="s">
        <v>250</v>
      </c>
      <c r="E102" s="69" t="s">
        <v>376</v>
      </c>
      <c r="F102" s="117" t="s">
        <v>426</v>
      </c>
      <c r="G102" s="69" t="s">
        <v>384</v>
      </c>
      <c r="H102" s="451">
        <v>351</v>
      </c>
      <c r="I102" s="69" t="s">
        <v>378</v>
      </c>
      <c r="J102" s="451" t="s">
        <v>395</v>
      </c>
      <c r="K102" s="72" t="s">
        <v>379</v>
      </c>
      <c r="L102" s="69" t="s">
        <v>380</v>
      </c>
      <c r="M102" s="69">
        <v>2023</v>
      </c>
      <c r="N102" s="332">
        <v>5924.03</v>
      </c>
      <c r="O102" s="69" t="s">
        <v>381</v>
      </c>
      <c r="P102" s="443"/>
      <c r="Q102" s="443"/>
      <c r="R102" s="443"/>
      <c r="S102" s="443"/>
      <c r="T102" s="443"/>
      <c r="U102" s="443"/>
      <c r="V102" s="74"/>
      <c r="W102" s="74"/>
      <c r="X102" s="74"/>
      <c r="Y102" s="74"/>
      <c r="Z102" s="74"/>
      <c r="AA102" s="74"/>
      <c r="AB102" s="74"/>
      <c r="AC102" s="74"/>
      <c r="AD102" s="74"/>
      <c r="AE102" s="95"/>
      <c r="AF102" s="95"/>
      <c r="AG102" s="95"/>
      <c r="AH102" s="95">
        <f t="shared" si="89"/>
        <v>5410.0999999999995</v>
      </c>
      <c r="AI102" s="95">
        <v>5288.2</v>
      </c>
      <c r="AJ102" s="95">
        <v>121.9</v>
      </c>
      <c r="AK102" s="95">
        <f t="shared" si="87"/>
        <v>0</v>
      </c>
      <c r="AL102" s="95">
        <f t="shared" si="88"/>
        <v>0</v>
      </c>
      <c r="AM102" s="95">
        <f t="shared" si="88"/>
        <v>0</v>
      </c>
      <c r="AN102" s="95">
        <f t="shared" si="90"/>
        <v>5410.0999999999995</v>
      </c>
      <c r="AO102" s="95">
        <v>5288.2</v>
      </c>
      <c r="AP102" s="95">
        <v>121.9</v>
      </c>
      <c r="AQ102" s="95"/>
      <c r="AR102" s="95"/>
      <c r="AS102" s="95"/>
      <c r="AT102" s="95"/>
      <c r="AU102" s="95"/>
      <c r="AV102" s="95"/>
      <c r="AW102" s="316">
        <f t="shared" si="84"/>
        <v>5410.0999999999995</v>
      </c>
      <c r="AX102" s="316">
        <f t="shared" si="85"/>
        <v>5288.2</v>
      </c>
      <c r="AY102" s="316">
        <f t="shared" si="86"/>
        <v>121.9</v>
      </c>
      <c r="AZ102" s="409">
        <f t="shared" si="82"/>
        <v>2.2531931017910949E-2</v>
      </c>
      <c r="BA102" s="95"/>
    </row>
    <row r="103" spans="1:53" s="444" customFormat="1" ht="83.25" x14ac:dyDescent="0.2">
      <c r="A103" s="441">
        <v>51</v>
      </c>
      <c r="B103" s="442" t="s">
        <v>116</v>
      </c>
      <c r="C103" s="69"/>
      <c r="D103" s="443" t="s">
        <v>250</v>
      </c>
      <c r="E103" s="69" t="s">
        <v>376</v>
      </c>
      <c r="F103" s="117" t="s">
        <v>426</v>
      </c>
      <c r="G103" s="69" t="s">
        <v>384</v>
      </c>
      <c r="H103" s="451">
        <v>298</v>
      </c>
      <c r="I103" s="69" t="s">
        <v>378</v>
      </c>
      <c r="J103" s="451" t="s">
        <v>396</v>
      </c>
      <c r="K103" s="72" t="s">
        <v>379</v>
      </c>
      <c r="L103" s="69" t="s">
        <v>380</v>
      </c>
      <c r="M103" s="69">
        <v>2023</v>
      </c>
      <c r="N103" s="332">
        <v>5924.03</v>
      </c>
      <c r="O103" s="69" t="s">
        <v>381</v>
      </c>
      <c r="P103" s="443"/>
      <c r="Q103" s="443"/>
      <c r="R103" s="443"/>
      <c r="S103" s="443"/>
      <c r="T103" s="443"/>
      <c r="U103" s="443"/>
      <c r="V103" s="74"/>
      <c r="W103" s="74"/>
      <c r="X103" s="74"/>
      <c r="Y103" s="74"/>
      <c r="Z103" s="74"/>
      <c r="AA103" s="74"/>
      <c r="AB103" s="74"/>
      <c r="AC103" s="74"/>
      <c r="AD103" s="74"/>
      <c r="AE103" s="95"/>
      <c r="AF103" s="95"/>
      <c r="AG103" s="95"/>
      <c r="AH103" s="95">
        <f t="shared" si="89"/>
        <v>5410.0999999999995</v>
      </c>
      <c r="AI103" s="95">
        <v>5288.2</v>
      </c>
      <c r="AJ103" s="95">
        <v>121.9</v>
      </c>
      <c r="AK103" s="95">
        <f t="shared" si="87"/>
        <v>0</v>
      </c>
      <c r="AL103" s="95">
        <f t="shared" si="88"/>
        <v>0</v>
      </c>
      <c r="AM103" s="95">
        <f t="shared" si="88"/>
        <v>0</v>
      </c>
      <c r="AN103" s="95">
        <f t="shared" si="90"/>
        <v>5410.0999999999995</v>
      </c>
      <c r="AO103" s="95">
        <v>5288.2</v>
      </c>
      <c r="AP103" s="95">
        <v>121.9</v>
      </c>
      <c r="AQ103" s="95"/>
      <c r="AR103" s="95"/>
      <c r="AS103" s="95"/>
      <c r="AT103" s="95"/>
      <c r="AU103" s="95"/>
      <c r="AV103" s="95"/>
      <c r="AW103" s="316">
        <f t="shared" si="84"/>
        <v>5410.0999999999995</v>
      </c>
      <c r="AX103" s="316">
        <f t="shared" si="85"/>
        <v>5288.2</v>
      </c>
      <c r="AY103" s="316">
        <f t="shared" si="86"/>
        <v>121.9</v>
      </c>
      <c r="AZ103" s="409">
        <f t="shared" si="82"/>
        <v>2.2531931017910949E-2</v>
      </c>
      <c r="BA103" s="95"/>
    </row>
    <row r="104" spans="1:53" s="444" customFormat="1" ht="83.25" x14ac:dyDescent="0.2">
      <c r="A104" s="441">
        <v>52</v>
      </c>
      <c r="B104" s="442" t="s">
        <v>117</v>
      </c>
      <c r="C104" s="69"/>
      <c r="D104" s="443" t="s">
        <v>250</v>
      </c>
      <c r="E104" s="69" t="s">
        <v>376</v>
      </c>
      <c r="F104" s="117" t="s">
        <v>426</v>
      </c>
      <c r="G104" s="69" t="s">
        <v>384</v>
      </c>
      <c r="H104" s="451">
        <v>185</v>
      </c>
      <c r="I104" s="69" t="s">
        <v>378</v>
      </c>
      <c r="J104" s="451" t="s">
        <v>397</v>
      </c>
      <c r="K104" s="72" t="s">
        <v>379</v>
      </c>
      <c r="L104" s="69" t="s">
        <v>380</v>
      </c>
      <c r="M104" s="69">
        <v>2023</v>
      </c>
      <c r="N104" s="332">
        <v>5924.03</v>
      </c>
      <c r="O104" s="69" t="s">
        <v>381</v>
      </c>
      <c r="P104" s="443"/>
      <c r="Q104" s="443"/>
      <c r="R104" s="443"/>
      <c r="S104" s="443"/>
      <c r="T104" s="443"/>
      <c r="U104" s="443"/>
      <c r="V104" s="74"/>
      <c r="W104" s="74"/>
      <c r="X104" s="74"/>
      <c r="Y104" s="74"/>
      <c r="Z104" s="74"/>
      <c r="AA104" s="74"/>
      <c r="AB104" s="74"/>
      <c r="AC104" s="74"/>
      <c r="AD104" s="74"/>
      <c r="AE104" s="95"/>
      <c r="AF104" s="95"/>
      <c r="AG104" s="95"/>
      <c r="AH104" s="95">
        <f t="shared" si="89"/>
        <v>5410.0999999999995</v>
      </c>
      <c r="AI104" s="95">
        <v>5288.2</v>
      </c>
      <c r="AJ104" s="95">
        <v>121.9</v>
      </c>
      <c r="AK104" s="95">
        <f t="shared" si="87"/>
        <v>0</v>
      </c>
      <c r="AL104" s="95">
        <f t="shared" si="88"/>
        <v>0</v>
      </c>
      <c r="AM104" s="95">
        <f t="shared" si="88"/>
        <v>0</v>
      </c>
      <c r="AN104" s="95">
        <f t="shared" si="90"/>
        <v>5410.0999999999995</v>
      </c>
      <c r="AO104" s="95">
        <v>5288.2</v>
      </c>
      <c r="AP104" s="95">
        <v>121.9</v>
      </c>
      <c r="AQ104" s="95"/>
      <c r="AR104" s="95"/>
      <c r="AS104" s="95"/>
      <c r="AT104" s="95"/>
      <c r="AU104" s="95"/>
      <c r="AV104" s="95"/>
      <c r="AW104" s="316">
        <f t="shared" si="84"/>
        <v>5410.0999999999995</v>
      </c>
      <c r="AX104" s="316">
        <f t="shared" si="85"/>
        <v>5288.2</v>
      </c>
      <c r="AY104" s="316">
        <f t="shared" si="86"/>
        <v>121.9</v>
      </c>
      <c r="AZ104" s="409">
        <f t="shared" si="82"/>
        <v>2.2531931017910949E-2</v>
      </c>
      <c r="BA104" s="95"/>
    </row>
    <row r="105" spans="1:53" s="444" customFormat="1" ht="83.25" x14ac:dyDescent="0.2">
      <c r="A105" s="441">
        <v>53</v>
      </c>
      <c r="B105" s="442" t="s">
        <v>118</v>
      </c>
      <c r="C105" s="69"/>
      <c r="D105" s="443" t="s">
        <v>250</v>
      </c>
      <c r="E105" s="69" t="s">
        <v>376</v>
      </c>
      <c r="F105" s="117" t="s">
        <v>426</v>
      </c>
      <c r="G105" s="69" t="s">
        <v>384</v>
      </c>
      <c r="H105" s="451">
        <v>158</v>
      </c>
      <c r="I105" s="69" t="s">
        <v>378</v>
      </c>
      <c r="J105" s="451" t="s">
        <v>398</v>
      </c>
      <c r="K105" s="72" t="s">
        <v>379</v>
      </c>
      <c r="L105" s="69" t="s">
        <v>380</v>
      </c>
      <c r="M105" s="69">
        <v>2023</v>
      </c>
      <c r="N105" s="332">
        <v>5924.03</v>
      </c>
      <c r="O105" s="69" t="s">
        <v>381</v>
      </c>
      <c r="P105" s="443"/>
      <c r="Q105" s="443"/>
      <c r="R105" s="443"/>
      <c r="S105" s="443"/>
      <c r="T105" s="443"/>
      <c r="U105" s="443"/>
      <c r="V105" s="74"/>
      <c r="W105" s="74"/>
      <c r="X105" s="74"/>
      <c r="Y105" s="74"/>
      <c r="Z105" s="74"/>
      <c r="AA105" s="74"/>
      <c r="AB105" s="74"/>
      <c r="AC105" s="74"/>
      <c r="AD105" s="74"/>
      <c r="AE105" s="95"/>
      <c r="AF105" s="95"/>
      <c r="AG105" s="95"/>
      <c r="AH105" s="95">
        <f t="shared" si="89"/>
        <v>5410.1</v>
      </c>
      <c r="AI105" s="95">
        <v>5288.3</v>
      </c>
      <c r="AJ105" s="95">
        <v>121.8</v>
      </c>
      <c r="AK105" s="95">
        <f t="shared" si="87"/>
        <v>0</v>
      </c>
      <c r="AL105" s="95">
        <f t="shared" si="88"/>
        <v>0</v>
      </c>
      <c r="AM105" s="95">
        <f t="shared" si="88"/>
        <v>0</v>
      </c>
      <c r="AN105" s="95">
        <f t="shared" si="90"/>
        <v>5410.1</v>
      </c>
      <c r="AO105" s="95">
        <v>5288.3</v>
      </c>
      <c r="AP105" s="95">
        <v>121.8</v>
      </c>
      <c r="AQ105" s="95"/>
      <c r="AR105" s="95"/>
      <c r="AS105" s="95"/>
      <c r="AT105" s="95"/>
      <c r="AU105" s="95"/>
      <c r="AV105" s="95"/>
      <c r="AW105" s="316">
        <f t="shared" si="84"/>
        <v>5410.1</v>
      </c>
      <c r="AX105" s="316">
        <f t="shared" si="85"/>
        <v>5288.3</v>
      </c>
      <c r="AY105" s="316">
        <f t="shared" si="86"/>
        <v>121.8</v>
      </c>
      <c r="AZ105" s="409">
        <f t="shared" si="82"/>
        <v>2.2513447071218644E-2</v>
      </c>
      <c r="BA105" s="95"/>
    </row>
    <row r="106" spans="1:53" s="444" customFormat="1" ht="83.25" x14ac:dyDescent="0.2">
      <c r="A106" s="441">
        <v>54</v>
      </c>
      <c r="B106" s="442" t="s">
        <v>119</v>
      </c>
      <c r="C106" s="69"/>
      <c r="D106" s="443" t="s">
        <v>250</v>
      </c>
      <c r="E106" s="69" t="s">
        <v>376</v>
      </c>
      <c r="F106" s="117" t="s">
        <v>426</v>
      </c>
      <c r="G106" s="69" t="s">
        <v>384</v>
      </c>
      <c r="H106" s="451">
        <v>507</v>
      </c>
      <c r="I106" s="69" t="s">
        <v>378</v>
      </c>
      <c r="J106" s="451" t="s">
        <v>399</v>
      </c>
      <c r="K106" s="72" t="s">
        <v>379</v>
      </c>
      <c r="L106" s="69" t="s">
        <v>380</v>
      </c>
      <c r="M106" s="69">
        <v>2023</v>
      </c>
      <c r="N106" s="332">
        <v>5924.03</v>
      </c>
      <c r="O106" s="69" t="s">
        <v>381</v>
      </c>
      <c r="P106" s="443"/>
      <c r="Q106" s="443"/>
      <c r="R106" s="443"/>
      <c r="S106" s="443"/>
      <c r="T106" s="443"/>
      <c r="U106" s="443"/>
      <c r="V106" s="74"/>
      <c r="W106" s="74"/>
      <c r="X106" s="74"/>
      <c r="Y106" s="74"/>
      <c r="Z106" s="74"/>
      <c r="AA106" s="74"/>
      <c r="AB106" s="74"/>
      <c r="AC106" s="74"/>
      <c r="AD106" s="74"/>
      <c r="AE106" s="95"/>
      <c r="AF106" s="95"/>
      <c r="AG106" s="95"/>
      <c r="AH106" s="95">
        <f t="shared" si="89"/>
        <v>5410.1</v>
      </c>
      <c r="AI106" s="95">
        <v>5288.3</v>
      </c>
      <c r="AJ106" s="95">
        <v>121.8</v>
      </c>
      <c r="AK106" s="95">
        <f t="shared" si="87"/>
        <v>0</v>
      </c>
      <c r="AL106" s="95">
        <f t="shared" si="88"/>
        <v>0</v>
      </c>
      <c r="AM106" s="95">
        <f t="shared" si="88"/>
        <v>0</v>
      </c>
      <c r="AN106" s="95">
        <f t="shared" si="90"/>
        <v>5410.1</v>
      </c>
      <c r="AO106" s="95">
        <v>5288.3</v>
      </c>
      <c r="AP106" s="95">
        <v>121.8</v>
      </c>
      <c r="AQ106" s="95"/>
      <c r="AR106" s="95"/>
      <c r="AS106" s="95"/>
      <c r="AT106" s="95"/>
      <c r="AU106" s="95"/>
      <c r="AV106" s="95"/>
      <c r="AW106" s="316">
        <f t="shared" si="84"/>
        <v>5410.1</v>
      </c>
      <c r="AX106" s="316">
        <f t="shared" si="85"/>
        <v>5288.3</v>
      </c>
      <c r="AY106" s="316">
        <f t="shared" si="86"/>
        <v>121.8</v>
      </c>
      <c r="AZ106" s="409">
        <f t="shared" si="82"/>
        <v>2.2513447071218644E-2</v>
      </c>
      <c r="BA106" s="95"/>
    </row>
    <row r="107" spans="1:53" s="444" customFormat="1" ht="83.25" x14ac:dyDescent="0.2">
      <c r="A107" s="441">
        <v>55</v>
      </c>
      <c r="B107" s="442" t="s">
        <v>120</v>
      </c>
      <c r="C107" s="69"/>
      <c r="D107" s="443" t="s">
        <v>250</v>
      </c>
      <c r="E107" s="69" t="s">
        <v>376</v>
      </c>
      <c r="F107" s="117" t="s">
        <v>426</v>
      </c>
      <c r="G107" s="69" t="s">
        <v>384</v>
      </c>
      <c r="H107" s="451">
        <v>397</v>
      </c>
      <c r="I107" s="69" t="s">
        <v>378</v>
      </c>
      <c r="J107" s="451">
        <v>81</v>
      </c>
      <c r="K107" s="72" t="s">
        <v>379</v>
      </c>
      <c r="L107" s="69" t="s">
        <v>380</v>
      </c>
      <c r="M107" s="69">
        <v>2023</v>
      </c>
      <c r="N107" s="332">
        <v>5924.03</v>
      </c>
      <c r="O107" s="69" t="s">
        <v>381</v>
      </c>
      <c r="P107" s="443"/>
      <c r="Q107" s="443"/>
      <c r="R107" s="443"/>
      <c r="S107" s="443"/>
      <c r="T107" s="443"/>
      <c r="U107" s="443"/>
      <c r="V107" s="74"/>
      <c r="W107" s="74"/>
      <c r="X107" s="74"/>
      <c r="Y107" s="74"/>
      <c r="Z107" s="74"/>
      <c r="AA107" s="74"/>
      <c r="AB107" s="74"/>
      <c r="AC107" s="74"/>
      <c r="AD107" s="74"/>
      <c r="AE107" s="95"/>
      <c r="AF107" s="95"/>
      <c r="AG107" s="95"/>
      <c r="AH107" s="95">
        <f t="shared" si="89"/>
        <v>5410.1</v>
      </c>
      <c r="AI107" s="95">
        <v>5288.3</v>
      </c>
      <c r="AJ107" s="95">
        <v>121.8</v>
      </c>
      <c r="AK107" s="95">
        <f t="shared" si="87"/>
        <v>0</v>
      </c>
      <c r="AL107" s="95">
        <f t="shared" si="88"/>
        <v>0</v>
      </c>
      <c r="AM107" s="95">
        <f t="shared" si="88"/>
        <v>0</v>
      </c>
      <c r="AN107" s="95">
        <f t="shared" si="90"/>
        <v>5410.1</v>
      </c>
      <c r="AO107" s="95">
        <v>5288.3</v>
      </c>
      <c r="AP107" s="95">
        <v>121.8</v>
      </c>
      <c r="AQ107" s="95"/>
      <c r="AR107" s="95"/>
      <c r="AS107" s="95"/>
      <c r="AT107" s="95"/>
      <c r="AU107" s="95"/>
      <c r="AV107" s="95"/>
      <c r="AW107" s="316">
        <f t="shared" si="84"/>
        <v>5410.1</v>
      </c>
      <c r="AX107" s="316">
        <f t="shared" si="85"/>
        <v>5288.3</v>
      </c>
      <c r="AY107" s="316">
        <f t="shared" si="86"/>
        <v>121.8</v>
      </c>
      <c r="AZ107" s="409">
        <f t="shared" si="82"/>
        <v>2.2513447071218644E-2</v>
      </c>
      <c r="BA107" s="95"/>
    </row>
    <row r="108" spans="1:53" s="444" customFormat="1" ht="83.25" x14ac:dyDescent="0.2">
      <c r="A108" s="441">
        <v>56</v>
      </c>
      <c r="B108" s="442" t="s">
        <v>121</v>
      </c>
      <c r="C108" s="69"/>
      <c r="D108" s="443" t="s">
        <v>250</v>
      </c>
      <c r="E108" s="69" t="s">
        <v>376</v>
      </c>
      <c r="F108" s="117" t="s">
        <v>426</v>
      </c>
      <c r="G108" s="69" t="s">
        <v>384</v>
      </c>
      <c r="H108" s="451">
        <v>275</v>
      </c>
      <c r="I108" s="69" t="s">
        <v>378</v>
      </c>
      <c r="J108" s="451" t="s">
        <v>400</v>
      </c>
      <c r="K108" s="72" t="s">
        <v>379</v>
      </c>
      <c r="L108" s="69" t="s">
        <v>380</v>
      </c>
      <c r="M108" s="69">
        <v>2023</v>
      </c>
      <c r="N108" s="332">
        <v>5924.03</v>
      </c>
      <c r="O108" s="69" t="s">
        <v>381</v>
      </c>
      <c r="P108" s="443"/>
      <c r="Q108" s="443"/>
      <c r="R108" s="443"/>
      <c r="S108" s="443"/>
      <c r="T108" s="443"/>
      <c r="U108" s="443"/>
      <c r="V108" s="74"/>
      <c r="W108" s="74"/>
      <c r="X108" s="74"/>
      <c r="Y108" s="74"/>
      <c r="Z108" s="74"/>
      <c r="AA108" s="74"/>
      <c r="AB108" s="74"/>
      <c r="AC108" s="74"/>
      <c r="AD108" s="74"/>
      <c r="AE108" s="95"/>
      <c r="AF108" s="95"/>
      <c r="AG108" s="95"/>
      <c r="AH108" s="95">
        <f t="shared" si="89"/>
        <v>5410.1</v>
      </c>
      <c r="AI108" s="95">
        <v>5288.3</v>
      </c>
      <c r="AJ108" s="95">
        <v>121.8</v>
      </c>
      <c r="AK108" s="95">
        <f t="shared" si="87"/>
        <v>0</v>
      </c>
      <c r="AL108" s="95">
        <f t="shared" si="88"/>
        <v>0</v>
      </c>
      <c r="AM108" s="95">
        <f t="shared" si="88"/>
        <v>0</v>
      </c>
      <c r="AN108" s="95">
        <f t="shared" si="90"/>
        <v>5410.1</v>
      </c>
      <c r="AO108" s="95">
        <v>5288.3</v>
      </c>
      <c r="AP108" s="95">
        <v>121.8</v>
      </c>
      <c r="AQ108" s="95"/>
      <c r="AR108" s="95"/>
      <c r="AS108" s="95"/>
      <c r="AT108" s="95"/>
      <c r="AU108" s="95"/>
      <c r="AV108" s="95"/>
      <c r="AW108" s="316">
        <f t="shared" si="84"/>
        <v>5410.1</v>
      </c>
      <c r="AX108" s="316">
        <f t="shared" si="85"/>
        <v>5288.3</v>
      </c>
      <c r="AY108" s="316">
        <f t="shared" si="86"/>
        <v>121.8</v>
      </c>
      <c r="AZ108" s="409">
        <f t="shared" si="82"/>
        <v>2.2513447071218644E-2</v>
      </c>
      <c r="BA108" s="95"/>
    </row>
    <row r="109" spans="1:53" s="444" customFormat="1" ht="83.25" x14ac:dyDescent="0.2">
      <c r="A109" s="441">
        <v>57</v>
      </c>
      <c r="B109" s="442" t="s">
        <v>122</v>
      </c>
      <c r="C109" s="69"/>
      <c r="D109" s="443" t="s">
        <v>250</v>
      </c>
      <c r="E109" s="69" t="s">
        <v>376</v>
      </c>
      <c r="F109" s="117" t="s">
        <v>426</v>
      </c>
      <c r="G109" s="69" t="s">
        <v>384</v>
      </c>
      <c r="H109" s="451">
        <v>536</v>
      </c>
      <c r="I109" s="69" t="s">
        <v>378</v>
      </c>
      <c r="J109" s="451">
        <v>84</v>
      </c>
      <c r="K109" s="72" t="s">
        <v>379</v>
      </c>
      <c r="L109" s="69" t="s">
        <v>380</v>
      </c>
      <c r="M109" s="69">
        <v>2023</v>
      </c>
      <c r="N109" s="332">
        <v>5924.03</v>
      </c>
      <c r="O109" s="69" t="s">
        <v>381</v>
      </c>
      <c r="P109" s="443"/>
      <c r="Q109" s="443"/>
      <c r="R109" s="443"/>
      <c r="S109" s="443"/>
      <c r="T109" s="443"/>
      <c r="U109" s="443"/>
      <c r="V109" s="74"/>
      <c r="W109" s="74"/>
      <c r="X109" s="74"/>
      <c r="Y109" s="74"/>
      <c r="Z109" s="74"/>
      <c r="AA109" s="74"/>
      <c r="AB109" s="74"/>
      <c r="AC109" s="74"/>
      <c r="AD109" s="74"/>
      <c r="AE109" s="95"/>
      <c r="AF109" s="95"/>
      <c r="AG109" s="95"/>
      <c r="AH109" s="95">
        <f t="shared" si="89"/>
        <v>5410.1</v>
      </c>
      <c r="AI109" s="95">
        <v>5288.3</v>
      </c>
      <c r="AJ109" s="95">
        <v>121.8</v>
      </c>
      <c r="AK109" s="95">
        <f t="shared" si="87"/>
        <v>0</v>
      </c>
      <c r="AL109" s="95">
        <f t="shared" si="88"/>
        <v>0</v>
      </c>
      <c r="AM109" s="95">
        <f t="shared" si="88"/>
        <v>0</v>
      </c>
      <c r="AN109" s="95">
        <f t="shared" si="90"/>
        <v>5410.1</v>
      </c>
      <c r="AO109" s="95">
        <v>5288.3</v>
      </c>
      <c r="AP109" s="95">
        <v>121.8</v>
      </c>
      <c r="AQ109" s="95"/>
      <c r="AR109" s="95"/>
      <c r="AS109" s="95"/>
      <c r="AT109" s="95"/>
      <c r="AU109" s="95"/>
      <c r="AV109" s="95"/>
      <c r="AW109" s="316">
        <f t="shared" si="84"/>
        <v>5410.1</v>
      </c>
      <c r="AX109" s="316">
        <f t="shared" si="85"/>
        <v>5288.3</v>
      </c>
      <c r="AY109" s="316">
        <f t="shared" si="86"/>
        <v>121.8</v>
      </c>
      <c r="AZ109" s="409">
        <f t="shared" si="82"/>
        <v>2.2513447071218644E-2</v>
      </c>
      <c r="BA109" s="95"/>
    </row>
    <row r="110" spans="1:53" s="444" customFormat="1" ht="83.25" x14ac:dyDescent="0.2">
      <c r="A110" s="441">
        <v>58</v>
      </c>
      <c r="B110" s="442" t="s">
        <v>123</v>
      </c>
      <c r="C110" s="69"/>
      <c r="D110" s="443" t="s">
        <v>250</v>
      </c>
      <c r="E110" s="69" t="s">
        <v>376</v>
      </c>
      <c r="F110" s="117" t="s">
        <v>426</v>
      </c>
      <c r="G110" s="69" t="s">
        <v>384</v>
      </c>
      <c r="H110" s="451">
        <v>416</v>
      </c>
      <c r="I110" s="69" t="s">
        <v>378</v>
      </c>
      <c r="J110" s="451">
        <v>81</v>
      </c>
      <c r="K110" s="72" t="s">
        <v>379</v>
      </c>
      <c r="L110" s="69" t="s">
        <v>380</v>
      </c>
      <c r="M110" s="69">
        <v>2023</v>
      </c>
      <c r="N110" s="332">
        <v>5924.03</v>
      </c>
      <c r="O110" s="69" t="s">
        <v>381</v>
      </c>
      <c r="P110" s="443"/>
      <c r="Q110" s="443"/>
      <c r="R110" s="443"/>
      <c r="S110" s="443"/>
      <c r="T110" s="443"/>
      <c r="U110" s="443"/>
      <c r="V110" s="74"/>
      <c r="W110" s="74"/>
      <c r="X110" s="74"/>
      <c r="Y110" s="74"/>
      <c r="Z110" s="74"/>
      <c r="AA110" s="74"/>
      <c r="AB110" s="74"/>
      <c r="AC110" s="74"/>
      <c r="AD110" s="74"/>
      <c r="AE110" s="95"/>
      <c r="AF110" s="95"/>
      <c r="AG110" s="95"/>
      <c r="AH110" s="95">
        <f t="shared" si="89"/>
        <v>5410.1</v>
      </c>
      <c r="AI110" s="95">
        <v>5288.3</v>
      </c>
      <c r="AJ110" s="95">
        <v>121.8</v>
      </c>
      <c r="AK110" s="95">
        <f t="shared" si="87"/>
        <v>0</v>
      </c>
      <c r="AL110" s="95">
        <f t="shared" si="88"/>
        <v>0</v>
      </c>
      <c r="AM110" s="95">
        <f t="shared" si="88"/>
        <v>0</v>
      </c>
      <c r="AN110" s="95">
        <f t="shared" si="90"/>
        <v>5410.1</v>
      </c>
      <c r="AO110" s="95">
        <v>5288.3</v>
      </c>
      <c r="AP110" s="95">
        <v>121.8</v>
      </c>
      <c r="AQ110" s="95"/>
      <c r="AR110" s="95"/>
      <c r="AS110" s="95"/>
      <c r="AT110" s="95"/>
      <c r="AU110" s="95"/>
      <c r="AV110" s="95"/>
      <c r="AW110" s="316">
        <f t="shared" si="84"/>
        <v>5410.1</v>
      </c>
      <c r="AX110" s="316">
        <f t="shared" si="85"/>
        <v>5288.3</v>
      </c>
      <c r="AY110" s="316">
        <f t="shared" si="86"/>
        <v>121.8</v>
      </c>
      <c r="AZ110" s="409">
        <f t="shared" si="82"/>
        <v>2.2513447071218644E-2</v>
      </c>
      <c r="BA110" s="95"/>
    </row>
    <row r="111" spans="1:53" s="444" customFormat="1" ht="83.25" x14ac:dyDescent="0.2">
      <c r="A111" s="441">
        <v>59</v>
      </c>
      <c r="B111" s="442" t="s">
        <v>124</v>
      </c>
      <c r="C111" s="69"/>
      <c r="D111" s="443" t="s">
        <v>250</v>
      </c>
      <c r="E111" s="69" t="s">
        <v>376</v>
      </c>
      <c r="F111" s="117" t="s">
        <v>426</v>
      </c>
      <c r="G111" s="69" t="s">
        <v>384</v>
      </c>
      <c r="H111" s="451">
        <v>365</v>
      </c>
      <c r="I111" s="69" t="s">
        <v>378</v>
      </c>
      <c r="J111" s="451" t="s">
        <v>401</v>
      </c>
      <c r="K111" s="72" t="s">
        <v>379</v>
      </c>
      <c r="L111" s="69" t="s">
        <v>380</v>
      </c>
      <c r="M111" s="69">
        <v>2023</v>
      </c>
      <c r="N111" s="332">
        <v>5924.03</v>
      </c>
      <c r="O111" s="69" t="s">
        <v>381</v>
      </c>
      <c r="P111" s="443"/>
      <c r="Q111" s="443"/>
      <c r="R111" s="443"/>
      <c r="S111" s="443"/>
      <c r="T111" s="443"/>
      <c r="U111" s="443"/>
      <c r="V111" s="74"/>
      <c r="W111" s="74"/>
      <c r="X111" s="74"/>
      <c r="Y111" s="74"/>
      <c r="Z111" s="74"/>
      <c r="AA111" s="74"/>
      <c r="AB111" s="74"/>
      <c r="AC111" s="74"/>
      <c r="AD111" s="74"/>
      <c r="AE111" s="95"/>
      <c r="AF111" s="95"/>
      <c r="AG111" s="95"/>
      <c r="AH111" s="95">
        <f t="shared" si="89"/>
        <v>5410.2</v>
      </c>
      <c r="AI111" s="95">
        <v>5288.3</v>
      </c>
      <c r="AJ111" s="95">
        <v>121.9</v>
      </c>
      <c r="AK111" s="95">
        <f t="shared" si="87"/>
        <v>0</v>
      </c>
      <c r="AL111" s="95">
        <f t="shared" si="88"/>
        <v>0</v>
      </c>
      <c r="AM111" s="95">
        <f t="shared" si="88"/>
        <v>0</v>
      </c>
      <c r="AN111" s="95">
        <f t="shared" si="90"/>
        <v>5410.2</v>
      </c>
      <c r="AO111" s="95">
        <v>5288.3</v>
      </c>
      <c r="AP111" s="95">
        <v>121.9</v>
      </c>
      <c r="AQ111" s="95"/>
      <c r="AR111" s="95"/>
      <c r="AS111" s="95"/>
      <c r="AT111" s="95"/>
      <c r="AU111" s="95"/>
      <c r="AV111" s="95"/>
      <c r="AW111" s="316">
        <f t="shared" si="84"/>
        <v>5410.2</v>
      </c>
      <c r="AX111" s="316">
        <f t="shared" si="85"/>
        <v>5288.3</v>
      </c>
      <c r="AY111" s="316">
        <f t="shared" si="86"/>
        <v>121.9</v>
      </c>
      <c r="AZ111" s="409">
        <f t="shared" si="82"/>
        <v>2.2531514546597169E-2</v>
      </c>
      <c r="BA111" s="95"/>
    </row>
    <row r="112" spans="1:53" s="444" customFormat="1" ht="83.25" x14ac:dyDescent="0.2">
      <c r="A112" s="441">
        <v>60</v>
      </c>
      <c r="B112" s="442" t="s">
        <v>125</v>
      </c>
      <c r="C112" s="69"/>
      <c r="D112" s="443" t="s">
        <v>250</v>
      </c>
      <c r="E112" s="69" t="s">
        <v>376</v>
      </c>
      <c r="F112" s="117" t="s">
        <v>426</v>
      </c>
      <c r="G112" s="69" t="s">
        <v>384</v>
      </c>
      <c r="H112" s="451">
        <v>544</v>
      </c>
      <c r="I112" s="69" t="s">
        <v>378</v>
      </c>
      <c r="J112" s="451" t="s">
        <v>402</v>
      </c>
      <c r="K112" s="72" t="s">
        <v>379</v>
      </c>
      <c r="L112" s="69" t="s">
        <v>380</v>
      </c>
      <c r="M112" s="69">
        <v>2023</v>
      </c>
      <c r="N112" s="332">
        <v>5924.03</v>
      </c>
      <c r="O112" s="69" t="s">
        <v>381</v>
      </c>
      <c r="P112" s="443"/>
      <c r="Q112" s="443"/>
      <c r="R112" s="443"/>
      <c r="S112" s="443"/>
      <c r="T112" s="443"/>
      <c r="U112" s="443"/>
      <c r="V112" s="74"/>
      <c r="W112" s="74"/>
      <c r="X112" s="74"/>
      <c r="Y112" s="74"/>
      <c r="Z112" s="74"/>
      <c r="AA112" s="74"/>
      <c r="AB112" s="74"/>
      <c r="AC112" s="74"/>
      <c r="AD112" s="74"/>
      <c r="AE112" s="95"/>
      <c r="AF112" s="95"/>
      <c r="AG112" s="95"/>
      <c r="AH112" s="95">
        <f t="shared" si="89"/>
        <v>5410.2</v>
      </c>
      <c r="AI112" s="95">
        <v>5288.3</v>
      </c>
      <c r="AJ112" s="95">
        <v>121.9</v>
      </c>
      <c r="AK112" s="95">
        <f t="shared" si="87"/>
        <v>0</v>
      </c>
      <c r="AL112" s="95">
        <f t="shared" si="88"/>
        <v>0</v>
      </c>
      <c r="AM112" s="95">
        <f t="shared" si="88"/>
        <v>0</v>
      </c>
      <c r="AN112" s="95">
        <f t="shared" si="90"/>
        <v>5410.2</v>
      </c>
      <c r="AO112" s="95">
        <v>5288.3</v>
      </c>
      <c r="AP112" s="95">
        <v>121.9</v>
      </c>
      <c r="AQ112" s="95"/>
      <c r="AR112" s="95"/>
      <c r="AS112" s="95"/>
      <c r="AT112" s="95"/>
      <c r="AU112" s="95"/>
      <c r="AV112" s="95"/>
      <c r="AW112" s="316">
        <f t="shared" si="84"/>
        <v>5410.2</v>
      </c>
      <c r="AX112" s="316">
        <f t="shared" si="85"/>
        <v>5288.3</v>
      </c>
      <c r="AY112" s="316">
        <f t="shared" si="86"/>
        <v>121.9</v>
      </c>
      <c r="AZ112" s="409">
        <f t="shared" si="82"/>
        <v>2.2531514546597169E-2</v>
      </c>
      <c r="BA112" s="95"/>
    </row>
    <row r="113" spans="1:53" s="444" customFormat="1" ht="83.25" x14ac:dyDescent="0.2">
      <c r="A113" s="441">
        <v>61</v>
      </c>
      <c r="B113" s="442" t="s">
        <v>126</v>
      </c>
      <c r="C113" s="69"/>
      <c r="D113" s="443" t="s">
        <v>250</v>
      </c>
      <c r="E113" s="69" t="s">
        <v>376</v>
      </c>
      <c r="F113" s="117" t="s">
        <v>426</v>
      </c>
      <c r="G113" s="69" t="s">
        <v>384</v>
      </c>
      <c r="H113" s="451">
        <v>421</v>
      </c>
      <c r="I113" s="69" t="s">
        <v>378</v>
      </c>
      <c r="J113" s="451" t="s">
        <v>403</v>
      </c>
      <c r="K113" s="72" t="s">
        <v>379</v>
      </c>
      <c r="L113" s="69" t="s">
        <v>380</v>
      </c>
      <c r="M113" s="69">
        <v>2023</v>
      </c>
      <c r="N113" s="332">
        <v>5924.03</v>
      </c>
      <c r="O113" s="69" t="s">
        <v>381</v>
      </c>
      <c r="P113" s="443"/>
      <c r="Q113" s="443"/>
      <c r="R113" s="443"/>
      <c r="S113" s="443"/>
      <c r="T113" s="443"/>
      <c r="U113" s="443"/>
      <c r="V113" s="74"/>
      <c r="W113" s="74"/>
      <c r="X113" s="74"/>
      <c r="Y113" s="74"/>
      <c r="Z113" s="74"/>
      <c r="AA113" s="74"/>
      <c r="AB113" s="74"/>
      <c r="AC113" s="74"/>
      <c r="AD113" s="74"/>
      <c r="AE113" s="95"/>
      <c r="AF113" s="95"/>
      <c r="AG113" s="95"/>
      <c r="AH113" s="95">
        <f t="shared" si="89"/>
        <v>5410.2</v>
      </c>
      <c r="AI113" s="95">
        <v>5288.3</v>
      </c>
      <c r="AJ113" s="95">
        <v>121.9</v>
      </c>
      <c r="AK113" s="95">
        <f t="shared" si="87"/>
        <v>0</v>
      </c>
      <c r="AL113" s="95">
        <f t="shared" si="88"/>
        <v>0</v>
      </c>
      <c r="AM113" s="95">
        <f t="shared" si="88"/>
        <v>0</v>
      </c>
      <c r="AN113" s="95">
        <f t="shared" si="90"/>
        <v>5410.2</v>
      </c>
      <c r="AO113" s="95">
        <v>5288.3</v>
      </c>
      <c r="AP113" s="95">
        <v>121.9</v>
      </c>
      <c r="AQ113" s="95"/>
      <c r="AR113" s="95"/>
      <c r="AS113" s="95"/>
      <c r="AT113" s="95"/>
      <c r="AU113" s="95"/>
      <c r="AV113" s="95"/>
      <c r="AW113" s="316">
        <f t="shared" si="84"/>
        <v>5410.2</v>
      </c>
      <c r="AX113" s="316">
        <f t="shared" si="85"/>
        <v>5288.3</v>
      </c>
      <c r="AY113" s="316">
        <f t="shared" si="86"/>
        <v>121.9</v>
      </c>
      <c r="AZ113" s="409">
        <f t="shared" si="82"/>
        <v>2.2531514546597169E-2</v>
      </c>
      <c r="BA113" s="95"/>
    </row>
    <row r="114" spans="1:53" s="444" customFormat="1" ht="83.25" x14ac:dyDescent="0.2">
      <c r="A114" s="441">
        <v>62</v>
      </c>
      <c r="B114" s="442" t="s">
        <v>252</v>
      </c>
      <c r="C114" s="69"/>
      <c r="D114" s="69" t="s">
        <v>404</v>
      </c>
      <c r="E114" s="69" t="s">
        <v>405</v>
      </c>
      <c r="F114" s="117" t="s">
        <v>426</v>
      </c>
      <c r="G114" s="69" t="s">
        <v>384</v>
      </c>
      <c r="H114" s="451" t="s">
        <v>406</v>
      </c>
      <c r="I114" s="69" t="s">
        <v>378</v>
      </c>
      <c r="J114" s="451">
        <v>100</v>
      </c>
      <c r="K114" s="72" t="s">
        <v>379</v>
      </c>
      <c r="L114" s="69" t="s">
        <v>380</v>
      </c>
      <c r="M114" s="69">
        <v>2023</v>
      </c>
      <c r="N114" s="332">
        <v>5924.03</v>
      </c>
      <c r="O114" s="69" t="s">
        <v>381</v>
      </c>
      <c r="P114" s="443"/>
      <c r="Q114" s="443"/>
      <c r="R114" s="443"/>
      <c r="S114" s="443"/>
      <c r="T114" s="443"/>
      <c r="U114" s="443"/>
      <c r="V114" s="74"/>
      <c r="W114" s="74"/>
      <c r="X114" s="74"/>
      <c r="Y114" s="74"/>
      <c r="Z114" s="74"/>
      <c r="AA114" s="74"/>
      <c r="AB114" s="74"/>
      <c r="AC114" s="74"/>
      <c r="AD114" s="74"/>
      <c r="AE114" s="95"/>
      <c r="AF114" s="95"/>
      <c r="AG114" s="95"/>
      <c r="AH114" s="95"/>
      <c r="AI114" s="95"/>
      <c r="AJ114" s="95"/>
      <c r="AK114" s="95">
        <f t="shared" si="87"/>
        <v>5924.1</v>
      </c>
      <c r="AL114" s="95">
        <f t="shared" ref="AL114:AM116" si="91">AO114-AI114</f>
        <v>5790.6</v>
      </c>
      <c r="AM114" s="95">
        <f t="shared" si="91"/>
        <v>133.5</v>
      </c>
      <c r="AN114" s="95">
        <f t="shared" si="90"/>
        <v>5924.1</v>
      </c>
      <c r="AO114" s="95">
        <v>5790.6</v>
      </c>
      <c r="AP114" s="95">
        <v>133.5</v>
      </c>
      <c r="AQ114" s="95"/>
      <c r="AR114" s="95"/>
      <c r="AS114" s="95"/>
      <c r="AT114" s="95"/>
      <c r="AU114" s="95"/>
      <c r="AV114" s="95"/>
      <c r="AW114" s="316">
        <f t="shared" si="84"/>
        <v>5924.1</v>
      </c>
      <c r="AX114" s="316">
        <f t="shared" si="85"/>
        <v>5790.6</v>
      </c>
      <c r="AY114" s="316">
        <f t="shared" si="86"/>
        <v>133.5</v>
      </c>
      <c r="AZ114" s="409">
        <f t="shared" si="82"/>
        <v>2.2535068618017927E-2</v>
      </c>
      <c r="BA114" s="95"/>
    </row>
    <row r="115" spans="1:53" s="444" customFormat="1" ht="83.25" x14ac:dyDescent="0.2">
      <c r="A115" s="441">
        <v>63</v>
      </c>
      <c r="B115" s="442" t="s">
        <v>253</v>
      </c>
      <c r="C115" s="69"/>
      <c r="D115" s="69" t="s">
        <v>404</v>
      </c>
      <c r="E115" s="69" t="s">
        <v>405</v>
      </c>
      <c r="F115" s="117" t="s">
        <v>426</v>
      </c>
      <c r="G115" s="69" t="s">
        <v>384</v>
      </c>
      <c r="H115" s="451" t="s">
        <v>407</v>
      </c>
      <c r="I115" s="69" t="s">
        <v>378</v>
      </c>
      <c r="J115" s="451">
        <v>79</v>
      </c>
      <c r="K115" s="72" t="s">
        <v>379</v>
      </c>
      <c r="L115" s="69" t="s">
        <v>380</v>
      </c>
      <c r="M115" s="69">
        <v>2023</v>
      </c>
      <c r="N115" s="332">
        <v>5924.03</v>
      </c>
      <c r="O115" s="69" t="s">
        <v>381</v>
      </c>
      <c r="P115" s="443"/>
      <c r="Q115" s="443"/>
      <c r="R115" s="443"/>
      <c r="S115" s="443"/>
      <c r="T115" s="443"/>
      <c r="U115" s="443"/>
      <c r="V115" s="74"/>
      <c r="W115" s="74"/>
      <c r="X115" s="74"/>
      <c r="Y115" s="74"/>
      <c r="Z115" s="74"/>
      <c r="AA115" s="74"/>
      <c r="AB115" s="74"/>
      <c r="AC115" s="74"/>
      <c r="AD115" s="74"/>
      <c r="AE115" s="95"/>
      <c r="AF115" s="95"/>
      <c r="AG115" s="95"/>
      <c r="AH115" s="95"/>
      <c r="AI115" s="95"/>
      <c r="AJ115" s="95"/>
      <c r="AK115" s="95">
        <f t="shared" si="87"/>
        <v>5924.1</v>
      </c>
      <c r="AL115" s="95">
        <f t="shared" si="91"/>
        <v>5790.6</v>
      </c>
      <c r="AM115" s="95">
        <f t="shared" si="91"/>
        <v>133.5</v>
      </c>
      <c r="AN115" s="95">
        <f t="shared" si="90"/>
        <v>5924.1</v>
      </c>
      <c r="AO115" s="95">
        <v>5790.6</v>
      </c>
      <c r="AP115" s="95">
        <v>133.5</v>
      </c>
      <c r="AQ115" s="95"/>
      <c r="AR115" s="95"/>
      <c r="AS115" s="95"/>
      <c r="AT115" s="95"/>
      <c r="AU115" s="95"/>
      <c r="AV115" s="95"/>
      <c r="AW115" s="316">
        <f t="shared" si="84"/>
        <v>5924.1</v>
      </c>
      <c r="AX115" s="316">
        <f t="shared" si="85"/>
        <v>5790.6</v>
      </c>
      <c r="AY115" s="316">
        <f t="shared" si="86"/>
        <v>133.5</v>
      </c>
      <c r="AZ115" s="409">
        <f t="shared" si="82"/>
        <v>2.2535068618017927E-2</v>
      </c>
      <c r="BA115" s="95"/>
    </row>
    <row r="116" spans="1:53" s="444" customFormat="1" ht="83.25" x14ac:dyDescent="0.2">
      <c r="A116" s="441">
        <v>64</v>
      </c>
      <c r="B116" s="442" t="s">
        <v>254</v>
      </c>
      <c r="C116" s="69"/>
      <c r="D116" s="69" t="s">
        <v>404</v>
      </c>
      <c r="E116" s="69" t="s">
        <v>405</v>
      </c>
      <c r="F116" s="117" t="s">
        <v>426</v>
      </c>
      <c r="G116" s="69" t="s">
        <v>384</v>
      </c>
      <c r="H116" s="451" t="s">
        <v>408</v>
      </c>
      <c r="I116" s="69" t="s">
        <v>378</v>
      </c>
      <c r="J116" s="451">
        <v>42</v>
      </c>
      <c r="K116" s="72" t="s">
        <v>379</v>
      </c>
      <c r="L116" s="69" t="s">
        <v>380</v>
      </c>
      <c r="M116" s="69">
        <v>2023</v>
      </c>
      <c r="N116" s="332">
        <v>5924.03</v>
      </c>
      <c r="O116" s="69" t="s">
        <v>381</v>
      </c>
      <c r="P116" s="443"/>
      <c r="Q116" s="443"/>
      <c r="R116" s="443"/>
      <c r="S116" s="443"/>
      <c r="T116" s="443"/>
      <c r="U116" s="443"/>
      <c r="V116" s="74"/>
      <c r="W116" s="74"/>
      <c r="X116" s="74"/>
      <c r="Y116" s="74"/>
      <c r="Z116" s="74"/>
      <c r="AA116" s="74"/>
      <c r="AB116" s="74"/>
      <c r="AC116" s="74"/>
      <c r="AD116" s="74"/>
      <c r="AE116" s="95"/>
      <c r="AF116" s="95"/>
      <c r="AG116" s="95"/>
      <c r="AH116" s="95"/>
      <c r="AI116" s="95"/>
      <c r="AJ116" s="95"/>
      <c r="AK116" s="95">
        <f t="shared" si="87"/>
        <v>5924.1</v>
      </c>
      <c r="AL116" s="95">
        <f t="shared" si="91"/>
        <v>5790.6</v>
      </c>
      <c r="AM116" s="95">
        <f t="shared" si="91"/>
        <v>133.5</v>
      </c>
      <c r="AN116" s="95">
        <f t="shared" si="90"/>
        <v>5924.1</v>
      </c>
      <c r="AO116" s="95">
        <v>5790.6</v>
      </c>
      <c r="AP116" s="95">
        <v>133.5</v>
      </c>
      <c r="AQ116" s="95"/>
      <c r="AR116" s="95"/>
      <c r="AS116" s="95"/>
      <c r="AT116" s="95"/>
      <c r="AU116" s="95"/>
      <c r="AV116" s="95"/>
      <c r="AW116" s="316">
        <f t="shared" si="84"/>
        <v>5924.1</v>
      </c>
      <c r="AX116" s="316">
        <f t="shared" si="85"/>
        <v>5790.6</v>
      </c>
      <c r="AY116" s="316">
        <f t="shared" si="86"/>
        <v>133.5</v>
      </c>
      <c r="AZ116" s="409">
        <f t="shared" si="82"/>
        <v>2.2535068618017927E-2</v>
      </c>
      <c r="BA116" s="95"/>
    </row>
    <row r="117" spans="1:53" s="444" customFormat="1" ht="83.25" x14ac:dyDescent="0.2">
      <c r="A117" s="441">
        <v>65</v>
      </c>
      <c r="B117" s="442" t="s">
        <v>255</v>
      </c>
      <c r="C117" s="69"/>
      <c r="D117" s="443" t="s">
        <v>250</v>
      </c>
      <c r="E117" s="69" t="s">
        <v>376</v>
      </c>
      <c r="F117" s="117" t="s">
        <v>426</v>
      </c>
      <c r="G117" s="69" t="s">
        <v>384</v>
      </c>
      <c r="H117" s="451">
        <v>552</v>
      </c>
      <c r="I117" s="69" t="s">
        <v>378</v>
      </c>
      <c r="J117" s="451">
        <v>85</v>
      </c>
      <c r="K117" s="72" t="s">
        <v>379</v>
      </c>
      <c r="L117" s="69" t="s">
        <v>380</v>
      </c>
      <c r="M117" s="69">
        <v>2024</v>
      </c>
      <c r="N117" s="332">
        <v>5924.03</v>
      </c>
      <c r="O117" s="69" t="s">
        <v>381</v>
      </c>
      <c r="P117" s="443"/>
      <c r="Q117" s="443"/>
      <c r="R117" s="443"/>
      <c r="S117" s="443"/>
      <c r="T117" s="443"/>
      <c r="U117" s="443"/>
      <c r="V117" s="74"/>
      <c r="W117" s="74"/>
      <c r="X117" s="74"/>
      <c r="Y117" s="74"/>
      <c r="Z117" s="74"/>
      <c r="AA117" s="74"/>
      <c r="AB117" s="74"/>
      <c r="AC117" s="74"/>
      <c r="AD117" s="74"/>
      <c r="AE117" s="95"/>
      <c r="AF117" s="95"/>
      <c r="AG117" s="95"/>
      <c r="AH117" s="95"/>
      <c r="AI117" s="95"/>
      <c r="AJ117" s="95"/>
      <c r="AK117" s="95"/>
      <c r="AL117" s="95"/>
      <c r="AM117" s="95"/>
      <c r="AN117" s="95"/>
      <c r="AO117" s="95"/>
      <c r="AP117" s="95"/>
      <c r="AQ117" s="95">
        <f>AR117+AS117</f>
        <v>5410.2</v>
      </c>
      <c r="AR117" s="95">
        <v>5288.3</v>
      </c>
      <c r="AS117" s="95">
        <v>121.9</v>
      </c>
      <c r="AT117" s="95"/>
      <c r="AU117" s="95"/>
      <c r="AV117" s="95"/>
      <c r="AW117" s="316">
        <f t="shared" si="84"/>
        <v>5410.2</v>
      </c>
      <c r="AX117" s="316">
        <f t="shared" si="85"/>
        <v>5288.3</v>
      </c>
      <c r="AY117" s="316">
        <f t="shared" si="86"/>
        <v>121.9</v>
      </c>
      <c r="AZ117" s="409">
        <f t="shared" si="82"/>
        <v>2.2531514546597169E-2</v>
      </c>
      <c r="BA117" s="95"/>
    </row>
    <row r="118" spans="1:53" s="444" customFormat="1" ht="83.25" x14ac:dyDescent="0.2">
      <c r="A118" s="441">
        <v>66</v>
      </c>
      <c r="B118" s="442" t="s">
        <v>256</v>
      </c>
      <c r="C118" s="69"/>
      <c r="D118" s="443" t="s">
        <v>250</v>
      </c>
      <c r="E118" s="69" t="s">
        <v>376</v>
      </c>
      <c r="F118" s="117" t="s">
        <v>426</v>
      </c>
      <c r="G118" s="69" t="s">
        <v>384</v>
      </c>
      <c r="H118" s="451">
        <v>404</v>
      </c>
      <c r="I118" s="69" t="s">
        <v>378</v>
      </c>
      <c r="J118" s="451">
        <v>85</v>
      </c>
      <c r="K118" s="72" t="s">
        <v>379</v>
      </c>
      <c r="L118" s="69" t="s">
        <v>380</v>
      </c>
      <c r="M118" s="69">
        <v>2024</v>
      </c>
      <c r="N118" s="332">
        <v>5924.03</v>
      </c>
      <c r="O118" s="69" t="s">
        <v>381</v>
      </c>
      <c r="P118" s="443"/>
      <c r="Q118" s="443"/>
      <c r="R118" s="443"/>
      <c r="S118" s="443"/>
      <c r="T118" s="443"/>
      <c r="U118" s="443"/>
      <c r="V118" s="74"/>
      <c r="W118" s="74"/>
      <c r="X118" s="74"/>
      <c r="Y118" s="74"/>
      <c r="Z118" s="74"/>
      <c r="AA118" s="74"/>
      <c r="AB118" s="74"/>
      <c r="AC118" s="74"/>
      <c r="AD118" s="74"/>
      <c r="AE118" s="95"/>
      <c r="AF118" s="95"/>
      <c r="AG118" s="95"/>
      <c r="AH118" s="95"/>
      <c r="AI118" s="95"/>
      <c r="AJ118" s="95"/>
      <c r="AK118" s="95"/>
      <c r="AL118" s="95"/>
      <c r="AM118" s="95"/>
      <c r="AN118" s="95"/>
      <c r="AO118" s="95"/>
      <c r="AP118" s="95"/>
      <c r="AQ118" s="95">
        <f t="shared" ref="AQ118:AQ125" si="92">AR118+AS118</f>
        <v>5410.2</v>
      </c>
      <c r="AR118" s="95">
        <v>5288.3</v>
      </c>
      <c r="AS118" s="95">
        <v>121.9</v>
      </c>
      <c r="AT118" s="95"/>
      <c r="AU118" s="95"/>
      <c r="AV118" s="95"/>
      <c r="AW118" s="316">
        <f t="shared" si="84"/>
        <v>5410.2</v>
      </c>
      <c r="AX118" s="316">
        <f t="shared" si="85"/>
        <v>5288.3</v>
      </c>
      <c r="AY118" s="316">
        <f t="shared" si="86"/>
        <v>121.9</v>
      </c>
      <c r="AZ118" s="409">
        <f t="shared" si="82"/>
        <v>2.2531514546597169E-2</v>
      </c>
      <c r="BA118" s="95"/>
    </row>
    <row r="119" spans="1:53" s="444" customFormat="1" ht="83.25" x14ac:dyDescent="0.2">
      <c r="A119" s="441">
        <v>67</v>
      </c>
      <c r="B119" s="442" t="s">
        <v>257</v>
      </c>
      <c r="C119" s="69"/>
      <c r="D119" s="443" t="s">
        <v>250</v>
      </c>
      <c r="E119" s="69" t="s">
        <v>376</v>
      </c>
      <c r="F119" s="117" t="s">
        <v>426</v>
      </c>
      <c r="G119" s="69" t="s">
        <v>384</v>
      </c>
      <c r="H119" s="451">
        <v>443</v>
      </c>
      <c r="I119" s="69" t="s">
        <v>378</v>
      </c>
      <c r="J119" s="451" t="s">
        <v>396</v>
      </c>
      <c r="K119" s="72" t="s">
        <v>379</v>
      </c>
      <c r="L119" s="69" t="s">
        <v>380</v>
      </c>
      <c r="M119" s="69">
        <v>2024</v>
      </c>
      <c r="N119" s="332">
        <v>5924.03</v>
      </c>
      <c r="O119" s="69" t="s">
        <v>381</v>
      </c>
      <c r="P119" s="443"/>
      <c r="Q119" s="443"/>
      <c r="R119" s="443"/>
      <c r="S119" s="443"/>
      <c r="T119" s="443"/>
      <c r="U119" s="443"/>
      <c r="V119" s="74"/>
      <c r="W119" s="74"/>
      <c r="X119" s="74"/>
      <c r="Y119" s="74"/>
      <c r="Z119" s="74"/>
      <c r="AA119" s="74"/>
      <c r="AB119" s="74"/>
      <c r="AC119" s="74"/>
      <c r="AD119" s="74"/>
      <c r="AE119" s="95"/>
      <c r="AF119" s="95"/>
      <c r="AG119" s="95"/>
      <c r="AH119" s="95"/>
      <c r="AI119" s="95"/>
      <c r="AJ119" s="95"/>
      <c r="AK119" s="95"/>
      <c r="AL119" s="95"/>
      <c r="AM119" s="95"/>
      <c r="AN119" s="95"/>
      <c r="AO119" s="95"/>
      <c r="AP119" s="95"/>
      <c r="AQ119" s="95">
        <f t="shared" si="92"/>
        <v>5410.2</v>
      </c>
      <c r="AR119" s="95">
        <v>5288.3</v>
      </c>
      <c r="AS119" s="95">
        <v>121.9</v>
      </c>
      <c r="AT119" s="95"/>
      <c r="AU119" s="95"/>
      <c r="AV119" s="95"/>
      <c r="AW119" s="316">
        <f t="shared" si="84"/>
        <v>5410.2</v>
      </c>
      <c r="AX119" s="316">
        <f t="shared" si="85"/>
        <v>5288.3</v>
      </c>
      <c r="AY119" s="316">
        <f t="shared" si="86"/>
        <v>121.9</v>
      </c>
      <c r="AZ119" s="409">
        <f t="shared" si="82"/>
        <v>2.2531514546597169E-2</v>
      </c>
      <c r="BA119" s="95"/>
    </row>
    <row r="120" spans="1:53" s="444" customFormat="1" ht="83.25" x14ac:dyDescent="0.2">
      <c r="A120" s="441">
        <v>68</v>
      </c>
      <c r="B120" s="442" t="s">
        <v>258</v>
      </c>
      <c r="C120" s="69"/>
      <c r="D120" s="443" t="s">
        <v>250</v>
      </c>
      <c r="E120" s="69" t="s">
        <v>376</v>
      </c>
      <c r="F120" s="117" t="s">
        <v>426</v>
      </c>
      <c r="G120" s="69" t="s">
        <v>384</v>
      </c>
      <c r="H120" s="451">
        <v>184</v>
      </c>
      <c r="I120" s="69" t="s">
        <v>378</v>
      </c>
      <c r="J120" s="451">
        <v>85</v>
      </c>
      <c r="K120" s="72" t="s">
        <v>379</v>
      </c>
      <c r="L120" s="69" t="s">
        <v>380</v>
      </c>
      <c r="M120" s="69">
        <v>2024</v>
      </c>
      <c r="N120" s="332">
        <v>5924.03</v>
      </c>
      <c r="O120" s="69" t="s">
        <v>381</v>
      </c>
      <c r="P120" s="443"/>
      <c r="Q120" s="443"/>
      <c r="R120" s="443"/>
      <c r="S120" s="443"/>
      <c r="T120" s="443"/>
      <c r="U120" s="443"/>
      <c r="V120" s="74"/>
      <c r="W120" s="74"/>
      <c r="X120" s="74"/>
      <c r="Y120" s="74"/>
      <c r="Z120" s="74"/>
      <c r="AA120" s="74"/>
      <c r="AB120" s="74"/>
      <c r="AC120" s="74"/>
      <c r="AD120" s="74"/>
      <c r="AE120" s="95"/>
      <c r="AF120" s="95"/>
      <c r="AG120" s="95"/>
      <c r="AH120" s="95"/>
      <c r="AI120" s="95"/>
      <c r="AJ120" s="95"/>
      <c r="AK120" s="95"/>
      <c r="AL120" s="95"/>
      <c r="AM120" s="95"/>
      <c r="AN120" s="95"/>
      <c r="AO120" s="95"/>
      <c r="AP120" s="95"/>
      <c r="AQ120" s="95">
        <f t="shared" si="92"/>
        <v>5410.2</v>
      </c>
      <c r="AR120" s="95">
        <v>5288.3</v>
      </c>
      <c r="AS120" s="95">
        <v>121.9</v>
      </c>
      <c r="AT120" s="95"/>
      <c r="AU120" s="95"/>
      <c r="AV120" s="95"/>
      <c r="AW120" s="316">
        <f t="shared" si="84"/>
        <v>5410.2</v>
      </c>
      <c r="AX120" s="316">
        <f t="shared" si="85"/>
        <v>5288.3</v>
      </c>
      <c r="AY120" s="316">
        <f t="shared" si="86"/>
        <v>121.9</v>
      </c>
      <c r="AZ120" s="409">
        <f t="shared" si="82"/>
        <v>2.2531514546597169E-2</v>
      </c>
      <c r="BA120" s="95"/>
    </row>
    <row r="121" spans="1:53" s="444" customFormat="1" ht="83.25" x14ac:dyDescent="0.2">
      <c r="A121" s="441">
        <v>69</v>
      </c>
      <c r="B121" s="442" t="s">
        <v>259</v>
      </c>
      <c r="C121" s="69"/>
      <c r="D121" s="443" t="s">
        <v>250</v>
      </c>
      <c r="E121" s="69" t="s">
        <v>376</v>
      </c>
      <c r="F121" s="117" t="s">
        <v>426</v>
      </c>
      <c r="G121" s="69" t="s">
        <v>384</v>
      </c>
      <c r="H121" s="451">
        <v>365</v>
      </c>
      <c r="I121" s="69" t="s">
        <v>378</v>
      </c>
      <c r="J121" s="451" t="s">
        <v>398</v>
      </c>
      <c r="K121" s="72" t="s">
        <v>379</v>
      </c>
      <c r="L121" s="69" t="s">
        <v>380</v>
      </c>
      <c r="M121" s="69">
        <v>2024</v>
      </c>
      <c r="N121" s="332">
        <v>5924.03</v>
      </c>
      <c r="O121" s="69" t="s">
        <v>381</v>
      </c>
      <c r="P121" s="443"/>
      <c r="Q121" s="443"/>
      <c r="R121" s="443"/>
      <c r="S121" s="443"/>
      <c r="T121" s="443"/>
      <c r="U121" s="443"/>
      <c r="V121" s="74"/>
      <c r="W121" s="74"/>
      <c r="X121" s="74"/>
      <c r="Y121" s="74"/>
      <c r="Z121" s="74"/>
      <c r="AA121" s="74"/>
      <c r="AB121" s="74"/>
      <c r="AC121" s="74"/>
      <c r="AD121" s="74"/>
      <c r="AE121" s="95"/>
      <c r="AF121" s="95"/>
      <c r="AG121" s="95"/>
      <c r="AH121" s="95"/>
      <c r="AI121" s="95"/>
      <c r="AJ121" s="95"/>
      <c r="AK121" s="95"/>
      <c r="AL121" s="95"/>
      <c r="AM121" s="95"/>
      <c r="AN121" s="95"/>
      <c r="AO121" s="95"/>
      <c r="AP121" s="95"/>
      <c r="AQ121" s="95">
        <f t="shared" si="92"/>
        <v>5410.2</v>
      </c>
      <c r="AR121" s="95">
        <v>5288.3</v>
      </c>
      <c r="AS121" s="95">
        <v>121.9</v>
      </c>
      <c r="AT121" s="95"/>
      <c r="AU121" s="95"/>
      <c r="AV121" s="95"/>
      <c r="AW121" s="316">
        <f t="shared" si="84"/>
        <v>5410.2</v>
      </c>
      <c r="AX121" s="316">
        <f t="shared" si="85"/>
        <v>5288.3</v>
      </c>
      <c r="AY121" s="316">
        <f t="shared" si="86"/>
        <v>121.9</v>
      </c>
      <c r="AZ121" s="409">
        <f t="shared" si="82"/>
        <v>2.2531514546597169E-2</v>
      </c>
      <c r="BA121" s="95"/>
    </row>
    <row r="122" spans="1:53" s="444" customFormat="1" ht="83.25" x14ac:dyDescent="0.2">
      <c r="A122" s="441">
        <v>70</v>
      </c>
      <c r="B122" s="442" t="s">
        <v>260</v>
      </c>
      <c r="C122" s="69"/>
      <c r="D122" s="443" t="s">
        <v>250</v>
      </c>
      <c r="E122" s="69" t="s">
        <v>376</v>
      </c>
      <c r="F122" s="117" t="s">
        <v>426</v>
      </c>
      <c r="G122" s="69" t="s">
        <v>384</v>
      </c>
      <c r="H122" s="451">
        <v>649</v>
      </c>
      <c r="I122" s="69" t="s">
        <v>378</v>
      </c>
      <c r="J122" s="451" t="s">
        <v>409</v>
      </c>
      <c r="K122" s="72" t="s">
        <v>379</v>
      </c>
      <c r="L122" s="69" t="s">
        <v>380</v>
      </c>
      <c r="M122" s="69">
        <v>2024</v>
      </c>
      <c r="N122" s="332">
        <v>5924.03</v>
      </c>
      <c r="O122" s="69" t="s">
        <v>381</v>
      </c>
      <c r="P122" s="443"/>
      <c r="Q122" s="443"/>
      <c r="R122" s="443"/>
      <c r="S122" s="443"/>
      <c r="T122" s="443"/>
      <c r="U122" s="443"/>
      <c r="V122" s="74"/>
      <c r="W122" s="74"/>
      <c r="X122" s="74"/>
      <c r="Y122" s="74"/>
      <c r="Z122" s="74"/>
      <c r="AA122" s="74"/>
      <c r="AB122" s="74"/>
      <c r="AC122" s="74"/>
      <c r="AD122" s="74"/>
      <c r="AE122" s="95"/>
      <c r="AF122" s="95"/>
      <c r="AG122" s="95"/>
      <c r="AH122" s="95"/>
      <c r="AI122" s="95"/>
      <c r="AJ122" s="95"/>
      <c r="AK122" s="95"/>
      <c r="AL122" s="95"/>
      <c r="AM122" s="95"/>
      <c r="AN122" s="95"/>
      <c r="AO122" s="95"/>
      <c r="AP122" s="95"/>
      <c r="AQ122" s="95">
        <f t="shared" si="92"/>
        <v>5410.2</v>
      </c>
      <c r="AR122" s="95">
        <v>5288.3</v>
      </c>
      <c r="AS122" s="95">
        <v>121.9</v>
      </c>
      <c r="AT122" s="95"/>
      <c r="AU122" s="95"/>
      <c r="AV122" s="95"/>
      <c r="AW122" s="316">
        <f t="shared" si="84"/>
        <v>5410.2</v>
      </c>
      <c r="AX122" s="316">
        <f t="shared" si="85"/>
        <v>5288.3</v>
      </c>
      <c r="AY122" s="316">
        <f t="shared" si="86"/>
        <v>121.9</v>
      </c>
      <c r="AZ122" s="409">
        <f t="shared" si="82"/>
        <v>2.2531514546597169E-2</v>
      </c>
      <c r="BA122" s="95"/>
    </row>
    <row r="123" spans="1:53" s="444" customFormat="1" ht="83.25" x14ac:dyDescent="0.2">
      <c r="A123" s="441">
        <v>71</v>
      </c>
      <c r="B123" s="442" t="s">
        <v>261</v>
      </c>
      <c r="C123" s="69"/>
      <c r="D123" s="443" t="s">
        <v>250</v>
      </c>
      <c r="E123" s="69" t="s">
        <v>376</v>
      </c>
      <c r="F123" s="117" t="s">
        <v>426</v>
      </c>
      <c r="G123" s="69" t="s">
        <v>384</v>
      </c>
      <c r="H123" s="451">
        <v>555</v>
      </c>
      <c r="I123" s="69" t="s">
        <v>378</v>
      </c>
      <c r="J123" s="451">
        <v>81</v>
      </c>
      <c r="K123" s="72" t="s">
        <v>379</v>
      </c>
      <c r="L123" s="69" t="s">
        <v>380</v>
      </c>
      <c r="M123" s="69">
        <v>2024</v>
      </c>
      <c r="N123" s="332">
        <v>5924.03</v>
      </c>
      <c r="O123" s="69" t="s">
        <v>381</v>
      </c>
      <c r="P123" s="443"/>
      <c r="Q123" s="443"/>
      <c r="R123" s="443"/>
      <c r="S123" s="443"/>
      <c r="T123" s="443"/>
      <c r="U123" s="443"/>
      <c r="V123" s="74"/>
      <c r="W123" s="74"/>
      <c r="X123" s="74"/>
      <c r="Y123" s="74"/>
      <c r="Z123" s="74"/>
      <c r="AA123" s="74"/>
      <c r="AB123" s="74"/>
      <c r="AC123" s="74"/>
      <c r="AD123" s="74"/>
      <c r="AE123" s="95"/>
      <c r="AF123" s="95"/>
      <c r="AG123" s="95"/>
      <c r="AH123" s="95"/>
      <c r="AI123" s="95"/>
      <c r="AJ123" s="95"/>
      <c r="AK123" s="95"/>
      <c r="AL123" s="95"/>
      <c r="AM123" s="95"/>
      <c r="AN123" s="95"/>
      <c r="AO123" s="95"/>
      <c r="AP123" s="95"/>
      <c r="AQ123" s="95">
        <f t="shared" si="92"/>
        <v>5410.2</v>
      </c>
      <c r="AR123" s="95">
        <v>5288.3</v>
      </c>
      <c r="AS123" s="95">
        <v>121.9</v>
      </c>
      <c r="AT123" s="95"/>
      <c r="AU123" s="95"/>
      <c r="AV123" s="95"/>
      <c r="AW123" s="316">
        <f t="shared" si="84"/>
        <v>5410.2</v>
      </c>
      <c r="AX123" s="316">
        <f t="shared" si="85"/>
        <v>5288.3</v>
      </c>
      <c r="AY123" s="316">
        <f t="shared" si="86"/>
        <v>121.9</v>
      </c>
      <c r="AZ123" s="409">
        <f t="shared" si="82"/>
        <v>2.2531514546597169E-2</v>
      </c>
      <c r="BA123" s="95"/>
    </row>
    <row r="124" spans="1:53" s="444" customFormat="1" ht="83.25" x14ac:dyDescent="0.2">
      <c r="A124" s="441">
        <v>72</v>
      </c>
      <c r="B124" s="442" t="s">
        <v>262</v>
      </c>
      <c r="C124" s="69"/>
      <c r="D124" s="443" t="s">
        <v>250</v>
      </c>
      <c r="E124" s="69" t="s">
        <v>376</v>
      </c>
      <c r="F124" s="117" t="s">
        <v>426</v>
      </c>
      <c r="G124" s="69" t="s">
        <v>384</v>
      </c>
      <c r="H124" s="451">
        <v>340</v>
      </c>
      <c r="I124" s="69" t="s">
        <v>378</v>
      </c>
      <c r="J124" s="451" t="s">
        <v>410</v>
      </c>
      <c r="K124" s="72" t="s">
        <v>379</v>
      </c>
      <c r="L124" s="69" t="s">
        <v>380</v>
      </c>
      <c r="M124" s="69">
        <v>2024</v>
      </c>
      <c r="N124" s="332">
        <v>5924.03</v>
      </c>
      <c r="O124" s="69" t="s">
        <v>381</v>
      </c>
      <c r="P124" s="443"/>
      <c r="Q124" s="443"/>
      <c r="R124" s="443"/>
      <c r="S124" s="443"/>
      <c r="T124" s="443"/>
      <c r="U124" s="443"/>
      <c r="V124" s="74"/>
      <c r="W124" s="74"/>
      <c r="X124" s="74"/>
      <c r="Y124" s="74"/>
      <c r="Z124" s="74"/>
      <c r="AA124" s="74"/>
      <c r="AB124" s="74"/>
      <c r="AC124" s="74"/>
      <c r="AD124" s="74"/>
      <c r="AE124" s="95"/>
      <c r="AF124" s="95"/>
      <c r="AG124" s="95"/>
      <c r="AH124" s="95"/>
      <c r="AI124" s="95"/>
      <c r="AJ124" s="95"/>
      <c r="AK124" s="95"/>
      <c r="AL124" s="95"/>
      <c r="AM124" s="95"/>
      <c r="AN124" s="95"/>
      <c r="AO124" s="95"/>
      <c r="AP124" s="95"/>
      <c r="AQ124" s="95">
        <f t="shared" si="92"/>
        <v>5410.2</v>
      </c>
      <c r="AR124" s="95">
        <v>5288.3</v>
      </c>
      <c r="AS124" s="95">
        <v>121.9</v>
      </c>
      <c r="AT124" s="95"/>
      <c r="AU124" s="95"/>
      <c r="AV124" s="95"/>
      <c r="AW124" s="316">
        <f t="shared" si="84"/>
        <v>5410.2</v>
      </c>
      <c r="AX124" s="316">
        <f t="shared" si="85"/>
        <v>5288.3</v>
      </c>
      <c r="AY124" s="316">
        <f t="shared" si="86"/>
        <v>121.9</v>
      </c>
      <c r="AZ124" s="409">
        <f t="shared" si="82"/>
        <v>2.2531514546597169E-2</v>
      </c>
      <c r="BA124" s="95"/>
    </row>
    <row r="125" spans="1:53" s="444" customFormat="1" ht="83.25" x14ac:dyDescent="0.2">
      <c r="A125" s="441">
        <v>73</v>
      </c>
      <c r="B125" s="442" t="s">
        <v>263</v>
      </c>
      <c r="C125" s="69"/>
      <c r="D125" s="443" t="s">
        <v>250</v>
      </c>
      <c r="E125" s="69" t="s">
        <v>376</v>
      </c>
      <c r="F125" s="117" t="s">
        <v>426</v>
      </c>
      <c r="G125" s="69" t="s">
        <v>388</v>
      </c>
      <c r="H125" s="451">
        <v>1111</v>
      </c>
      <c r="I125" s="69" t="s">
        <v>378</v>
      </c>
      <c r="J125" s="451">
        <v>86</v>
      </c>
      <c r="K125" s="72" t="s">
        <v>379</v>
      </c>
      <c r="L125" s="69" t="s">
        <v>380</v>
      </c>
      <c r="M125" s="69">
        <v>2024</v>
      </c>
      <c r="N125" s="332">
        <v>12000</v>
      </c>
      <c r="O125" s="69" t="s">
        <v>381</v>
      </c>
      <c r="P125" s="443"/>
      <c r="Q125" s="443"/>
      <c r="R125" s="443"/>
      <c r="S125" s="443"/>
      <c r="T125" s="443"/>
      <c r="U125" s="443"/>
      <c r="V125" s="74"/>
      <c r="W125" s="74"/>
      <c r="X125" s="74"/>
      <c r="Y125" s="74"/>
      <c r="Z125" s="74"/>
      <c r="AA125" s="74"/>
      <c r="AB125" s="74"/>
      <c r="AC125" s="74"/>
      <c r="AD125" s="74"/>
      <c r="AE125" s="95"/>
      <c r="AF125" s="95"/>
      <c r="AG125" s="95"/>
      <c r="AH125" s="95"/>
      <c r="AI125" s="95"/>
      <c r="AJ125" s="95"/>
      <c r="AK125" s="95"/>
      <c r="AL125" s="95"/>
      <c r="AM125" s="95"/>
      <c r="AN125" s="95"/>
      <c r="AO125" s="95"/>
      <c r="AP125" s="95"/>
      <c r="AQ125" s="95">
        <f t="shared" si="92"/>
        <v>12000</v>
      </c>
      <c r="AR125" s="95">
        <v>11729.6</v>
      </c>
      <c r="AS125" s="95">
        <v>270.39999999999998</v>
      </c>
      <c r="AT125" s="95"/>
      <c r="AU125" s="95"/>
      <c r="AV125" s="95"/>
      <c r="AW125" s="316">
        <f t="shared" si="84"/>
        <v>12000</v>
      </c>
      <c r="AX125" s="316">
        <f t="shared" si="85"/>
        <v>11729.6</v>
      </c>
      <c r="AY125" s="316">
        <f t="shared" si="86"/>
        <v>270.39999999999998</v>
      </c>
      <c r="AZ125" s="409">
        <f t="shared" si="82"/>
        <v>2.2533333333333332E-2</v>
      </c>
      <c r="BA125" s="95"/>
    </row>
    <row r="126" spans="1:53" s="411" customFormat="1" ht="189" x14ac:dyDescent="0.2">
      <c r="A126" s="353"/>
      <c r="B126" s="105" t="s">
        <v>264</v>
      </c>
      <c r="C126" s="105"/>
      <c r="D126" s="105" t="s">
        <v>760</v>
      </c>
      <c r="E126" s="105"/>
      <c r="F126" s="105"/>
      <c r="G126" s="105"/>
      <c r="H126" s="105"/>
      <c r="I126" s="105"/>
      <c r="J126" s="105"/>
      <c r="K126" s="105"/>
      <c r="L126" s="105"/>
      <c r="M126" s="105"/>
      <c r="N126" s="53"/>
      <c r="O126" s="105"/>
      <c r="P126" s="53">
        <f>P127+P128+P129+P130+P131+P132+P133+P134+P136+P138+P140+P142+P144+P146+P148+P149+P150+P151+P152+P153+P154+P155+P156+P157+P158+P159+P160+P161+P162+P163</f>
        <v>153696.80000000002</v>
      </c>
      <c r="Q126" s="53">
        <f t="shared" ref="Q126:AY126" si="93">Q127+Q128+Q129+Q130+Q131+Q132+Q133+Q134+Q136+Q138+Q140+Q142+Q144+Q146+Q148+Q149+Q150+Q151+Q152+Q153+Q154+Q155+Q156+Q157+Q158+Q159+Q160+Q161+Q162+Q163</f>
        <v>118307.5</v>
      </c>
      <c r="R126" s="53">
        <f t="shared" si="93"/>
        <v>35389.299999999996</v>
      </c>
      <c r="S126" s="53">
        <f t="shared" si="93"/>
        <v>8260</v>
      </c>
      <c r="T126" s="53">
        <f t="shared" si="93"/>
        <v>0</v>
      </c>
      <c r="U126" s="53">
        <f t="shared" si="93"/>
        <v>8260</v>
      </c>
      <c r="V126" s="53">
        <f>V127+V128+V129+V130+V131+V132+V133+V134+V136+V138+V140+V142+V144+V146+V148+V149+V150+V151+V152+V153+V154+V155+V156+V157+V158+V159+V160+V161+V162+V163</f>
        <v>161956.80000000002</v>
      </c>
      <c r="W126" s="53">
        <f t="shared" si="93"/>
        <v>118307.5</v>
      </c>
      <c r="X126" s="53">
        <f t="shared" si="93"/>
        <v>43649.299999999996</v>
      </c>
      <c r="Y126" s="53">
        <f t="shared" si="93"/>
        <v>109434.9</v>
      </c>
      <c r="Z126" s="53">
        <f t="shared" si="93"/>
        <v>106969.79999999999</v>
      </c>
      <c r="AA126" s="53">
        <f t="shared" si="93"/>
        <v>2465.1</v>
      </c>
      <c r="AB126" s="53">
        <f t="shared" si="93"/>
        <v>49438.8</v>
      </c>
      <c r="AC126" s="53">
        <f t="shared" si="93"/>
        <v>48325</v>
      </c>
      <c r="AD126" s="53">
        <f t="shared" si="93"/>
        <v>1113.8</v>
      </c>
      <c r="AE126" s="53">
        <f t="shared" si="93"/>
        <v>158873.69999999998</v>
      </c>
      <c r="AF126" s="53">
        <f t="shared" si="93"/>
        <v>155294.79999999999</v>
      </c>
      <c r="AG126" s="53">
        <f t="shared" si="93"/>
        <v>3578.9</v>
      </c>
      <c r="AH126" s="53">
        <f t="shared" si="93"/>
        <v>204572.59999999998</v>
      </c>
      <c r="AI126" s="53">
        <f t="shared" si="93"/>
        <v>199964.39999999997</v>
      </c>
      <c r="AJ126" s="53">
        <f t="shared" si="93"/>
        <v>4608.2</v>
      </c>
      <c r="AK126" s="53">
        <f t="shared" si="93"/>
        <v>0</v>
      </c>
      <c r="AL126" s="53">
        <f t="shared" si="93"/>
        <v>0</v>
      </c>
      <c r="AM126" s="53">
        <f t="shared" si="93"/>
        <v>0</v>
      </c>
      <c r="AN126" s="53">
        <f t="shared" si="93"/>
        <v>204572.59999999998</v>
      </c>
      <c r="AO126" s="53">
        <f t="shared" si="93"/>
        <v>199964.39999999997</v>
      </c>
      <c r="AP126" s="53">
        <f t="shared" si="93"/>
        <v>4608.2</v>
      </c>
      <c r="AQ126" s="53">
        <f t="shared" si="93"/>
        <v>159950</v>
      </c>
      <c r="AR126" s="53">
        <f t="shared" si="93"/>
        <v>156347.09999999998</v>
      </c>
      <c r="AS126" s="53">
        <f t="shared" si="93"/>
        <v>3602.8999999999996</v>
      </c>
      <c r="AT126" s="53">
        <f t="shared" si="93"/>
        <v>0</v>
      </c>
      <c r="AU126" s="53">
        <f t="shared" si="93"/>
        <v>0</v>
      </c>
      <c r="AV126" s="53">
        <f t="shared" si="93"/>
        <v>0</v>
      </c>
      <c r="AW126" s="53">
        <f>AW127+AW128+AW129+AW130+AW131+AW132+AW133+AW134+AW136+AW138+AW140+AW142+AW144+AW146+AW148+AW149+AW150+AW151+AW152+AW153+AW154+AW155+AW156+AW157+AW158+AW159+AW160+AW161+AW162+AW163</f>
        <v>685353.1</v>
      </c>
      <c r="AX126" s="53">
        <f t="shared" si="93"/>
        <v>629913.80000000016</v>
      </c>
      <c r="AY126" s="53">
        <f t="shared" si="93"/>
        <v>55439.299999999974</v>
      </c>
      <c r="AZ126" s="409">
        <f>+AY126/AW126</f>
        <v>8.0891587124943293E-2</v>
      </c>
      <c r="BA126" s="349"/>
    </row>
    <row r="127" spans="1:53" s="444" customFormat="1" ht="100.5" customHeight="1" x14ac:dyDescent="0.2">
      <c r="A127" s="441"/>
      <c r="B127" s="458" t="s">
        <v>46</v>
      </c>
      <c r="C127" s="453"/>
      <c r="D127" s="443"/>
      <c r="E127" s="453"/>
      <c r="F127" s="454"/>
      <c r="G127" s="453"/>
      <c r="H127" s="453"/>
      <c r="I127" s="453"/>
      <c r="J127" s="453"/>
      <c r="K127" s="453"/>
      <c r="L127" s="453"/>
      <c r="M127" s="453"/>
      <c r="N127" s="455"/>
      <c r="O127" s="453"/>
      <c r="P127" s="74">
        <v>3314</v>
      </c>
      <c r="Q127" s="74">
        <v>0</v>
      </c>
      <c r="R127" s="74">
        <v>3314</v>
      </c>
      <c r="S127" s="443"/>
      <c r="T127" s="443"/>
      <c r="U127" s="443"/>
      <c r="V127" s="74">
        <f>P127</f>
        <v>3314</v>
      </c>
      <c r="W127" s="74">
        <f t="shared" ref="W127:X127" si="94">Q127</f>
        <v>0</v>
      </c>
      <c r="X127" s="74">
        <f t="shared" si="94"/>
        <v>3314</v>
      </c>
      <c r="Y127" s="74"/>
      <c r="Z127" s="74"/>
      <c r="AA127" s="74"/>
      <c r="AB127" s="74"/>
      <c r="AC127" s="74"/>
      <c r="AD127" s="74"/>
      <c r="AE127" s="95"/>
      <c r="AF127" s="95"/>
      <c r="AG127" s="95"/>
      <c r="AH127" s="95"/>
      <c r="AI127" s="95"/>
      <c r="AJ127" s="95"/>
      <c r="AK127" s="95"/>
      <c r="AL127" s="95"/>
      <c r="AM127" s="95"/>
      <c r="AN127" s="95"/>
      <c r="AO127" s="95"/>
      <c r="AP127" s="95"/>
      <c r="AQ127" s="95"/>
      <c r="AR127" s="95"/>
      <c r="AS127" s="95"/>
      <c r="AT127" s="95"/>
      <c r="AU127" s="95"/>
      <c r="AV127" s="95"/>
      <c r="AW127" s="324">
        <f t="shared" ref="AW127:AW163" si="95">V127+AE127+AN127+AQ127+AT127</f>
        <v>3314</v>
      </c>
      <c r="AX127" s="316">
        <f t="shared" ref="AX127:AX163" si="96">W127+AF127+AO127+AR127+AU127</f>
        <v>0</v>
      </c>
      <c r="AY127" s="316">
        <f t="shared" ref="AY127:AY163" si="97">X127+AG127+AP127+AS127+AV127</f>
        <v>3314</v>
      </c>
      <c r="AZ127" s="409">
        <f>+AY127/AW127</f>
        <v>1</v>
      </c>
      <c r="BA127" s="95"/>
    </row>
    <row r="128" spans="1:53" s="444" customFormat="1" ht="83.25" x14ac:dyDescent="0.2">
      <c r="A128" s="441">
        <v>74</v>
      </c>
      <c r="B128" s="442" t="s">
        <v>127</v>
      </c>
      <c r="C128" s="69"/>
      <c r="D128" s="443" t="s">
        <v>250</v>
      </c>
      <c r="E128" s="69" t="s">
        <v>376</v>
      </c>
      <c r="F128" s="117" t="s">
        <v>426</v>
      </c>
      <c r="G128" s="69" t="s">
        <v>388</v>
      </c>
      <c r="H128" s="451" t="s">
        <v>411</v>
      </c>
      <c r="I128" s="69" t="s">
        <v>378</v>
      </c>
      <c r="J128" s="451">
        <v>100</v>
      </c>
      <c r="K128" s="72" t="s">
        <v>379</v>
      </c>
      <c r="L128" s="69" t="s">
        <v>380</v>
      </c>
      <c r="M128" s="65">
        <v>44330</v>
      </c>
      <c r="N128" s="332">
        <v>24640</v>
      </c>
      <c r="O128" s="69" t="s">
        <v>381</v>
      </c>
      <c r="P128" s="74">
        <v>25807.4</v>
      </c>
      <c r="Q128" s="74">
        <v>19879.5</v>
      </c>
      <c r="R128" s="74">
        <v>5927.9</v>
      </c>
      <c r="S128" s="443"/>
      <c r="T128" s="443"/>
      <c r="U128" s="443"/>
      <c r="V128" s="74">
        <v>25807.4</v>
      </c>
      <c r="W128" s="74">
        <v>19879.5</v>
      </c>
      <c r="X128" s="74">
        <v>5927.9</v>
      </c>
      <c r="Y128" s="74"/>
      <c r="Z128" s="74"/>
      <c r="AA128" s="74"/>
      <c r="AB128" s="74"/>
      <c r="AC128" s="74"/>
      <c r="AD128" s="74"/>
      <c r="AE128" s="95"/>
      <c r="AF128" s="95"/>
      <c r="AG128" s="95"/>
      <c r="AH128" s="95"/>
      <c r="AI128" s="95"/>
      <c r="AJ128" s="95"/>
      <c r="AK128" s="95"/>
      <c r="AL128" s="95"/>
      <c r="AM128" s="95"/>
      <c r="AN128" s="95"/>
      <c r="AO128" s="95"/>
      <c r="AP128" s="95"/>
      <c r="AQ128" s="95"/>
      <c r="AR128" s="95"/>
      <c r="AS128" s="95"/>
      <c r="AT128" s="95"/>
      <c r="AU128" s="95"/>
      <c r="AV128" s="95"/>
      <c r="AW128" s="324">
        <f t="shared" si="95"/>
        <v>25807.4</v>
      </c>
      <c r="AX128" s="316">
        <f t="shared" si="96"/>
        <v>19879.5</v>
      </c>
      <c r="AY128" s="316">
        <f t="shared" si="97"/>
        <v>5927.9</v>
      </c>
      <c r="AZ128" s="409">
        <f>+AY128/AW128</f>
        <v>0.2296976836101273</v>
      </c>
      <c r="BA128" s="95"/>
    </row>
    <row r="129" spans="1:53" s="444" customFormat="1" ht="83.25" x14ac:dyDescent="0.2">
      <c r="A129" s="441">
        <v>75</v>
      </c>
      <c r="B129" s="442" t="s">
        <v>128</v>
      </c>
      <c r="C129" s="69"/>
      <c r="D129" s="443" t="s">
        <v>250</v>
      </c>
      <c r="E129" s="69" t="s">
        <v>376</v>
      </c>
      <c r="F129" s="117" t="s">
        <v>426</v>
      </c>
      <c r="G129" s="69" t="s">
        <v>388</v>
      </c>
      <c r="H129" s="451" t="s">
        <v>412</v>
      </c>
      <c r="I129" s="69" t="s">
        <v>378</v>
      </c>
      <c r="J129" s="451">
        <v>85</v>
      </c>
      <c r="K129" s="72" t="s">
        <v>379</v>
      </c>
      <c r="L129" s="69" t="s">
        <v>380</v>
      </c>
      <c r="M129" s="65">
        <v>44334</v>
      </c>
      <c r="N129" s="332">
        <v>21597.82</v>
      </c>
      <c r="O129" s="69" t="s">
        <v>381</v>
      </c>
      <c r="P129" s="74">
        <v>22433.599999999999</v>
      </c>
      <c r="Q129" s="74">
        <v>19879.5</v>
      </c>
      <c r="R129" s="74">
        <v>2554.1</v>
      </c>
      <c r="S129" s="443"/>
      <c r="T129" s="443"/>
      <c r="U129" s="443"/>
      <c r="V129" s="74">
        <v>22433.599999999999</v>
      </c>
      <c r="W129" s="74">
        <v>19879.5</v>
      </c>
      <c r="X129" s="74">
        <v>2554.1</v>
      </c>
      <c r="Y129" s="74"/>
      <c r="Z129" s="74"/>
      <c r="AA129" s="74"/>
      <c r="AB129" s="74"/>
      <c r="AC129" s="74"/>
      <c r="AD129" s="74"/>
      <c r="AE129" s="95"/>
      <c r="AF129" s="95"/>
      <c r="AG129" s="95"/>
      <c r="AH129" s="95"/>
      <c r="AI129" s="95"/>
      <c r="AJ129" s="95"/>
      <c r="AK129" s="95"/>
      <c r="AL129" s="95"/>
      <c r="AM129" s="95"/>
      <c r="AN129" s="95"/>
      <c r="AO129" s="95"/>
      <c r="AP129" s="95"/>
      <c r="AQ129" s="95"/>
      <c r="AR129" s="95"/>
      <c r="AS129" s="95"/>
      <c r="AT129" s="95"/>
      <c r="AU129" s="95"/>
      <c r="AV129" s="95"/>
      <c r="AW129" s="324">
        <f t="shared" si="95"/>
        <v>22433.599999999999</v>
      </c>
      <c r="AX129" s="316">
        <f t="shared" si="96"/>
        <v>19879.5</v>
      </c>
      <c r="AY129" s="316">
        <f t="shared" si="97"/>
        <v>2554.1</v>
      </c>
      <c r="AZ129" s="409">
        <f>+AY129/AW129</f>
        <v>0.11385154411240282</v>
      </c>
      <c r="BA129" s="95"/>
    </row>
    <row r="130" spans="1:53" s="444" customFormat="1" ht="83.25" x14ac:dyDescent="0.2">
      <c r="A130" s="441">
        <v>76</v>
      </c>
      <c r="B130" s="442" t="s">
        <v>129</v>
      </c>
      <c r="C130" s="69"/>
      <c r="D130" s="443" t="s">
        <v>250</v>
      </c>
      <c r="E130" s="69" t="s">
        <v>376</v>
      </c>
      <c r="F130" s="117" t="s">
        <v>426</v>
      </c>
      <c r="G130" s="69" t="s">
        <v>388</v>
      </c>
      <c r="H130" s="451" t="s">
        <v>413</v>
      </c>
      <c r="I130" s="69" t="s">
        <v>378</v>
      </c>
      <c r="J130" s="451">
        <v>100</v>
      </c>
      <c r="K130" s="72" t="s">
        <v>379</v>
      </c>
      <c r="L130" s="69" t="s">
        <v>380</v>
      </c>
      <c r="M130" s="65">
        <v>44341</v>
      </c>
      <c r="N130" s="332">
        <v>22572.7</v>
      </c>
      <c r="O130" s="69" t="s">
        <v>381</v>
      </c>
      <c r="P130" s="74">
        <v>22596.6</v>
      </c>
      <c r="Q130" s="74">
        <v>18910</v>
      </c>
      <c r="R130" s="74">
        <v>3686.6</v>
      </c>
      <c r="S130" s="443"/>
      <c r="T130" s="443"/>
      <c r="U130" s="443"/>
      <c r="V130" s="74">
        <v>22596.6</v>
      </c>
      <c r="W130" s="74">
        <v>18910</v>
      </c>
      <c r="X130" s="74">
        <v>3686.6</v>
      </c>
      <c r="Y130" s="74"/>
      <c r="Z130" s="74"/>
      <c r="AA130" s="74"/>
      <c r="AB130" s="74"/>
      <c r="AC130" s="74"/>
      <c r="AD130" s="74"/>
      <c r="AE130" s="95"/>
      <c r="AF130" s="95"/>
      <c r="AG130" s="95"/>
      <c r="AH130" s="95"/>
      <c r="AI130" s="95"/>
      <c r="AJ130" s="95"/>
      <c r="AK130" s="95"/>
      <c r="AL130" s="95"/>
      <c r="AM130" s="95"/>
      <c r="AN130" s="95"/>
      <c r="AO130" s="95"/>
      <c r="AP130" s="95"/>
      <c r="AQ130" s="95"/>
      <c r="AR130" s="95"/>
      <c r="AS130" s="95"/>
      <c r="AT130" s="95"/>
      <c r="AU130" s="95"/>
      <c r="AV130" s="95"/>
      <c r="AW130" s="324">
        <f t="shared" si="95"/>
        <v>22596.6</v>
      </c>
      <c r="AX130" s="316">
        <f t="shared" si="96"/>
        <v>18910</v>
      </c>
      <c r="AY130" s="316">
        <f t="shared" si="97"/>
        <v>3686.6</v>
      </c>
      <c r="AZ130" s="409">
        <f t="shared" ref="AZ130:AZ169" si="98">+AY130/AW130</f>
        <v>0.16314843826062328</v>
      </c>
      <c r="BA130" s="95"/>
    </row>
    <row r="131" spans="1:53" s="444" customFormat="1" ht="83.25" x14ac:dyDescent="0.2">
      <c r="A131" s="441">
        <v>77</v>
      </c>
      <c r="B131" s="442" t="s">
        <v>130</v>
      </c>
      <c r="C131" s="69"/>
      <c r="D131" s="443" t="s">
        <v>250</v>
      </c>
      <c r="E131" s="69" t="s">
        <v>376</v>
      </c>
      <c r="F131" s="117" t="s">
        <v>426</v>
      </c>
      <c r="G131" s="69" t="s">
        <v>388</v>
      </c>
      <c r="H131" s="451" t="s">
        <v>414</v>
      </c>
      <c r="I131" s="69" t="s">
        <v>378</v>
      </c>
      <c r="J131" s="451">
        <v>90</v>
      </c>
      <c r="K131" s="72" t="s">
        <v>379</v>
      </c>
      <c r="L131" s="69" t="s">
        <v>380</v>
      </c>
      <c r="M131" s="65">
        <v>44340</v>
      </c>
      <c r="N131" s="332">
        <v>29683.86</v>
      </c>
      <c r="O131" s="69" t="s">
        <v>381</v>
      </c>
      <c r="P131" s="74">
        <v>27684.6</v>
      </c>
      <c r="Q131" s="74">
        <v>19879.5</v>
      </c>
      <c r="R131" s="74">
        <v>7805.1</v>
      </c>
      <c r="S131" s="443"/>
      <c r="T131" s="443"/>
      <c r="U131" s="443"/>
      <c r="V131" s="74">
        <v>27684.6</v>
      </c>
      <c r="W131" s="74">
        <v>19879.5</v>
      </c>
      <c r="X131" s="74">
        <v>7805.1</v>
      </c>
      <c r="Y131" s="74"/>
      <c r="Z131" s="74"/>
      <c r="AA131" s="74"/>
      <c r="AB131" s="74"/>
      <c r="AC131" s="74"/>
      <c r="AD131" s="74"/>
      <c r="AE131" s="95"/>
      <c r="AF131" s="95"/>
      <c r="AG131" s="95"/>
      <c r="AH131" s="95"/>
      <c r="AI131" s="95"/>
      <c r="AJ131" s="95"/>
      <c r="AK131" s="95"/>
      <c r="AL131" s="95"/>
      <c r="AM131" s="95"/>
      <c r="AN131" s="95"/>
      <c r="AO131" s="95"/>
      <c r="AP131" s="95"/>
      <c r="AQ131" s="95"/>
      <c r="AR131" s="95"/>
      <c r="AS131" s="95"/>
      <c r="AT131" s="95"/>
      <c r="AU131" s="95"/>
      <c r="AV131" s="95"/>
      <c r="AW131" s="324">
        <f t="shared" si="95"/>
        <v>27684.6</v>
      </c>
      <c r="AX131" s="316">
        <f t="shared" si="96"/>
        <v>19879.5</v>
      </c>
      <c r="AY131" s="316">
        <f t="shared" si="97"/>
        <v>7805.1</v>
      </c>
      <c r="AZ131" s="409">
        <f t="shared" si="98"/>
        <v>0.28192930365618435</v>
      </c>
      <c r="BA131" s="95"/>
    </row>
    <row r="132" spans="1:53" s="444" customFormat="1" ht="83.25" x14ac:dyDescent="0.2">
      <c r="A132" s="441">
        <v>78</v>
      </c>
      <c r="B132" s="442" t="s">
        <v>131</v>
      </c>
      <c r="C132" s="69"/>
      <c r="D132" s="443" t="s">
        <v>250</v>
      </c>
      <c r="E132" s="69" t="s">
        <v>376</v>
      </c>
      <c r="F132" s="117" t="s">
        <v>426</v>
      </c>
      <c r="G132" s="69" t="s">
        <v>388</v>
      </c>
      <c r="H132" s="451" t="s">
        <v>415</v>
      </c>
      <c r="I132" s="69" t="s">
        <v>378</v>
      </c>
      <c r="J132" s="451">
        <v>81</v>
      </c>
      <c r="K132" s="72" t="s">
        <v>379</v>
      </c>
      <c r="L132" s="69" t="s">
        <v>380</v>
      </c>
      <c r="M132" s="65">
        <v>44342</v>
      </c>
      <c r="N132" s="332">
        <v>25576.61</v>
      </c>
      <c r="O132" s="69" t="s">
        <v>381</v>
      </c>
      <c r="P132" s="74">
        <v>26723.4</v>
      </c>
      <c r="Q132" s="74">
        <v>19879.5</v>
      </c>
      <c r="R132" s="74">
        <v>6843.9</v>
      </c>
      <c r="S132" s="443"/>
      <c r="T132" s="443"/>
      <c r="U132" s="443"/>
      <c r="V132" s="74">
        <v>26723.4</v>
      </c>
      <c r="W132" s="74">
        <v>19879.5</v>
      </c>
      <c r="X132" s="74">
        <v>6843.9</v>
      </c>
      <c r="Y132" s="74"/>
      <c r="Z132" s="74"/>
      <c r="AA132" s="74"/>
      <c r="AB132" s="74"/>
      <c r="AC132" s="74"/>
      <c r="AD132" s="74"/>
      <c r="AE132" s="95"/>
      <c r="AF132" s="95"/>
      <c r="AG132" s="95"/>
      <c r="AH132" s="95"/>
      <c r="AI132" s="95"/>
      <c r="AJ132" s="95"/>
      <c r="AK132" s="95"/>
      <c r="AL132" s="95"/>
      <c r="AM132" s="95"/>
      <c r="AN132" s="95"/>
      <c r="AO132" s="95"/>
      <c r="AP132" s="95"/>
      <c r="AQ132" s="95"/>
      <c r="AR132" s="95"/>
      <c r="AS132" s="95"/>
      <c r="AT132" s="95"/>
      <c r="AU132" s="95"/>
      <c r="AV132" s="95"/>
      <c r="AW132" s="324">
        <f t="shared" si="95"/>
        <v>26723.4</v>
      </c>
      <c r="AX132" s="316">
        <f t="shared" si="96"/>
        <v>19879.5</v>
      </c>
      <c r="AY132" s="316">
        <f t="shared" si="97"/>
        <v>6843.9</v>
      </c>
      <c r="AZ132" s="409">
        <f t="shared" si="98"/>
        <v>0.25610139428366147</v>
      </c>
      <c r="BA132" s="95"/>
    </row>
    <row r="133" spans="1:53" s="444" customFormat="1" ht="83.25" x14ac:dyDescent="0.2">
      <c r="A133" s="441">
        <v>79</v>
      </c>
      <c r="B133" s="442" t="s">
        <v>132</v>
      </c>
      <c r="C133" s="69"/>
      <c r="D133" s="443" t="s">
        <v>250</v>
      </c>
      <c r="E133" s="69" t="s">
        <v>376</v>
      </c>
      <c r="F133" s="117" t="s">
        <v>426</v>
      </c>
      <c r="G133" s="69" t="s">
        <v>388</v>
      </c>
      <c r="H133" s="451" t="s">
        <v>416</v>
      </c>
      <c r="I133" s="69" t="s">
        <v>378</v>
      </c>
      <c r="J133" s="451">
        <v>45</v>
      </c>
      <c r="K133" s="72" t="s">
        <v>379</v>
      </c>
      <c r="L133" s="69" t="s">
        <v>380</v>
      </c>
      <c r="M133" s="65">
        <v>44330</v>
      </c>
      <c r="N133" s="332">
        <v>24348.43</v>
      </c>
      <c r="O133" s="69" t="s">
        <v>381</v>
      </c>
      <c r="P133" s="74">
        <v>25137.200000000001</v>
      </c>
      <c r="Q133" s="74">
        <v>19879.5</v>
      </c>
      <c r="R133" s="74">
        <v>5257.7</v>
      </c>
      <c r="S133" s="443"/>
      <c r="T133" s="443"/>
      <c r="U133" s="443"/>
      <c r="V133" s="74">
        <v>25137.200000000001</v>
      </c>
      <c r="W133" s="74">
        <v>19879.5</v>
      </c>
      <c r="X133" s="74">
        <v>5257.7</v>
      </c>
      <c r="Y133" s="74"/>
      <c r="Z133" s="74"/>
      <c r="AA133" s="74"/>
      <c r="AB133" s="74"/>
      <c r="AC133" s="74"/>
      <c r="AD133" s="74"/>
      <c r="AE133" s="95"/>
      <c r="AF133" s="95"/>
      <c r="AG133" s="95"/>
      <c r="AH133" s="95"/>
      <c r="AI133" s="95"/>
      <c r="AJ133" s="95"/>
      <c r="AK133" s="95"/>
      <c r="AL133" s="95"/>
      <c r="AM133" s="95"/>
      <c r="AN133" s="95"/>
      <c r="AO133" s="95"/>
      <c r="AP133" s="95"/>
      <c r="AQ133" s="95"/>
      <c r="AR133" s="95"/>
      <c r="AS133" s="95"/>
      <c r="AT133" s="95"/>
      <c r="AU133" s="95"/>
      <c r="AV133" s="95"/>
      <c r="AW133" s="324">
        <f t="shared" si="95"/>
        <v>25137.200000000001</v>
      </c>
      <c r="AX133" s="316">
        <f t="shared" si="96"/>
        <v>19879.5</v>
      </c>
      <c r="AY133" s="316">
        <f t="shared" si="97"/>
        <v>5257.7</v>
      </c>
      <c r="AZ133" s="409">
        <f t="shared" si="98"/>
        <v>0.20916012921089061</v>
      </c>
      <c r="BA133" s="95"/>
    </row>
    <row r="134" spans="1:53" s="444" customFormat="1" ht="83.25" x14ac:dyDescent="0.2">
      <c r="A134" s="441">
        <v>80</v>
      </c>
      <c r="B134" s="442" t="s">
        <v>133</v>
      </c>
      <c r="C134" s="69"/>
      <c r="D134" s="443" t="s">
        <v>250</v>
      </c>
      <c r="E134" s="69" t="s">
        <v>376</v>
      </c>
      <c r="F134" s="117" t="s">
        <v>426</v>
      </c>
      <c r="G134" s="69" t="s">
        <v>388</v>
      </c>
      <c r="H134" s="451">
        <v>1592</v>
      </c>
      <c r="I134" s="69" t="s">
        <v>378</v>
      </c>
      <c r="J134" s="451">
        <v>83</v>
      </c>
      <c r="K134" s="72" t="s">
        <v>379</v>
      </c>
      <c r="L134" s="69" t="s">
        <v>380</v>
      </c>
      <c r="M134" s="69">
        <v>2022</v>
      </c>
      <c r="N134" s="332">
        <v>24719.4</v>
      </c>
      <c r="O134" s="69" t="s">
        <v>381</v>
      </c>
      <c r="P134" s="443"/>
      <c r="Q134" s="443"/>
      <c r="R134" s="443"/>
      <c r="S134" s="456">
        <v>1180</v>
      </c>
      <c r="T134" s="443"/>
      <c r="U134" s="456">
        <v>1180</v>
      </c>
      <c r="V134" s="74">
        <v>1180</v>
      </c>
      <c r="W134" s="74">
        <v>0</v>
      </c>
      <c r="X134" s="74">
        <v>1180</v>
      </c>
      <c r="Y134" s="95">
        <v>21887</v>
      </c>
      <c r="Z134" s="95">
        <v>21394</v>
      </c>
      <c r="AA134" s="95">
        <v>493</v>
      </c>
      <c r="AB134" s="74"/>
      <c r="AC134" s="74"/>
      <c r="AD134" s="74"/>
      <c r="AE134" s="95">
        <v>21887</v>
      </c>
      <c r="AF134" s="95">
        <v>21394</v>
      </c>
      <c r="AG134" s="95">
        <v>493</v>
      </c>
      <c r="AH134" s="95"/>
      <c r="AI134" s="95"/>
      <c r="AJ134" s="95"/>
      <c r="AK134" s="95"/>
      <c r="AL134" s="95"/>
      <c r="AM134" s="95"/>
      <c r="AN134" s="95"/>
      <c r="AO134" s="95"/>
      <c r="AP134" s="95"/>
      <c r="AQ134" s="95"/>
      <c r="AR134" s="95"/>
      <c r="AS134" s="95"/>
      <c r="AT134" s="95"/>
      <c r="AU134" s="95"/>
      <c r="AV134" s="95"/>
      <c r="AW134" s="324">
        <f t="shared" si="95"/>
        <v>23067</v>
      </c>
      <c r="AX134" s="316">
        <f t="shared" si="96"/>
        <v>21394</v>
      </c>
      <c r="AY134" s="316">
        <f t="shared" si="97"/>
        <v>1673</v>
      </c>
      <c r="AZ134" s="409">
        <f t="shared" si="98"/>
        <v>7.2527853643733473E-2</v>
      </c>
      <c r="BA134" s="95"/>
    </row>
    <row r="135" spans="1:53" s="444" customFormat="1" ht="55.5" x14ac:dyDescent="0.2">
      <c r="A135" s="441"/>
      <c r="B135" s="458" t="s">
        <v>46</v>
      </c>
      <c r="C135" s="69"/>
      <c r="D135" s="443"/>
      <c r="E135" s="69"/>
      <c r="F135" s="117"/>
      <c r="G135" s="69"/>
      <c r="H135" s="451"/>
      <c r="I135" s="69"/>
      <c r="J135" s="451"/>
      <c r="K135" s="72"/>
      <c r="L135" s="69"/>
      <c r="M135" s="69"/>
      <c r="N135" s="332"/>
      <c r="O135" s="69"/>
      <c r="P135" s="443"/>
      <c r="Q135" s="443"/>
      <c r="R135" s="443"/>
      <c r="S135" s="456">
        <v>1180</v>
      </c>
      <c r="T135" s="443"/>
      <c r="U135" s="456">
        <v>1180</v>
      </c>
      <c r="V135" s="74">
        <v>1180</v>
      </c>
      <c r="W135" s="74">
        <v>0</v>
      </c>
      <c r="X135" s="74">
        <v>1180</v>
      </c>
      <c r="Y135" s="95"/>
      <c r="Z135" s="95"/>
      <c r="AA135" s="95"/>
      <c r="AB135" s="74"/>
      <c r="AC135" s="74"/>
      <c r="AD135" s="74"/>
      <c r="AE135" s="95"/>
      <c r="AF135" s="95"/>
      <c r="AG135" s="95"/>
      <c r="AH135" s="95"/>
      <c r="AI135" s="95"/>
      <c r="AJ135" s="95"/>
      <c r="AK135" s="95"/>
      <c r="AL135" s="95"/>
      <c r="AM135" s="95"/>
      <c r="AN135" s="95"/>
      <c r="AO135" s="95"/>
      <c r="AP135" s="95"/>
      <c r="AQ135" s="95"/>
      <c r="AR135" s="95"/>
      <c r="AS135" s="95"/>
      <c r="AT135" s="95"/>
      <c r="AU135" s="95"/>
      <c r="AV135" s="95"/>
      <c r="AW135" s="324">
        <f t="shared" si="95"/>
        <v>1180</v>
      </c>
      <c r="AX135" s="316">
        <f t="shared" si="96"/>
        <v>0</v>
      </c>
      <c r="AY135" s="316">
        <f t="shared" si="97"/>
        <v>1180</v>
      </c>
      <c r="AZ135" s="409">
        <f t="shared" si="98"/>
        <v>1</v>
      </c>
      <c r="BA135" s="95"/>
    </row>
    <row r="136" spans="1:53" s="444" customFormat="1" ht="83.25" x14ac:dyDescent="0.2">
      <c r="A136" s="441">
        <v>81</v>
      </c>
      <c r="B136" s="442" t="s">
        <v>134</v>
      </c>
      <c r="C136" s="69"/>
      <c r="D136" s="443" t="s">
        <v>250</v>
      </c>
      <c r="E136" s="69" t="s">
        <v>376</v>
      </c>
      <c r="F136" s="117" t="s">
        <v>426</v>
      </c>
      <c r="G136" s="69" t="s">
        <v>388</v>
      </c>
      <c r="H136" s="451">
        <v>1741</v>
      </c>
      <c r="I136" s="69" t="s">
        <v>378</v>
      </c>
      <c r="J136" s="451" t="s">
        <v>387</v>
      </c>
      <c r="K136" s="72" t="s">
        <v>379</v>
      </c>
      <c r="L136" s="69" t="s">
        <v>380</v>
      </c>
      <c r="M136" s="69">
        <v>2022</v>
      </c>
      <c r="N136" s="332">
        <v>24719.4</v>
      </c>
      <c r="O136" s="69" t="s">
        <v>381</v>
      </c>
      <c r="P136" s="443"/>
      <c r="Q136" s="443"/>
      <c r="R136" s="443"/>
      <c r="S136" s="456">
        <v>1180</v>
      </c>
      <c r="T136" s="443"/>
      <c r="U136" s="456">
        <v>1180</v>
      </c>
      <c r="V136" s="74">
        <v>1180</v>
      </c>
      <c r="W136" s="74">
        <v>0</v>
      </c>
      <c r="X136" s="74">
        <v>1180</v>
      </c>
      <c r="Y136" s="95">
        <v>21887</v>
      </c>
      <c r="Z136" s="95">
        <v>21394</v>
      </c>
      <c r="AA136" s="95">
        <v>493</v>
      </c>
      <c r="AB136" s="74"/>
      <c r="AC136" s="74"/>
      <c r="AD136" s="74"/>
      <c r="AE136" s="95">
        <v>21887</v>
      </c>
      <c r="AF136" s="95">
        <v>21394</v>
      </c>
      <c r="AG136" s="95">
        <v>493</v>
      </c>
      <c r="AH136" s="95"/>
      <c r="AI136" s="95"/>
      <c r="AJ136" s="95"/>
      <c r="AK136" s="95"/>
      <c r="AL136" s="95"/>
      <c r="AM136" s="95"/>
      <c r="AN136" s="95"/>
      <c r="AO136" s="95"/>
      <c r="AP136" s="95"/>
      <c r="AQ136" s="95"/>
      <c r="AR136" s="95"/>
      <c r="AS136" s="95"/>
      <c r="AT136" s="95"/>
      <c r="AU136" s="95"/>
      <c r="AV136" s="95"/>
      <c r="AW136" s="324">
        <f t="shared" si="95"/>
        <v>23067</v>
      </c>
      <c r="AX136" s="316">
        <f t="shared" si="96"/>
        <v>21394</v>
      </c>
      <c r="AY136" s="316">
        <f t="shared" si="97"/>
        <v>1673</v>
      </c>
      <c r="AZ136" s="409">
        <f t="shared" si="98"/>
        <v>7.2527853643733473E-2</v>
      </c>
      <c r="BA136" s="95"/>
    </row>
    <row r="137" spans="1:53" s="444" customFormat="1" ht="55.5" x14ac:dyDescent="0.2">
      <c r="A137" s="441"/>
      <c r="B137" s="458" t="s">
        <v>46</v>
      </c>
      <c r="C137" s="69"/>
      <c r="D137" s="443"/>
      <c r="E137" s="69"/>
      <c r="F137" s="117"/>
      <c r="G137" s="69"/>
      <c r="H137" s="451"/>
      <c r="I137" s="69"/>
      <c r="J137" s="451"/>
      <c r="K137" s="72"/>
      <c r="L137" s="69"/>
      <c r="M137" s="69"/>
      <c r="N137" s="332"/>
      <c r="O137" s="69"/>
      <c r="P137" s="443"/>
      <c r="Q137" s="443"/>
      <c r="R137" s="443"/>
      <c r="S137" s="456">
        <v>1180</v>
      </c>
      <c r="T137" s="443"/>
      <c r="U137" s="456">
        <v>1180</v>
      </c>
      <c r="V137" s="74">
        <v>1180</v>
      </c>
      <c r="W137" s="74">
        <v>0</v>
      </c>
      <c r="X137" s="74">
        <v>1180</v>
      </c>
      <c r="Y137" s="95"/>
      <c r="Z137" s="95"/>
      <c r="AA137" s="95"/>
      <c r="AB137" s="74"/>
      <c r="AC137" s="74"/>
      <c r="AD137" s="74"/>
      <c r="AE137" s="95"/>
      <c r="AF137" s="95"/>
      <c r="AG137" s="95"/>
      <c r="AH137" s="95"/>
      <c r="AI137" s="95"/>
      <c r="AJ137" s="95"/>
      <c r="AK137" s="95"/>
      <c r="AL137" s="95"/>
      <c r="AM137" s="95"/>
      <c r="AN137" s="95"/>
      <c r="AO137" s="95"/>
      <c r="AP137" s="95"/>
      <c r="AQ137" s="95"/>
      <c r="AR137" s="95"/>
      <c r="AS137" s="95"/>
      <c r="AT137" s="95"/>
      <c r="AU137" s="95"/>
      <c r="AV137" s="95"/>
      <c r="AW137" s="324">
        <f t="shared" si="95"/>
        <v>1180</v>
      </c>
      <c r="AX137" s="316">
        <f t="shared" si="96"/>
        <v>0</v>
      </c>
      <c r="AY137" s="316">
        <f t="shared" si="97"/>
        <v>1180</v>
      </c>
      <c r="AZ137" s="409">
        <f t="shared" si="98"/>
        <v>1</v>
      </c>
      <c r="BA137" s="95"/>
    </row>
    <row r="138" spans="1:53" s="444" customFormat="1" ht="83.25" x14ac:dyDescent="0.2">
      <c r="A138" s="441">
        <v>82</v>
      </c>
      <c r="B138" s="442" t="s">
        <v>135</v>
      </c>
      <c r="C138" s="69"/>
      <c r="D138" s="443" t="s">
        <v>250</v>
      </c>
      <c r="E138" s="69" t="s">
        <v>376</v>
      </c>
      <c r="F138" s="117" t="s">
        <v>426</v>
      </c>
      <c r="G138" s="69" t="s">
        <v>388</v>
      </c>
      <c r="H138" s="451">
        <v>2211</v>
      </c>
      <c r="I138" s="69" t="s">
        <v>378</v>
      </c>
      <c r="J138" s="451" t="s">
        <v>417</v>
      </c>
      <c r="K138" s="72" t="s">
        <v>379</v>
      </c>
      <c r="L138" s="69" t="s">
        <v>380</v>
      </c>
      <c r="M138" s="69">
        <v>2022</v>
      </c>
      <c r="N138" s="332">
        <v>24719.4</v>
      </c>
      <c r="O138" s="69" t="s">
        <v>381</v>
      </c>
      <c r="P138" s="443"/>
      <c r="Q138" s="443"/>
      <c r="R138" s="443"/>
      <c r="S138" s="456">
        <v>1180</v>
      </c>
      <c r="T138" s="443"/>
      <c r="U138" s="456">
        <v>1180</v>
      </c>
      <c r="V138" s="74">
        <v>1180</v>
      </c>
      <c r="W138" s="74">
        <v>0</v>
      </c>
      <c r="X138" s="74">
        <v>1180</v>
      </c>
      <c r="Y138" s="95">
        <v>21887</v>
      </c>
      <c r="Z138" s="95">
        <v>21394</v>
      </c>
      <c r="AA138" s="95">
        <v>493</v>
      </c>
      <c r="AB138" s="74"/>
      <c r="AC138" s="74"/>
      <c r="AD138" s="74"/>
      <c r="AE138" s="95">
        <v>21887</v>
      </c>
      <c r="AF138" s="95">
        <v>21394</v>
      </c>
      <c r="AG138" s="95">
        <v>493</v>
      </c>
      <c r="AH138" s="95"/>
      <c r="AI138" s="95"/>
      <c r="AJ138" s="95"/>
      <c r="AK138" s="95"/>
      <c r="AL138" s="95"/>
      <c r="AM138" s="95"/>
      <c r="AN138" s="95"/>
      <c r="AO138" s="95"/>
      <c r="AP138" s="95"/>
      <c r="AQ138" s="95"/>
      <c r="AR138" s="95"/>
      <c r="AS138" s="95"/>
      <c r="AT138" s="95"/>
      <c r="AU138" s="95"/>
      <c r="AV138" s="95"/>
      <c r="AW138" s="324">
        <f t="shared" si="95"/>
        <v>23067</v>
      </c>
      <c r="AX138" s="316">
        <f t="shared" si="96"/>
        <v>21394</v>
      </c>
      <c r="AY138" s="316">
        <f t="shared" si="97"/>
        <v>1673</v>
      </c>
      <c r="AZ138" s="409">
        <f t="shared" si="98"/>
        <v>7.2527853643733473E-2</v>
      </c>
      <c r="BA138" s="95"/>
    </row>
    <row r="139" spans="1:53" s="444" customFormat="1" ht="55.5" x14ac:dyDescent="0.2">
      <c r="A139" s="441"/>
      <c r="B139" s="458" t="s">
        <v>46</v>
      </c>
      <c r="C139" s="69"/>
      <c r="D139" s="69"/>
      <c r="E139" s="69"/>
      <c r="F139" s="117"/>
      <c r="G139" s="69"/>
      <c r="H139" s="451"/>
      <c r="I139" s="69"/>
      <c r="J139" s="451"/>
      <c r="K139" s="72"/>
      <c r="L139" s="69"/>
      <c r="M139" s="69"/>
      <c r="N139" s="332"/>
      <c r="O139" s="69"/>
      <c r="P139" s="443"/>
      <c r="Q139" s="443"/>
      <c r="R139" s="443"/>
      <c r="S139" s="456">
        <v>1180</v>
      </c>
      <c r="T139" s="443"/>
      <c r="U139" s="456">
        <v>1180</v>
      </c>
      <c r="V139" s="74">
        <v>1180</v>
      </c>
      <c r="W139" s="74">
        <v>0</v>
      </c>
      <c r="X139" s="74">
        <v>1180</v>
      </c>
      <c r="Y139" s="74"/>
      <c r="Z139" s="74"/>
      <c r="AA139" s="74"/>
      <c r="AB139" s="74"/>
      <c r="AC139" s="74"/>
      <c r="AD139" s="74"/>
      <c r="AE139" s="95"/>
      <c r="AF139" s="95"/>
      <c r="AG139" s="95"/>
      <c r="AH139" s="95"/>
      <c r="AI139" s="95"/>
      <c r="AJ139" s="95"/>
      <c r="AK139" s="95"/>
      <c r="AL139" s="95"/>
      <c r="AM139" s="95"/>
      <c r="AN139" s="95"/>
      <c r="AO139" s="95"/>
      <c r="AP139" s="95"/>
      <c r="AQ139" s="95"/>
      <c r="AR139" s="95"/>
      <c r="AS139" s="95"/>
      <c r="AT139" s="95"/>
      <c r="AU139" s="95"/>
      <c r="AV139" s="95"/>
      <c r="AW139" s="324">
        <f t="shared" si="95"/>
        <v>1180</v>
      </c>
      <c r="AX139" s="316">
        <f t="shared" si="96"/>
        <v>0</v>
      </c>
      <c r="AY139" s="316">
        <f t="shared" si="97"/>
        <v>1180</v>
      </c>
      <c r="AZ139" s="409">
        <f t="shared" si="98"/>
        <v>1</v>
      </c>
      <c r="BA139" s="95"/>
    </row>
    <row r="140" spans="1:53" s="444" customFormat="1" ht="83.25" x14ac:dyDescent="0.2">
      <c r="A140" s="441">
        <v>83</v>
      </c>
      <c r="B140" s="442" t="s">
        <v>136</v>
      </c>
      <c r="C140" s="69"/>
      <c r="D140" s="69" t="s">
        <v>250</v>
      </c>
      <c r="E140" s="69" t="s">
        <v>376</v>
      </c>
      <c r="F140" s="117" t="s">
        <v>426</v>
      </c>
      <c r="G140" s="69" t="s">
        <v>388</v>
      </c>
      <c r="H140" s="451">
        <v>2324</v>
      </c>
      <c r="I140" s="69" t="s">
        <v>378</v>
      </c>
      <c r="J140" s="451">
        <v>94</v>
      </c>
      <c r="K140" s="72" t="s">
        <v>379</v>
      </c>
      <c r="L140" s="69" t="s">
        <v>380</v>
      </c>
      <c r="M140" s="69">
        <v>2022</v>
      </c>
      <c r="N140" s="332">
        <v>24719.4</v>
      </c>
      <c r="O140" s="69" t="s">
        <v>381</v>
      </c>
      <c r="P140" s="443"/>
      <c r="Q140" s="443"/>
      <c r="R140" s="443"/>
      <c r="S140" s="456">
        <v>1180</v>
      </c>
      <c r="T140" s="443"/>
      <c r="U140" s="456">
        <v>1180</v>
      </c>
      <c r="V140" s="74">
        <v>1180</v>
      </c>
      <c r="W140" s="74">
        <v>0</v>
      </c>
      <c r="X140" s="74">
        <v>1180</v>
      </c>
      <c r="Y140" s="74">
        <v>21886.9</v>
      </c>
      <c r="Z140" s="74">
        <v>21393.9</v>
      </c>
      <c r="AA140" s="74">
        <v>493</v>
      </c>
      <c r="AB140" s="74"/>
      <c r="AC140" s="74"/>
      <c r="AD140" s="74"/>
      <c r="AE140" s="95">
        <v>21886.9</v>
      </c>
      <c r="AF140" s="95">
        <v>21393.9</v>
      </c>
      <c r="AG140" s="95">
        <v>493</v>
      </c>
      <c r="AH140" s="95"/>
      <c r="AI140" s="95"/>
      <c r="AJ140" s="95"/>
      <c r="AK140" s="95"/>
      <c r="AL140" s="95"/>
      <c r="AM140" s="95"/>
      <c r="AN140" s="95"/>
      <c r="AO140" s="95"/>
      <c r="AP140" s="95"/>
      <c r="AQ140" s="95"/>
      <c r="AR140" s="95"/>
      <c r="AS140" s="95"/>
      <c r="AT140" s="95"/>
      <c r="AU140" s="95"/>
      <c r="AV140" s="95"/>
      <c r="AW140" s="324">
        <f t="shared" si="95"/>
        <v>23066.9</v>
      </c>
      <c r="AX140" s="316">
        <f t="shared" si="96"/>
        <v>21393.9</v>
      </c>
      <c r="AY140" s="316">
        <f t="shared" si="97"/>
        <v>1673</v>
      </c>
      <c r="AZ140" s="409">
        <f t="shared" si="98"/>
        <v>7.2528168067664045E-2</v>
      </c>
      <c r="BA140" s="95"/>
    </row>
    <row r="141" spans="1:53" s="444" customFormat="1" ht="55.5" x14ac:dyDescent="0.2">
      <c r="A141" s="441"/>
      <c r="B141" s="458" t="s">
        <v>46</v>
      </c>
      <c r="C141" s="69"/>
      <c r="D141" s="443"/>
      <c r="E141" s="69"/>
      <c r="F141" s="117"/>
      <c r="G141" s="69"/>
      <c r="H141" s="451"/>
      <c r="I141" s="69"/>
      <c r="J141" s="451"/>
      <c r="K141" s="72"/>
      <c r="L141" s="69"/>
      <c r="M141" s="69"/>
      <c r="N141" s="332"/>
      <c r="O141" s="69"/>
      <c r="P141" s="443"/>
      <c r="Q141" s="443"/>
      <c r="R141" s="443"/>
      <c r="S141" s="456">
        <v>1180</v>
      </c>
      <c r="T141" s="443"/>
      <c r="U141" s="456">
        <v>1180</v>
      </c>
      <c r="V141" s="74">
        <v>1180</v>
      </c>
      <c r="W141" s="74">
        <v>0</v>
      </c>
      <c r="X141" s="74">
        <v>1180</v>
      </c>
      <c r="Y141" s="74"/>
      <c r="Z141" s="74"/>
      <c r="AA141" s="74"/>
      <c r="AB141" s="74"/>
      <c r="AC141" s="74"/>
      <c r="AD141" s="74"/>
      <c r="AE141" s="95"/>
      <c r="AF141" s="95"/>
      <c r="AG141" s="95"/>
      <c r="AH141" s="95"/>
      <c r="AI141" s="95"/>
      <c r="AJ141" s="95"/>
      <c r="AK141" s="95"/>
      <c r="AL141" s="95"/>
      <c r="AM141" s="95"/>
      <c r="AN141" s="95"/>
      <c r="AO141" s="95"/>
      <c r="AP141" s="95"/>
      <c r="AQ141" s="95"/>
      <c r="AR141" s="95"/>
      <c r="AS141" s="95"/>
      <c r="AT141" s="95"/>
      <c r="AU141" s="95"/>
      <c r="AV141" s="95"/>
      <c r="AW141" s="324">
        <f t="shared" si="95"/>
        <v>1180</v>
      </c>
      <c r="AX141" s="316">
        <f t="shared" si="96"/>
        <v>0</v>
      </c>
      <c r="AY141" s="316">
        <f t="shared" si="97"/>
        <v>1180</v>
      </c>
      <c r="AZ141" s="409">
        <f t="shared" si="98"/>
        <v>1</v>
      </c>
      <c r="BA141" s="95"/>
    </row>
    <row r="142" spans="1:53" s="444" customFormat="1" ht="83.25" x14ac:dyDescent="0.2">
      <c r="A142" s="441">
        <v>84</v>
      </c>
      <c r="B142" s="442" t="s">
        <v>137</v>
      </c>
      <c r="C142" s="69"/>
      <c r="D142" s="443" t="s">
        <v>250</v>
      </c>
      <c r="E142" s="69" t="s">
        <v>376</v>
      </c>
      <c r="F142" s="117" t="s">
        <v>426</v>
      </c>
      <c r="G142" s="69" t="s">
        <v>388</v>
      </c>
      <c r="H142" s="451">
        <v>1384</v>
      </c>
      <c r="I142" s="69" t="s">
        <v>378</v>
      </c>
      <c r="J142" s="451">
        <v>81</v>
      </c>
      <c r="K142" s="72" t="s">
        <v>379</v>
      </c>
      <c r="L142" s="69" t="s">
        <v>380</v>
      </c>
      <c r="M142" s="69">
        <v>2022</v>
      </c>
      <c r="N142" s="332">
        <v>24719.4</v>
      </c>
      <c r="O142" s="69" t="s">
        <v>381</v>
      </c>
      <c r="P142" s="443"/>
      <c r="Q142" s="443"/>
      <c r="R142" s="443"/>
      <c r="S142" s="456">
        <v>1180</v>
      </c>
      <c r="T142" s="443"/>
      <c r="U142" s="456">
        <v>1180</v>
      </c>
      <c r="V142" s="74">
        <v>1180</v>
      </c>
      <c r="W142" s="74">
        <v>0</v>
      </c>
      <c r="X142" s="74">
        <v>1180</v>
      </c>
      <c r="Y142" s="74">
        <v>21887</v>
      </c>
      <c r="Z142" s="74">
        <v>21393.9</v>
      </c>
      <c r="AA142" s="74">
        <v>493.1</v>
      </c>
      <c r="AB142" s="74"/>
      <c r="AC142" s="74"/>
      <c r="AD142" s="74"/>
      <c r="AE142" s="95">
        <v>21887</v>
      </c>
      <c r="AF142" s="95">
        <v>21393.9</v>
      </c>
      <c r="AG142" s="95">
        <v>493.1</v>
      </c>
      <c r="AH142" s="95"/>
      <c r="AI142" s="95"/>
      <c r="AJ142" s="95"/>
      <c r="AK142" s="95"/>
      <c r="AL142" s="95"/>
      <c r="AM142" s="95"/>
      <c r="AN142" s="95"/>
      <c r="AO142" s="95"/>
      <c r="AP142" s="95"/>
      <c r="AQ142" s="95"/>
      <c r="AR142" s="95"/>
      <c r="AS142" s="95"/>
      <c r="AT142" s="95"/>
      <c r="AU142" s="95"/>
      <c r="AV142" s="95"/>
      <c r="AW142" s="324">
        <f t="shared" si="95"/>
        <v>23067</v>
      </c>
      <c r="AX142" s="316">
        <f t="shared" si="96"/>
        <v>21393.9</v>
      </c>
      <c r="AY142" s="316">
        <f t="shared" si="97"/>
        <v>1673.1</v>
      </c>
      <c r="AZ142" s="409">
        <f t="shared" si="98"/>
        <v>7.2532188841201717E-2</v>
      </c>
      <c r="BA142" s="95"/>
    </row>
    <row r="143" spans="1:53" s="444" customFormat="1" ht="55.5" x14ac:dyDescent="0.2">
      <c r="A143" s="441"/>
      <c r="B143" s="458" t="s">
        <v>46</v>
      </c>
      <c r="C143" s="69"/>
      <c r="D143" s="443"/>
      <c r="E143" s="69"/>
      <c r="F143" s="117"/>
      <c r="G143" s="69"/>
      <c r="H143" s="451"/>
      <c r="I143" s="69"/>
      <c r="J143" s="451"/>
      <c r="K143" s="72"/>
      <c r="L143" s="69"/>
      <c r="M143" s="69"/>
      <c r="N143" s="332"/>
      <c r="O143" s="69"/>
      <c r="P143" s="443"/>
      <c r="Q143" s="443"/>
      <c r="R143" s="443"/>
      <c r="S143" s="456">
        <v>1180</v>
      </c>
      <c r="T143" s="443"/>
      <c r="U143" s="456">
        <v>1180</v>
      </c>
      <c r="V143" s="74">
        <v>1180</v>
      </c>
      <c r="W143" s="74">
        <v>0</v>
      </c>
      <c r="X143" s="74">
        <v>1180</v>
      </c>
      <c r="Y143" s="74"/>
      <c r="Z143" s="74"/>
      <c r="AA143" s="74"/>
      <c r="AB143" s="74"/>
      <c r="AC143" s="74"/>
      <c r="AD143" s="74"/>
      <c r="AE143" s="95"/>
      <c r="AF143" s="95"/>
      <c r="AG143" s="95"/>
      <c r="AH143" s="95"/>
      <c r="AI143" s="95"/>
      <c r="AJ143" s="95"/>
      <c r="AK143" s="95"/>
      <c r="AL143" s="95"/>
      <c r="AM143" s="95"/>
      <c r="AN143" s="95"/>
      <c r="AO143" s="95"/>
      <c r="AP143" s="95"/>
      <c r="AQ143" s="95"/>
      <c r="AR143" s="95"/>
      <c r="AS143" s="95"/>
      <c r="AT143" s="95"/>
      <c r="AU143" s="95"/>
      <c r="AV143" s="95"/>
      <c r="AW143" s="324">
        <f t="shared" si="95"/>
        <v>1180</v>
      </c>
      <c r="AX143" s="316">
        <f t="shared" si="96"/>
        <v>0</v>
      </c>
      <c r="AY143" s="316">
        <f t="shared" si="97"/>
        <v>1180</v>
      </c>
      <c r="AZ143" s="409">
        <f t="shared" si="98"/>
        <v>1</v>
      </c>
      <c r="BA143" s="95"/>
    </row>
    <row r="144" spans="1:53" s="444" customFormat="1" ht="83.25" x14ac:dyDescent="0.2">
      <c r="A144" s="441">
        <v>85</v>
      </c>
      <c r="B144" s="442" t="s">
        <v>266</v>
      </c>
      <c r="C144" s="69"/>
      <c r="D144" s="443" t="s">
        <v>404</v>
      </c>
      <c r="E144" s="69" t="s">
        <v>405</v>
      </c>
      <c r="F144" s="117" t="s">
        <v>426</v>
      </c>
      <c r="G144" s="69" t="s">
        <v>388</v>
      </c>
      <c r="H144" s="451" t="s">
        <v>418</v>
      </c>
      <c r="I144" s="69" t="s">
        <v>378</v>
      </c>
      <c r="J144" s="451">
        <v>80</v>
      </c>
      <c r="K144" s="72" t="s">
        <v>379</v>
      </c>
      <c r="L144" s="69" t="s">
        <v>380</v>
      </c>
      <c r="M144" s="69">
        <v>2022</v>
      </c>
      <c r="N144" s="332">
        <v>24719.4</v>
      </c>
      <c r="O144" s="69" t="s">
        <v>381</v>
      </c>
      <c r="P144" s="443"/>
      <c r="Q144" s="443"/>
      <c r="R144" s="443"/>
      <c r="S144" s="456">
        <v>1180</v>
      </c>
      <c r="T144" s="443"/>
      <c r="U144" s="456">
        <v>1180</v>
      </c>
      <c r="V144" s="74">
        <v>1180</v>
      </c>
      <c r="W144" s="74">
        <v>0</v>
      </c>
      <c r="X144" s="74">
        <v>1180</v>
      </c>
      <c r="Y144" s="74"/>
      <c r="Z144" s="74"/>
      <c r="AA144" s="74"/>
      <c r="AB144" s="74">
        <v>24719.4</v>
      </c>
      <c r="AC144" s="74">
        <v>24162.5</v>
      </c>
      <c r="AD144" s="74">
        <v>556.9</v>
      </c>
      <c r="AE144" s="95">
        <v>24719.4</v>
      </c>
      <c r="AF144" s="95">
        <v>24162.5</v>
      </c>
      <c r="AG144" s="95">
        <v>556.9</v>
      </c>
      <c r="AH144" s="95"/>
      <c r="AI144" s="95"/>
      <c r="AJ144" s="95"/>
      <c r="AK144" s="95"/>
      <c r="AL144" s="95"/>
      <c r="AM144" s="95"/>
      <c r="AN144" s="95"/>
      <c r="AO144" s="95"/>
      <c r="AP144" s="95"/>
      <c r="AQ144" s="95"/>
      <c r="AR144" s="95"/>
      <c r="AS144" s="95"/>
      <c r="AT144" s="95"/>
      <c r="AU144" s="95"/>
      <c r="AV144" s="95"/>
      <c r="AW144" s="324">
        <f t="shared" si="95"/>
        <v>25899.4</v>
      </c>
      <c r="AX144" s="316">
        <f t="shared" si="96"/>
        <v>24162.5</v>
      </c>
      <c r="AY144" s="316">
        <f t="shared" si="97"/>
        <v>1736.9</v>
      </c>
      <c r="AZ144" s="409">
        <f t="shared" si="98"/>
        <v>6.7063329652424383E-2</v>
      </c>
      <c r="BA144" s="95"/>
    </row>
    <row r="145" spans="1:53" s="444" customFormat="1" ht="55.5" x14ac:dyDescent="0.2">
      <c r="A145" s="441"/>
      <c r="B145" s="458" t="s">
        <v>46</v>
      </c>
      <c r="C145" s="69"/>
      <c r="D145" s="443"/>
      <c r="E145" s="69"/>
      <c r="F145" s="117"/>
      <c r="G145" s="69"/>
      <c r="H145" s="451"/>
      <c r="I145" s="69"/>
      <c r="J145" s="451"/>
      <c r="K145" s="72"/>
      <c r="L145" s="69"/>
      <c r="M145" s="69"/>
      <c r="N145" s="332"/>
      <c r="O145" s="69"/>
      <c r="P145" s="443"/>
      <c r="Q145" s="443"/>
      <c r="R145" s="443"/>
      <c r="S145" s="456">
        <v>1180</v>
      </c>
      <c r="T145" s="443"/>
      <c r="U145" s="456">
        <v>1180</v>
      </c>
      <c r="V145" s="74">
        <v>1180</v>
      </c>
      <c r="W145" s="74">
        <v>0</v>
      </c>
      <c r="X145" s="74">
        <v>1180</v>
      </c>
      <c r="Y145" s="74"/>
      <c r="Z145" s="74"/>
      <c r="AA145" s="74"/>
      <c r="AB145" s="74"/>
      <c r="AC145" s="74"/>
      <c r="AD145" s="74"/>
      <c r="AE145" s="95"/>
      <c r="AF145" s="95"/>
      <c r="AG145" s="95"/>
      <c r="AH145" s="95"/>
      <c r="AI145" s="95"/>
      <c r="AJ145" s="95"/>
      <c r="AK145" s="95"/>
      <c r="AL145" s="95"/>
      <c r="AM145" s="95"/>
      <c r="AN145" s="95"/>
      <c r="AO145" s="95"/>
      <c r="AP145" s="95"/>
      <c r="AQ145" s="95"/>
      <c r="AR145" s="95"/>
      <c r="AS145" s="95"/>
      <c r="AT145" s="95"/>
      <c r="AU145" s="95"/>
      <c r="AV145" s="95"/>
      <c r="AW145" s="324">
        <f t="shared" si="95"/>
        <v>1180</v>
      </c>
      <c r="AX145" s="316">
        <f t="shared" si="96"/>
        <v>0</v>
      </c>
      <c r="AY145" s="316">
        <f t="shared" si="97"/>
        <v>1180</v>
      </c>
      <c r="AZ145" s="409">
        <f t="shared" si="98"/>
        <v>1</v>
      </c>
      <c r="BA145" s="95"/>
    </row>
    <row r="146" spans="1:53" s="444" customFormat="1" ht="83.25" x14ac:dyDescent="0.2">
      <c r="A146" s="441">
        <v>86</v>
      </c>
      <c r="B146" s="442" t="s">
        <v>267</v>
      </c>
      <c r="C146" s="69"/>
      <c r="D146" s="443" t="s">
        <v>404</v>
      </c>
      <c r="E146" s="69" t="s">
        <v>405</v>
      </c>
      <c r="F146" s="117" t="s">
        <v>426</v>
      </c>
      <c r="G146" s="69" t="s">
        <v>388</v>
      </c>
      <c r="H146" s="451" t="s">
        <v>419</v>
      </c>
      <c r="I146" s="69" t="s">
        <v>378</v>
      </c>
      <c r="J146" s="451">
        <v>80</v>
      </c>
      <c r="K146" s="72" t="s">
        <v>379</v>
      </c>
      <c r="L146" s="69" t="s">
        <v>380</v>
      </c>
      <c r="M146" s="69">
        <v>2022</v>
      </c>
      <c r="N146" s="332">
        <v>24719.4</v>
      </c>
      <c r="O146" s="69" t="s">
        <v>381</v>
      </c>
      <c r="P146" s="443"/>
      <c r="Q146" s="443"/>
      <c r="R146" s="443"/>
      <c r="S146" s="456">
        <v>1180</v>
      </c>
      <c r="T146" s="443"/>
      <c r="U146" s="456">
        <v>1180</v>
      </c>
      <c r="V146" s="74">
        <v>1180</v>
      </c>
      <c r="W146" s="74">
        <v>0</v>
      </c>
      <c r="X146" s="74">
        <v>1180</v>
      </c>
      <c r="Y146" s="74"/>
      <c r="Z146" s="74"/>
      <c r="AA146" s="74"/>
      <c r="AB146" s="74">
        <v>24719.4</v>
      </c>
      <c r="AC146" s="74">
        <v>24162.5</v>
      </c>
      <c r="AD146" s="74">
        <v>556.9</v>
      </c>
      <c r="AE146" s="95">
        <v>24719.4</v>
      </c>
      <c r="AF146" s="95">
        <v>24162.5</v>
      </c>
      <c r="AG146" s="95">
        <v>556.9</v>
      </c>
      <c r="AH146" s="95"/>
      <c r="AI146" s="95"/>
      <c r="AJ146" s="95"/>
      <c r="AK146" s="95"/>
      <c r="AL146" s="95"/>
      <c r="AM146" s="95"/>
      <c r="AN146" s="95"/>
      <c r="AO146" s="95"/>
      <c r="AP146" s="95"/>
      <c r="AQ146" s="95"/>
      <c r="AR146" s="95"/>
      <c r="AS146" s="95"/>
      <c r="AT146" s="95"/>
      <c r="AU146" s="95"/>
      <c r="AV146" s="95"/>
      <c r="AW146" s="324">
        <f t="shared" si="95"/>
        <v>25899.4</v>
      </c>
      <c r="AX146" s="316">
        <f t="shared" si="96"/>
        <v>24162.5</v>
      </c>
      <c r="AY146" s="316">
        <f t="shared" si="97"/>
        <v>1736.9</v>
      </c>
      <c r="AZ146" s="409">
        <f t="shared" si="98"/>
        <v>6.7063329652424383E-2</v>
      </c>
      <c r="BA146" s="95"/>
    </row>
    <row r="147" spans="1:53" s="444" customFormat="1" ht="55.5" x14ac:dyDescent="0.2">
      <c r="A147" s="441"/>
      <c r="B147" s="458" t="s">
        <v>46</v>
      </c>
      <c r="C147" s="69"/>
      <c r="D147" s="443"/>
      <c r="E147" s="69"/>
      <c r="F147" s="117"/>
      <c r="G147" s="69"/>
      <c r="H147" s="451"/>
      <c r="I147" s="69"/>
      <c r="J147" s="451"/>
      <c r="K147" s="72"/>
      <c r="L147" s="69"/>
      <c r="M147" s="69"/>
      <c r="N147" s="332"/>
      <c r="O147" s="69"/>
      <c r="P147" s="443"/>
      <c r="Q147" s="443"/>
      <c r="R147" s="443"/>
      <c r="S147" s="456">
        <v>1180</v>
      </c>
      <c r="T147" s="456"/>
      <c r="U147" s="456">
        <v>1180</v>
      </c>
      <c r="V147" s="457">
        <v>1180</v>
      </c>
      <c r="W147" s="74">
        <v>0</v>
      </c>
      <c r="X147" s="74">
        <v>1180</v>
      </c>
      <c r="Y147" s="74"/>
      <c r="Z147" s="74"/>
      <c r="AA147" s="74"/>
      <c r="AB147" s="74"/>
      <c r="AC147" s="74"/>
      <c r="AD147" s="74"/>
      <c r="AE147" s="95"/>
      <c r="AF147" s="95"/>
      <c r="AG147" s="95"/>
      <c r="AH147" s="95"/>
      <c r="AI147" s="95"/>
      <c r="AJ147" s="95"/>
      <c r="AK147" s="95"/>
      <c r="AL147" s="95"/>
      <c r="AM147" s="95"/>
      <c r="AN147" s="95"/>
      <c r="AO147" s="95"/>
      <c r="AP147" s="95"/>
      <c r="AQ147" s="95"/>
      <c r="AR147" s="95"/>
      <c r="AS147" s="95"/>
      <c r="AT147" s="95"/>
      <c r="AU147" s="95"/>
      <c r="AV147" s="95"/>
      <c r="AW147" s="324">
        <f t="shared" si="95"/>
        <v>1180</v>
      </c>
      <c r="AX147" s="316">
        <f t="shared" si="96"/>
        <v>0</v>
      </c>
      <c r="AY147" s="316">
        <f t="shared" si="97"/>
        <v>1180</v>
      </c>
      <c r="AZ147" s="409">
        <f t="shared" si="98"/>
        <v>1</v>
      </c>
      <c r="BA147" s="95"/>
    </row>
    <row r="148" spans="1:53" s="444" customFormat="1" ht="83.25" x14ac:dyDescent="0.2">
      <c r="A148" s="441">
        <v>87</v>
      </c>
      <c r="B148" s="442" t="s">
        <v>138</v>
      </c>
      <c r="C148" s="69"/>
      <c r="D148" s="443" t="s">
        <v>250</v>
      </c>
      <c r="E148" s="69" t="s">
        <v>376</v>
      </c>
      <c r="F148" s="117" t="s">
        <v>426</v>
      </c>
      <c r="G148" s="69" t="s">
        <v>388</v>
      </c>
      <c r="H148" s="451">
        <v>2675</v>
      </c>
      <c r="I148" s="69" t="s">
        <v>378</v>
      </c>
      <c r="J148" s="451">
        <v>87</v>
      </c>
      <c r="K148" s="72" t="s">
        <v>379</v>
      </c>
      <c r="L148" s="69" t="s">
        <v>380</v>
      </c>
      <c r="M148" s="69">
        <v>2023</v>
      </c>
      <c r="N148" s="332">
        <v>24719.4</v>
      </c>
      <c r="O148" s="69" t="s">
        <v>381</v>
      </c>
      <c r="P148" s="443"/>
      <c r="Q148" s="443"/>
      <c r="R148" s="443"/>
      <c r="S148" s="443"/>
      <c r="T148" s="443"/>
      <c r="U148" s="443"/>
      <c r="V148" s="74"/>
      <c r="W148" s="74"/>
      <c r="X148" s="74"/>
      <c r="Y148" s="74"/>
      <c r="Z148" s="74"/>
      <c r="AA148" s="74"/>
      <c r="AB148" s="74"/>
      <c r="AC148" s="74"/>
      <c r="AD148" s="74"/>
      <c r="AE148" s="95"/>
      <c r="AF148" s="95"/>
      <c r="AG148" s="95"/>
      <c r="AH148" s="95">
        <v>22730.3</v>
      </c>
      <c r="AI148" s="95">
        <v>22218.2</v>
      </c>
      <c r="AJ148" s="95">
        <v>512.1</v>
      </c>
      <c r="AK148" s="95">
        <v>0</v>
      </c>
      <c r="AL148" s="95">
        <v>0</v>
      </c>
      <c r="AM148" s="95">
        <v>0</v>
      </c>
      <c r="AN148" s="95">
        <v>22730.3</v>
      </c>
      <c r="AO148" s="95">
        <v>22218.2</v>
      </c>
      <c r="AP148" s="95">
        <v>512.1</v>
      </c>
      <c r="AQ148" s="95"/>
      <c r="AR148" s="95"/>
      <c r="AS148" s="95"/>
      <c r="AT148" s="95"/>
      <c r="AU148" s="95"/>
      <c r="AV148" s="95"/>
      <c r="AW148" s="324">
        <f t="shared" si="95"/>
        <v>22730.3</v>
      </c>
      <c r="AX148" s="316">
        <f t="shared" si="96"/>
        <v>22218.2</v>
      </c>
      <c r="AY148" s="316">
        <f t="shared" si="97"/>
        <v>512.1</v>
      </c>
      <c r="AZ148" s="409">
        <f t="shared" si="98"/>
        <v>2.2529399084042008E-2</v>
      </c>
      <c r="BA148" s="95"/>
    </row>
    <row r="149" spans="1:53" s="444" customFormat="1" ht="83.25" x14ac:dyDescent="0.2">
      <c r="A149" s="441">
        <v>88</v>
      </c>
      <c r="B149" s="442" t="s">
        <v>139</v>
      </c>
      <c r="C149" s="69"/>
      <c r="D149" s="443" t="s">
        <v>250</v>
      </c>
      <c r="E149" s="69" t="s">
        <v>376</v>
      </c>
      <c r="F149" s="117" t="s">
        <v>426</v>
      </c>
      <c r="G149" s="69" t="s">
        <v>388</v>
      </c>
      <c r="H149" s="451">
        <v>1445</v>
      </c>
      <c r="I149" s="69" t="s">
        <v>378</v>
      </c>
      <c r="J149" s="451">
        <v>85</v>
      </c>
      <c r="K149" s="72" t="s">
        <v>379</v>
      </c>
      <c r="L149" s="69" t="s">
        <v>380</v>
      </c>
      <c r="M149" s="69">
        <v>2023</v>
      </c>
      <c r="N149" s="332">
        <v>24719.4</v>
      </c>
      <c r="O149" s="69" t="s">
        <v>381</v>
      </c>
      <c r="P149" s="443"/>
      <c r="Q149" s="443"/>
      <c r="R149" s="443"/>
      <c r="S149" s="443"/>
      <c r="T149" s="443"/>
      <c r="U149" s="443"/>
      <c r="V149" s="74"/>
      <c r="W149" s="74"/>
      <c r="X149" s="74"/>
      <c r="Y149" s="74"/>
      <c r="Z149" s="74"/>
      <c r="AA149" s="74"/>
      <c r="AB149" s="74"/>
      <c r="AC149" s="74"/>
      <c r="AD149" s="74"/>
      <c r="AE149" s="95"/>
      <c r="AF149" s="95"/>
      <c r="AG149" s="95"/>
      <c r="AH149" s="95">
        <v>22730.3</v>
      </c>
      <c r="AI149" s="95">
        <v>22218.2</v>
      </c>
      <c r="AJ149" s="95">
        <v>512.1</v>
      </c>
      <c r="AK149" s="95">
        <v>0</v>
      </c>
      <c r="AL149" s="95">
        <v>0</v>
      </c>
      <c r="AM149" s="95">
        <v>0</v>
      </c>
      <c r="AN149" s="95">
        <v>22730.3</v>
      </c>
      <c r="AO149" s="95">
        <v>22218.2</v>
      </c>
      <c r="AP149" s="95">
        <v>512.1</v>
      </c>
      <c r="AQ149" s="95"/>
      <c r="AR149" s="95"/>
      <c r="AS149" s="95"/>
      <c r="AT149" s="95"/>
      <c r="AU149" s="95"/>
      <c r="AV149" s="95"/>
      <c r="AW149" s="324">
        <f t="shared" si="95"/>
        <v>22730.3</v>
      </c>
      <c r="AX149" s="316">
        <f t="shared" si="96"/>
        <v>22218.2</v>
      </c>
      <c r="AY149" s="316">
        <f t="shared" si="97"/>
        <v>512.1</v>
      </c>
      <c r="AZ149" s="409">
        <f t="shared" si="98"/>
        <v>2.2529399084042008E-2</v>
      </c>
      <c r="BA149" s="95"/>
    </row>
    <row r="150" spans="1:53" s="444" customFormat="1" ht="83.25" x14ac:dyDescent="0.2">
      <c r="A150" s="441">
        <v>89</v>
      </c>
      <c r="B150" s="442" t="s">
        <v>140</v>
      </c>
      <c r="C150" s="69"/>
      <c r="D150" s="443" t="s">
        <v>250</v>
      </c>
      <c r="E150" s="69" t="s">
        <v>376</v>
      </c>
      <c r="F150" s="117" t="s">
        <v>426</v>
      </c>
      <c r="G150" s="69" t="s">
        <v>388</v>
      </c>
      <c r="H150" s="451">
        <v>1673</v>
      </c>
      <c r="I150" s="69" t="s">
        <v>378</v>
      </c>
      <c r="J150" s="451">
        <v>85</v>
      </c>
      <c r="K150" s="72" t="s">
        <v>379</v>
      </c>
      <c r="L150" s="69" t="s">
        <v>380</v>
      </c>
      <c r="M150" s="69">
        <v>2023</v>
      </c>
      <c r="N150" s="332">
        <v>24719.4</v>
      </c>
      <c r="O150" s="69" t="s">
        <v>381</v>
      </c>
      <c r="P150" s="443"/>
      <c r="Q150" s="443"/>
      <c r="R150" s="443"/>
      <c r="S150" s="443"/>
      <c r="T150" s="443"/>
      <c r="U150" s="443"/>
      <c r="V150" s="74"/>
      <c r="W150" s="74"/>
      <c r="X150" s="74"/>
      <c r="Y150" s="74"/>
      <c r="Z150" s="74"/>
      <c r="AA150" s="74"/>
      <c r="AB150" s="74"/>
      <c r="AC150" s="74"/>
      <c r="AD150" s="74"/>
      <c r="AE150" s="95"/>
      <c r="AF150" s="95"/>
      <c r="AG150" s="95"/>
      <c r="AH150" s="95">
        <v>22730.2</v>
      </c>
      <c r="AI150" s="95">
        <v>22218.2</v>
      </c>
      <c r="AJ150" s="95">
        <v>512</v>
      </c>
      <c r="AK150" s="95">
        <v>0</v>
      </c>
      <c r="AL150" s="95">
        <v>0</v>
      </c>
      <c r="AM150" s="95">
        <v>0</v>
      </c>
      <c r="AN150" s="95">
        <v>22730.2</v>
      </c>
      <c r="AO150" s="95">
        <v>22218.2</v>
      </c>
      <c r="AP150" s="95">
        <v>512</v>
      </c>
      <c r="AQ150" s="95"/>
      <c r="AR150" s="95"/>
      <c r="AS150" s="95"/>
      <c r="AT150" s="95"/>
      <c r="AU150" s="95"/>
      <c r="AV150" s="95"/>
      <c r="AW150" s="324">
        <f t="shared" si="95"/>
        <v>22730.2</v>
      </c>
      <c r="AX150" s="316">
        <f t="shared" si="96"/>
        <v>22218.2</v>
      </c>
      <c r="AY150" s="316">
        <f t="shared" si="97"/>
        <v>512</v>
      </c>
      <c r="AZ150" s="409">
        <f t="shared" si="98"/>
        <v>2.2525098767278772E-2</v>
      </c>
      <c r="BA150" s="95"/>
    </row>
    <row r="151" spans="1:53" s="444" customFormat="1" ht="83.25" x14ac:dyDescent="0.2">
      <c r="A151" s="441">
        <v>90</v>
      </c>
      <c r="B151" s="442" t="s">
        <v>141</v>
      </c>
      <c r="C151" s="69"/>
      <c r="D151" s="443" t="s">
        <v>250</v>
      </c>
      <c r="E151" s="69" t="s">
        <v>376</v>
      </c>
      <c r="F151" s="117" t="s">
        <v>426</v>
      </c>
      <c r="G151" s="69" t="s">
        <v>388</v>
      </c>
      <c r="H151" s="451">
        <v>1770</v>
      </c>
      <c r="I151" s="69" t="s">
        <v>378</v>
      </c>
      <c r="J151" s="451">
        <v>82</v>
      </c>
      <c r="K151" s="72" t="s">
        <v>379</v>
      </c>
      <c r="L151" s="69" t="s">
        <v>380</v>
      </c>
      <c r="M151" s="69">
        <v>2023</v>
      </c>
      <c r="N151" s="332">
        <v>24719.4</v>
      </c>
      <c r="O151" s="69" t="s">
        <v>381</v>
      </c>
      <c r="P151" s="443"/>
      <c r="Q151" s="443"/>
      <c r="R151" s="443"/>
      <c r="S151" s="443"/>
      <c r="T151" s="443"/>
      <c r="U151" s="443"/>
      <c r="V151" s="74"/>
      <c r="W151" s="74"/>
      <c r="X151" s="74"/>
      <c r="Y151" s="74"/>
      <c r="Z151" s="74"/>
      <c r="AA151" s="74"/>
      <c r="AB151" s="74"/>
      <c r="AC151" s="74"/>
      <c r="AD151" s="74"/>
      <c r="AE151" s="95"/>
      <c r="AF151" s="95"/>
      <c r="AG151" s="95"/>
      <c r="AH151" s="95">
        <v>22730.3</v>
      </c>
      <c r="AI151" s="95">
        <v>22218.3</v>
      </c>
      <c r="AJ151" s="95">
        <v>512</v>
      </c>
      <c r="AK151" s="95">
        <v>0</v>
      </c>
      <c r="AL151" s="95">
        <v>0</v>
      </c>
      <c r="AM151" s="95">
        <v>0</v>
      </c>
      <c r="AN151" s="95">
        <v>22730.3</v>
      </c>
      <c r="AO151" s="95">
        <v>22218.3</v>
      </c>
      <c r="AP151" s="95">
        <v>512</v>
      </c>
      <c r="AQ151" s="95"/>
      <c r="AR151" s="95"/>
      <c r="AS151" s="95"/>
      <c r="AT151" s="95"/>
      <c r="AU151" s="95"/>
      <c r="AV151" s="95"/>
      <c r="AW151" s="324">
        <f t="shared" si="95"/>
        <v>22730.3</v>
      </c>
      <c r="AX151" s="316">
        <f t="shared" si="96"/>
        <v>22218.3</v>
      </c>
      <c r="AY151" s="316">
        <f t="shared" si="97"/>
        <v>512</v>
      </c>
      <c r="AZ151" s="409">
        <f t="shared" si="98"/>
        <v>2.2524999670043951E-2</v>
      </c>
      <c r="BA151" s="95"/>
    </row>
    <row r="152" spans="1:53" s="444" customFormat="1" ht="83.25" x14ac:dyDescent="0.2">
      <c r="A152" s="441">
        <v>91</v>
      </c>
      <c r="B152" s="442" t="s">
        <v>142</v>
      </c>
      <c r="C152" s="69"/>
      <c r="D152" s="443" t="s">
        <v>250</v>
      </c>
      <c r="E152" s="69" t="s">
        <v>376</v>
      </c>
      <c r="F152" s="117" t="s">
        <v>426</v>
      </c>
      <c r="G152" s="69" t="s">
        <v>388</v>
      </c>
      <c r="H152" s="451">
        <v>1714</v>
      </c>
      <c r="I152" s="69" t="s">
        <v>378</v>
      </c>
      <c r="J152" s="451" t="s">
        <v>387</v>
      </c>
      <c r="K152" s="72" t="s">
        <v>379</v>
      </c>
      <c r="L152" s="69" t="s">
        <v>380</v>
      </c>
      <c r="M152" s="69">
        <v>2023</v>
      </c>
      <c r="N152" s="332">
        <v>24719.4</v>
      </c>
      <c r="O152" s="69" t="s">
        <v>381</v>
      </c>
      <c r="P152" s="443"/>
      <c r="Q152" s="443"/>
      <c r="R152" s="443"/>
      <c r="S152" s="443"/>
      <c r="T152" s="443"/>
      <c r="U152" s="443"/>
      <c r="V152" s="74"/>
      <c r="W152" s="74"/>
      <c r="X152" s="74"/>
      <c r="Y152" s="74"/>
      <c r="Z152" s="74"/>
      <c r="AA152" s="74"/>
      <c r="AB152" s="74"/>
      <c r="AC152" s="74"/>
      <c r="AD152" s="74"/>
      <c r="AE152" s="95"/>
      <c r="AF152" s="95"/>
      <c r="AG152" s="95"/>
      <c r="AH152" s="95">
        <v>22730.3</v>
      </c>
      <c r="AI152" s="95">
        <v>22218.3</v>
      </c>
      <c r="AJ152" s="95">
        <v>512</v>
      </c>
      <c r="AK152" s="95">
        <v>0</v>
      </c>
      <c r="AL152" s="95">
        <v>0</v>
      </c>
      <c r="AM152" s="95">
        <v>0</v>
      </c>
      <c r="AN152" s="95">
        <v>22730.3</v>
      </c>
      <c r="AO152" s="95">
        <v>22218.3</v>
      </c>
      <c r="AP152" s="95">
        <v>512</v>
      </c>
      <c r="AQ152" s="95"/>
      <c r="AR152" s="95"/>
      <c r="AS152" s="95"/>
      <c r="AT152" s="95"/>
      <c r="AU152" s="95"/>
      <c r="AV152" s="95"/>
      <c r="AW152" s="324">
        <f t="shared" si="95"/>
        <v>22730.3</v>
      </c>
      <c r="AX152" s="316">
        <f t="shared" si="96"/>
        <v>22218.3</v>
      </c>
      <c r="AY152" s="316">
        <f t="shared" si="97"/>
        <v>512</v>
      </c>
      <c r="AZ152" s="409">
        <f t="shared" si="98"/>
        <v>2.2524999670043951E-2</v>
      </c>
      <c r="BA152" s="95"/>
    </row>
    <row r="153" spans="1:53" s="444" customFormat="1" ht="83.25" x14ac:dyDescent="0.2">
      <c r="A153" s="441">
        <v>92</v>
      </c>
      <c r="B153" s="442" t="s">
        <v>143</v>
      </c>
      <c r="C153" s="69"/>
      <c r="D153" s="443" t="s">
        <v>250</v>
      </c>
      <c r="E153" s="69" t="s">
        <v>376</v>
      </c>
      <c r="F153" s="117" t="s">
        <v>426</v>
      </c>
      <c r="G153" s="69" t="s">
        <v>388</v>
      </c>
      <c r="H153" s="451">
        <v>1830</v>
      </c>
      <c r="I153" s="69" t="s">
        <v>378</v>
      </c>
      <c r="J153" s="451" t="s">
        <v>420</v>
      </c>
      <c r="K153" s="72" t="s">
        <v>379</v>
      </c>
      <c r="L153" s="69" t="s">
        <v>380</v>
      </c>
      <c r="M153" s="69">
        <v>2023</v>
      </c>
      <c r="N153" s="332">
        <v>24719.4</v>
      </c>
      <c r="O153" s="69" t="s">
        <v>381</v>
      </c>
      <c r="P153" s="443"/>
      <c r="Q153" s="443"/>
      <c r="R153" s="443"/>
      <c r="S153" s="443"/>
      <c r="T153" s="443"/>
      <c r="U153" s="443"/>
      <c r="V153" s="74"/>
      <c r="W153" s="74"/>
      <c r="X153" s="74"/>
      <c r="Y153" s="74"/>
      <c r="Z153" s="74"/>
      <c r="AA153" s="74"/>
      <c r="AB153" s="74"/>
      <c r="AC153" s="74"/>
      <c r="AD153" s="74"/>
      <c r="AE153" s="95"/>
      <c r="AF153" s="95"/>
      <c r="AG153" s="95"/>
      <c r="AH153" s="95">
        <v>22730.3</v>
      </c>
      <c r="AI153" s="95">
        <v>22218.3</v>
      </c>
      <c r="AJ153" s="95">
        <v>512</v>
      </c>
      <c r="AK153" s="95">
        <v>0</v>
      </c>
      <c r="AL153" s="95">
        <v>0</v>
      </c>
      <c r="AM153" s="95">
        <v>0</v>
      </c>
      <c r="AN153" s="95">
        <v>22730.3</v>
      </c>
      <c r="AO153" s="95">
        <v>22218.3</v>
      </c>
      <c r="AP153" s="95">
        <v>512</v>
      </c>
      <c r="AQ153" s="95"/>
      <c r="AR153" s="95"/>
      <c r="AS153" s="95"/>
      <c r="AT153" s="95"/>
      <c r="AU153" s="95"/>
      <c r="AV153" s="95"/>
      <c r="AW153" s="324">
        <f t="shared" si="95"/>
        <v>22730.3</v>
      </c>
      <c r="AX153" s="316">
        <f t="shared" si="96"/>
        <v>22218.3</v>
      </c>
      <c r="AY153" s="316">
        <f t="shared" si="97"/>
        <v>512</v>
      </c>
      <c r="AZ153" s="409">
        <f t="shared" si="98"/>
        <v>2.2524999670043951E-2</v>
      </c>
      <c r="BA153" s="95"/>
    </row>
    <row r="154" spans="1:53" s="444" customFormat="1" ht="83.25" x14ac:dyDescent="0.2">
      <c r="A154" s="441">
        <v>93</v>
      </c>
      <c r="B154" s="442" t="s">
        <v>144</v>
      </c>
      <c r="C154" s="69"/>
      <c r="D154" s="443" t="s">
        <v>250</v>
      </c>
      <c r="E154" s="69" t="s">
        <v>376</v>
      </c>
      <c r="F154" s="117" t="s">
        <v>426</v>
      </c>
      <c r="G154" s="69" t="s">
        <v>388</v>
      </c>
      <c r="H154" s="451">
        <v>3403</v>
      </c>
      <c r="I154" s="69" t="s">
        <v>378</v>
      </c>
      <c r="J154" s="451" t="s">
        <v>421</v>
      </c>
      <c r="K154" s="72" t="s">
        <v>379</v>
      </c>
      <c r="L154" s="69" t="s">
        <v>380</v>
      </c>
      <c r="M154" s="69">
        <v>2023</v>
      </c>
      <c r="N154" s="332">
        <v>24719.4</v>
      </c>
      <c r="O154" s="69" t="s">
        <v>381</v>
      </c>
      <c r="P154" s="443"/>
      <c r="Q154" s="443"/>
      <c r="R154" s="443"/>
      <c r="S154" s="443"/>
      <c r="T154" s="443"/>
      <c r="U154" s="443"/>
      <c r="V154" s="74"/>
      <c r="W154" s="74"/>
      <c r="X154" s="74"/>
      <c r="Y154" s="74"/>
      <c r="Z154" s="74"/>
      <c r="AA154" s="74"/>
      <c r="AB154" s="74"/>
      <c r="AC154" s="74"/>
      <c r="AD154" s="74"/>
      <c r="AE154" s="95"/>
      <c r="AF154" s="95"/>
      <c r="AG154" s="95"/>
      <c r="AH154" s="95">
        <v>22730.3</v>
      </c>
      <c r="AI154" s="95">
        <v>22218.3</v>
      </c>
      <c r="AJ154" s="95">
        <v>512</v>
      </c>
      <c r="AK154" s="95">
        <v>0</v>
      </c>
      <c r="AL154" s="95">
        <v>0</v>
      </c>
      <c r="AM154" s="95">
        <v>0</v>
      </c>
      <c r="AN154" s="95">
        <v>22730.3</v>
      </c>
      <c r="AO154" s="95">
        <v>22218.3</v>
      </c>
      <c r="AP154" s="95">
        <v>512</v>
      </c>
      <c r="AQ154" s="95"/>
      <c r="AR154" s="95"/>
      <c r="AS154" s="95"/>
      <c r="AT154" s="95"/>
      <c r="AU154" s="95"/>
      <c r="AV154" s="95"/>
      <c r="AW154" s="324">
        <f t="shared" si="95"/>
        <v>22730.3</v>
      </c>
      <c r="AX154" s="316">
        <f t="shared" si="96"/>
        <v>22218.3</v>
      </c>
      <c r="AY154" s="316">
        <f t="shared" si="97"/>
        <v>512</v>
      </c>
      <c r="AZ154" s="409">
        <f t="shared" si="98"/>
        <v>2.2524999670043951E-2</v>
      </c>
      <c r="BA154" s="95"/>
    </row>
    <row r="155" spans="1:53" s="444" customFormat="1" ht="83.25" x14ac:dyDescent="0.2">
      <c r="A155" s="441">
        <v>94</v>
      </c>
      <c r="B155" s="442" t="s">
        <v>145</v>
      </c>
      <c r="C155" s="69"/>
      <c r="D155" s="443" t="s">
        <v>250</v>
      </c>
      <c r="E155" s="69" t="s">
        <v>376</v>
      </c>
      <c r="F155" s="117" t="s">
        <v>426</v>
      </c>
      <c r="G155" s="69" t="s">
        <v>388</v>
      </c>
      <c r="H155" s="451">
        <v>2135</v>
      </c>
      <c r="I155" s="69" t="s">
        <v>378</v>
      </c>
      <c r="J155" s="451">
        <v>83</v>
      </c>
      <c r="K155" s="72" t="s">
        <v>379</v>
      </c>
      <c r="L155" s="69" t="s">
        <v>380</v>
      </c>
      <c r="M155" s="69">
        <v>2023</v>
      </c>
      <c r="N155" s="332">
        <v>24719.4</v>
      </c>
      <c r="O155" s="69" t="s">
        <v>381</v>
      </c>
      <c r="P155" s="443"/>
      <c r="Q155" s="443"/>
      <c r="R155" s="443"/>
      <c r="S155" s="443"/>
      <c r="T155" s="443"/>
      <c r="U155" s="443"/>
      <c r="V155" s="74"/>
      <c r="W155" s="74"/>
      <c r="X155" s="74"/>
      <c r="Y155" s="74"/>
      <c r="Z155" s="74"/>
      <c r="AA155" s="74"/>
      <c r="AB155" s="74"/>
      <c r="AC155" s="74"/>
      <c r="AD155" s="74"/>
      <c r="AE155" s="95"/>
      <c r="AF155" s="95"/>
      <c r="AG155" s="95"/>
      <c r="AH155" s="95">
        <v>22730.3</v>
      </c>
      <c r="AI155" s="95">
        <v>22218.3</v>
      </c>
      <c r="AJ155" s="95">
        <v>512</v>
      </c>
      <c r="AK155" s="95">
        <v>0</v>
      </c>
      <c r="AL155" s="95">
        <v>0</v>
      </c>
      <c r="AM155" s="95">
        <v>0</v>
      </c>
      <c r="AN155" s="95">
        <v>22730.3</v>
      </c>
      <c r="AO155" s="95">
        <v>22218.3</v>
      </c>
      <c r="AP155" s="95">
        <v>512</v>
      </c>
      <c r="AQ155" s="95"/>
      <c r="AR155" s="95"/>
      <c r="AS155" s="95"/>
      <c r="AT155" s="95"/>
      <c r="AU155" s="95"/>
      <c r="AV155" s="95"/>
      <c r="AW155" s="324">
        <f t="shared" si="95"/>
        <v>22730.3</v>
      </c>
      <c r="AX155" s="316">
        <f t="shared" si="96"/>
        <v>22218.3</v>
      </c>
      <c r="AY155" s="316">
        <f t="shared" si="97"/>
        <v>512</v>
      </c>
      <c r="AZ155" s="409">
        <f t="shared" si="98"/>
        <v>2.2524999670043951E-2</v>
      </c>
      <c r="BA155" s="95"/>
    </row>
    <row r="156" spans="1:53" s="444" customFormat="1" ht="83.25" x14ac:dyDescent="0.2">
      <c r="A156" s="441">
        <v>95</v>
      </c>
      <c r="B156" s="442" t="s">
        <v>146</v>
      </c>
      <c r="C156" s="69"/>
      <c r="D156" s="443" t="s">
        <v>250</v>
      </c>
      <c r="E156" s="69" t="s">
        <v>376</v>
      </c>
      <c r="F156" s="117" t="s">
        <v>426</v>
      </c>
      <c r="G156" s="69" t="s">
        <v>388</v>
      </c>
      <c r="H156" s="451">
        <v>1368</v>
      </c>
      <c r="I156" s="69" t="s">
        <v>378</v>
      </c>
      <c r="J156" s="451">
        <v>85</v>
      </c>
      <c r="K156" s="72" t="s">
        <v>379</v>
      </c>
      <c r="L156" s="69" t="s">
        <v>380</v>
      </c>
      <c r="M156" s="69">
        <v>2023</v>
      </c>
      <c r="N156" s="332">
        <v>24719.4</v>
      </c>
      <c r="O156" s="69" t="s">
        <v>381</v>
      </c>
      <c r="P156" s="443"/>
      <c r="Q156" s="443"/>
      <c r="R156" s="443"/>
      <c r="S156" s="443"/>
      <c r="T156" s="443"/>
      <c r="U156" s="443"/>
      <c r="V156" s="74"/>
      <c r="W156" s="74"/>
      <c r="X156" s="74"/>
      <c r="Y156" s="74"/>
      <c r="Z156" s="74"/>
      <c r="AA156" s="74"/>
      <c r="AB156" s="74"/>
      <c r="AC156" s="74"/>
      <c r="AD156" s="74"/>
      <c r="AE156" s="95"/>
      <c r="AF156" s="95"/>
      <c r="AG156" s="95"/>
      <c r="AH156" s="95">
        <v>22730.3</v>
      </c>
      <c r="AI156" s="95">
        <v>22218.3</v>
      </c>
      <c r="AJ156" s="95">
        <v>512</v>
      </c>
      <c r="AK156" s="95">
        <v>0</v>
      </c>
      <c r="AL156" s="95">
        <v>0</v>
      </c>
      <c r="AM156" s="95">
        <v>0</v>
      </c>
      <c r="AN156" s="95">
        <v>22730.3</v>
      </c>
      <c r="AO156" s="95">
        <v>22218.3</v>
      </c>
      <c r="AP156" s="95">
        <v>512</v>
      </c>
      <c r="AQ156" s="95"/>
      <c r="AR156" s="95"/>
      <c r="AS156" s="95"/>
      <c r="AT156" s="95"/>
      <c r="AU156" s="95"/>
      <c r="AV156" s="95"/>
      <c r="AW156" s="324">
        <f t="shared" si="95"/>
        <v>22730.3</v>
      </c>
      <c r="AX156" s="316">
        <f t="shared" si="96"/>
        <v>22218.3</v>
      </c>
      <c r="AY156" s="316">
        <f t="shared" si="97"/>
        <v>512</v>
      </c>
      <c r="AZ156" s="409">
        <f t="shared" si="98"/>
        <v>2.2524999670043951E-2</v>
      </c>
      <c r="BA156" s="95"/>
    </row>
    <row r="157" spans="1:53" s="444" customFormat="1" ht="83.25" x14ac:dyDescent="0.2">
      <c r="A157" s="441">
        <v>96</v>
      </c>
      <c r="B157" s="442" t="s">
        <v>268</v>
      </c>
      <c r="C157" s="69"/>
      <c r="D157" s="443" t="s">
        <v>250</v>
      </c>
      <c r="E157" s="69" t="s">
        <v>376</v>
      </c>
      <c r="F157" s="117" t="s">
        <v>426</v>
      </c>
      <c r="G157" s="69" t="s">
        <v>388</v>
      </c>
      <c r="H157" s="451">
        <v>2565</v>
      </c>
      <c r="I157" s="69" t="s">
        <v>378</v>
      </c>
      <c r="J157" s="451">
        <v>85</v>
      </c>
      <c r="K157" s="72" t="s">
        <v>379</v>
      </c>
      <c r="L157" s="69" t="s">
        <v>380</v>
      </c>
      <c r="M157" s="69">
        <v>2024</v>
      </c>
      <c r="N157" s="332">
        <v>24719.4</v>
      </c>
      <c r="O157" s="69" t="s">
        <v>381</v>
      </c>
      <c r="P157" s="443"/>
      <c r="Q157" s="443"/>
      <c r="R157" s="443"/>
      <c r="S157" s="443"/>
      <c r="T157" s="443"/>
      <c r="U157" s="443"/>
      <c r="V157" s="74"/>
      <c r="W157" s="74"/>
      <c r="X157" s="74"/>
      <c r="Y157" s="74"/>
      <c r="Z157" s="74"/>
      <c r="AA157" s="74"/>
      <c r="AB157" s="74"/>
      <c r="AC157" s="74"/>
      <c r="AD157" s="74"/>
      <c r="AE157" s="95"/>
      <c r="AF157" s="95"/>
      <c r="AG157" s="95"/>
      <c r="AH157" s="95"/>
      <c r="AI157" s="95"/>
      <c r="AJ157" s="95"/>
      <c r="AK157" s="95"/>
      <c r="AL157" s="95"/>
      <c r="AM157" s="95"/>
      <c r="AN157" s="95"/>
      <c r="AO157" s="95"/>
      <c r="AP157" s="95"/>
      <c r="AQ157" s="95">
        <v>22850</v>
      </c>
      <c r="AR157" s="95">
        <v>22335.3</v>
      </c>
      <c r="AS157" s="95">
        <v>514.70000000000005</v>
      </c>
      <c r="AT157" s="95"/>
      <c r="AU157" s="95"/>
      <c r="AV157" s="95"/>
      <c r="AW157" s="324">
        <f t="shared" si="95"/>
        <v>22850</v>
      </c>
      <c r="AX157" s="316">
        <f t="shared" si="96"/>
        <v>22335.3</v>
      </c>
      <c r="AY157" s="316">
        <f t="shared" si="97"/>
        <v>514.70000000000005</v>
      </c>
      <c r="AZ157" s="409">
        <f t="shared" si="98"/>
        <v>2.2525164113785561E-2</v>
      </c>
      <c r="BA157" s="95"/>
    </row>
    <row r="158" spans="1:53" s="444" customFormat="1" ht="83.25" x14ac:dyDescent="0.2">
      <c r="A158" s="441">
        <v>97</v>
      </c>
      <c r="B158" s="442" t="s">
        <v>269</v>
      </c>
      <c r="C158" s="69"/>
      <c r="D158" s="443" t="s">
        <v>250</v>
      </c>
      <c r="E158" s="69" t="s">
        <v>376</v>
      </c>
      <c r="F158" s="117" t="s">
        <v>426</v>
      </c>
      <c r="G158" s="69" t="s">
        <v>388</v>
      </c>
      <c r="H158" s="451">
        <v>1418</v>
      </c>
      <c r="I158" s="69" t="s">
        <v>378</v>
      </c>
      <c r="J158" s="451" t="s">
        <v>422</v>
      </c>
      <c r="K158" s="72" t="s">
        <v>379</v>
      </c>
      <c r="L158" s="69" t="s">
        <v>380</v>
      </c>
      <c r="M158" s="69">
        <v>2024</v>
      </c>
      <c r="N158" s="332">
        <v>24719.4</v>
      </c>
      <c r="O158" s="69" t="s">
        <v>381</v>
      </c>
      <c r="P158" s="443"/>
      <c r="Q158" s="443"/>
      <c r="R158" s="443"/>
      <c r="S158" s="443"/>
      <c r="T158" s="443"/>
      <c r="U158" s="443"/>
      <c r="V158" s="74"/>
      <c r="W158" s="74"/>
      <c r="X158" s="74"/>
      <c r="Y158" s="74"/>
      <c r="Z158" s="74"/>
      <c r="AA158" s="74"/>
      <c r="AB158" s="74"/>
      <c r="AC158" s="74"/>
      <c r="AD158" s="74"/>
      <c r="AE158" s="95"/>
      <c r="AF158" s="95"/>
      <c r="AG158" s="95"/>
      <c r="AH158" s="95"/>
      <c r="AI158" s="95"/>
      <c r="AJ158" s="95"/>
      <c r="AK158" s="95"/>
      <c r="AL158" s="95"/>
      <c r="AM158" s="95"/>
      <c r="AN158" s="95"/>
      <c r="AO158" s="95"/>
      <c r="AP158" s="95"/>
      <c r="AQ158" s="95">
        <v>22850</v>
      </c>
      <c r="AR158" s="95">
        <v>22335.3</v>
      </c>
      <c r="AS158" s="95">
        <v>514.70000000000005</v>
      </c>
      <c r="AT158" s="95"/>
      <c r="AU158" s="95"/>
      <c r="AV158" s="95"/>
      <c r="AW158" s="324">
        <f t="shared" si="95"/>
        <v>22850</v>
      </c>
      <c r="AX158" s="316">
        <f t="shared" si="96"/>
        <v>22335.3</v>
      </c>
      <c r="AY158" s="316">
        <f t="shared" si="97"/>
        <v>514.70000000000005</v>
      </c>
      <c r="AZ158" s="409">
        <f t="shared" si="98"/>
        <v>2.2525164113785561E-2</v>
      </c>
      <c r="BA158" s="95"/>
    </row>
    <row r="159" spans="1:53" s="444" customFormat="1" ht="83.25" x14ac:dyDescent="0.2">
      <c r="A159" s="441">
        <v>98</v>
      </c>
      <c r="B159" s="442" t="s">
        <v>270</v>
      </c>
      <c r="C159" s="69"/>
      <c r="D159" s="443" t="s">
        <v>250</v>
      </c>
      <c r="E159" s="69" t="s">
        <v>376</v>
      </c>
      <c r="F159" s="117" t="s">
        <v>426</v>
      </c>
      <c r="G159" s="69" t="s">
        <v>388</v>
      </c>
      <c r="H159" s="451">
        <v>1321</v>
      </c>
      <c r="I159" s="69" t="s">
        <v>378</v>
      </c>
      <c r="J159" s="451" t="s">
        <v>387</v>
      </c>
      <c r="K159" s="72" t="s">
        <v>379</v>
      </c>
      <c r="L159" s="69" t="s">
        <v>380</v>
      </c>
      <c r="M159" s="69">
        <v>2024</v>
      </c>
      <c r="N159" s="332">
        <v>24719.4</v>
      </c>
      <c r="O159" s="69" t="s">
        <v>381</v>
      </c>
      <c r="P159" s="443"/>
      <c r="Q159" s="443"/>
      <c r="R159" s="443"/>
      <c r="S159" s="443"/>
      <c r="T159" s="443"/>
      <c r="U159" s="443"/>
      <c r="V159" s="74"/>
      <c r="W159" s="74"/>
      <c r="X159" s="74"/>
      <c r="Y159" s="74"/>
      <c r="Z159" s="74"/>
      <c r="AA159" s="74"/>
      <c r="AB159" s="74"/>
      <c r="AC159" s="74"/>
      <c r="AD159" s="74"/>
      <c r="AE159" s="95"/>
      <c r="AF159" s="95"/>
      <c r="AG159" s="95"/>
      <c r="AH159" s="95"/>
      <c r="AI159" s="95"/>
      <c r="AJ159" s="95"/>
      <c r="AK159" s="95"/>
      <c r="AL159" s="95"/>
      <c r="AM159" s="95"/>
      <c r="AN159" s="95"/>
      <c r="AO159" s="95"/>
      <c r="AP159" s="95"/>
      <c r="AQ159" s="95">
        <v>22850</v>
      </c>
      <c r="AR159" s="95">
        <v>22335.3</v>
      </c>
      <c r="AS159" s="95">
        <v>514.70000000000005</v>
      </c>
      <c r="AT159" s="95"/>
      <c r="AU159" s="95"/>
      <c r="AV159" s="95"/>
      <c r="AW159" s="324">
        <f t="shared" si="95"/>
        <v>22850</v>
      </c>
      <c r="AX159" s="316">
        <f t="shared" si="96"/>
        <v>22335.3</v>
      </c>
      <c r="AY159" s="316">
        <f t="shared" si="97"/>
        <v>514.70000000000005</v>
      </c>
      <c r="AZ159" s="409">
        <f t="shared" si="98"/>
        <v>2.2525164113785561E-2</v>
      </c>
      <c r="BA159" s="95"/>
    </row>
    <row r="160" spans="1:53" s="444" customFormat="1" ht="83.25" x14ac:dyDescent="0.2">
      <c r="A160" s="441">
        <v>99</v>
      </c>
      <c r="B160" s="442" t="s">
        <v>271</v>
      </c>
      <c r="C160" s="69"/>
      <c r="D160" s="443" t="s">
        <v>250</v>
      </c>
      <c r="E160" s="69" t="s">
        <v>376</v>
      </c>
      <c r="F160" s="117" t="s">
        <v>426</v>
      </c>
      <c r="G160" s="69" t="s">
        <v>388</v>
      </c>
      <c r="H160" s="451">
        <v>1648</v>
      </c>
      <c r="I160" s="69" t="s">
        <v>378</v>
      </c>
      <c r="J160" s="451">
        <v>85</v>
      </c>
      <c r="K160" s="72" t="s">
        <v>379</v>
      </c>
      <c r="L160" s="69" t="s">
        <v>380</v>
      </c>
      <c r="M160" s="69">
        <v>2024</v>
      </c>
      <c r="N160" s="332">
        <v>24719.4</v>
      </c>
      <c r="O160" s="69" t="s">
        <v>381</v>
      </c>
      <c r="P160" s="443"/>
      <c r="Q160" s="443"/>
      <c r="R160" s="443"/>
      <c r="S160" s="443"/>
      <c r="T160" s="443"/>
      <c r="U160" s="443"/>
      <c r="V160" s="74"/>
      <c r="W160" s="74"/>
      <c r="X160" s="74"/>
      <c r="Y160" s="74"/>
      <c r="Z160" s="74"/>
      <c r="AA160" s="74"/>
      <c r="AB160" s="74"/>
      <c r="AC160" s="74"/>
      <c r="AD160" s="74"/>
      <c r="AE160" s="95"/>
      <c r="AF160" s="95"/>
      <c r="AG160" s="95"/>
      <c r="AH160" s="95"/>
      <c r="AI160" s="95"/>
      <c r="AJ160" s="95"/>
      <c r="AK160" s="95"/>
      <c r="AL160" s="95"/>
      <c r="AM160" s="95"/>
      <c r="AN160" s="95"/>
      <c r="AO160" s="95"/>
      <c r="AP160" s="95"/>
      <c r="AQ160" s="95">
        <v>22850</v>
      </c>
      <c r="AR160" s="95">
        <v>22335.3</v>
      </c>
      <c r="AS160" s="95">
        <v>514.70000000000005</v>
      </c>
      <c r="AT160" s="95"/>
      <c r="AU160" s="95"/>
      <c r="AV160" s="95"/>
      <c r="AW160" s="324">
        <f t="shared" si="95"/>
        <v>22850</v>
      </c>
      <c r="AX160" s="316">
        <f t="shared" si="96"/>
        <v>22335.3</v>
      </c>
      <c r="AY160" s="316">
        <f t="shared" si="97"/>
        <v>514.70000000000005</v>
      </c>
      <c r="AZ160" s="409">
        <f t="shared" si="98"/>
        <v>2.2525164113785561E-2</v>
      </c>
      <c r="BA160" s="95"/>
    </row>
    <row r="161" spans="1:53" s="444" customFormat="1" ht="83.25" x14ac:dyDescent="0.2">
      <c r="A161" s="441">
        <v>100</v>
      </c>
      <c r="B161" s="442" t="s">
        <v>272</v>
      </c>
      <c r="C161" s="69"/>
      <c r="D161" s="443" t="s">
        <v>250</v>
      </c>
      <c r="E161" s="69" t="s">
        <v>376</v>
      </c>
      <c r="F161" s="117" t="s">
        <v>426</v>
      </c>
      <c r="G161" s="69" t="s">
        <v>388</v>
      </c>
      <c r="H161" s="451">
        <v>1973</v>
      </c>
      <c r="I161" s="69" t="s">
        <v>378</v>
      </c>
      <c r="J161" s="451" t="s">
        <v>409</v>
      </c>
      <c r="K161" s="72" t="s">
        <v>379</v>
      </c>
      <c r="L161" s="69" t="s">
        <v>380</v>
      </c>
      <c r="M161" s="69">
        <v>2024</v>
      </c>
      <c r="N161" s="332">
        <v>24719.4</v>
      </c>
      <c r="O161" s="69" t="s">
        <v>381</v>
      </c>
      <c r="P161" s="443"/>
      <c r="Q161" s="443"/>
      <c r="R161" s="443"/>
      <c r="S161" s="443"/>
      <c r="T161" s="443"/>
      <c r="U161" s="443"/>
      <c r="V161" s="74"/>
      <c r="W161" s="74"/>
      <c r="X161" s="74"/>
      <c r="Y161" s="74"/>
      <c r="Z161" s="74"/>
      <c r="AA161" s="74"/>
      <c r="AB161" s="74"/>
      <c r="AC161" s="74"/>
      <c r="AD161" s="74"/>
      <c r="AE161" s="95"/>
      <c r="AF161" s="95"/>
      <c r="AG161" s="95"/>
      <c r="AH161" s="95"/>
      <c r="AI161" s="95"/>
      <c r="AJ161" s="95"/>
      <c r="AK161" s="95"/>
      <c r="AL161" s="95"/>
      <c r="AM161" s="95"/>
      <c r="AN161" s="95"/>
      <c r="AO161" s="95"/>
      <c r="AP161" s="95"/>
      <c r="AQ161" s="95">
        <v>22850</v>
      </c>
      <c r="AR161" s="95">
        <v>22335.3</v>
      </c>
      <c r="AS161" s="95">
        <v>514.70000000000005</v>
      </c>
      <c r="AT161" s="95"/>
      <c r="AU161" s="95"/>
      <c r="AV161" s="95"/>
      <c r="AW161" s="324">
        <f t="shared" si="95"/>
        <v>22850</v>
      </c>
      <c r="AX161" s="316">
        <f t="shared" si="96"/>
        <v>22335.3</v>
      </c>
      <c r="AY161" s="316">
        <f t="shared" si="97"/>
        <v>514.70000000000005</v>
      </c>
      <c r="AZ161" s="409">
        <f t="shared" si="98"/>
        <v>2.2525164113785561E-2</v>
      </c>
      <c r="BA161" s="95"/>
    </row>
    <row r="162" spans="1:53" s="444" customFormat="1" ht="83.25" x14ac:dyDescent="0.2">
      <c r="A162" s="441">
        <v>101</v>
      </c>
      <c r="B162" s="442" t="s">
        <v>273</v>
      </c>
      <c r="C162" s="69"/>
      <c r="D162" s="443" t="s">
        <v>250</v>
      </c>
      <c r="E162" s="69" t="s">
        <v>376</v>
      </c>
      <c r="F162" s="117" t="s">
        <v>426</v>
      </c>
      <c r="G162" s="69" t="s">
        <v>388</v>
      </c>
      <c r="H162" s="451">
        <v>1358</v>
      </c>
      <c r="I162" s="69" t="s">
        <v>378</v>
      </c>
      <c r="J162" s="451">
        <v>87</v>
      </c>
      <c r="K162" s="72" t="s">
        <v>379</v>
      </c>
      <c r="L162" s="69" t="s">
        <v>380</v>
      </c>
      <c r="M162" s="69">
        <v>2024</v>
      </c>
      <c r="N162" s="332">
        <v>24719.4</v>
      </c>
      <c r="O162" s="69" t="s">
        <v>381</v>
      </c>
      <c r="P162" s="443"/>
      <c r="Q162" s="443"/>
      <c r="R162" s="443"/>
      <c r="S162" s="443"/>
      <c r="T162" s="443"/>
      <c r="U162" s="443"/>
      <c r="V162" s="74"/>
      <c r="W162" s="74"/>
      <c r="X162" s="74"/>
      <c r="Y162" s="74"/>
      <c r="Z162" s="74"/>
      <c r="AA162" s="74"/>
      <c r="AB162" s="74"/>
      <c r="AC162" s="74"/>
      <c r="AD162" s="74"/>
      <c r="AE162" s="95"/>
      <c r="AF162" s="95"/>
      <c r="AG162" s="95"/>
      <c r="AH162" s="95"/>
      <c r="AI162" s="95"/>
      <c r="AJ162" s="95"/>
      <c r="AK162" s="95"/>
      <c r="AL162" s="95"/>
      <c r="AM162" s="95"/>
      <c r="AN162" s="95"/>
      <c r="AO162" s="95"/>
      <c r="AP162" s="95"/>
      <c r="AQ162" s="95">
        <v>22850</v>
      </c>
      <c r="AR162" s="95">
        <v>22335.3</v>
      </c>
      <c r="AS162" s="95">
        <v>514.70000000000005</v>
      </c>
      <c r="AT162" s="95"/>
      <c r="AU162" s="95"/>
      <c r="AV162" s="95"/>
      <c r="AW162" s="324">
        <f t="shared" si="95"/>
        <v>22850</v>
      </c>
      <c r="AX162" s="316">
        <f t="shared" si="96"/>
        <v>22335.3</v>
      </c>
      <c r="AY162" s="316">
        <f t="shared" si="97"/>
        <v>514.70000000000005</v>
      </c>
      <c r="AZ162" s="409">
        <f t="shared" si="98"/>
        <v>2.2525164113785561E-2</v>
      </c>
      <c r="BA162" s="95"/>
    </row>
    <row r="163" spans="1:53" s="444" customFormat="1" ht="83.25" x14ac:dyDescent="0.2">
      <c r="A163" s="441">
        <v>102</v>
      </c>
      <c r="B163" s="442" t="s">
        <v>274</v>
      </c>
      <c r="C163" s="69"/>
      <c r="D163" s="443" t="s">
        <v>250</v>
      </c>
      <c r="E163" s="69" t="s">
        <v>376</v>
      </c>
      <c r="F163" s="117" t="s">
        <v>426</v>
      </c>
      <c r="G163" s="69" t="s">
        <v>388</v>
      </c>
      <c r="H163" s="451">
        <v>1399</v>
      </c>
      <c r="I163" s="69" t="s">
        <v>378</v>
      </c>
      <c r="J163" s="451" t="s">
        <v>393</v>
      </c>
      <c r="K163" s="72" t="s">
        <v>379</v>
      </c>
      <c r="L163" s="69" t="s">
        <v>380</v>
      </c>
      <c r="M163" s="69">
        <v>2024</v>
      </c>
      <c r="N163" s="332">
        <v>24719.4</v>
      </c>
      <c r="O163" s="69" t="s">
        <v>381</v>
      </c>
      <c r="P163" s="443"/>
      <c r="Q163" s="443"/>
      <c r="R163" s="443"/>
      <c r="S163" s="443"/>
      <c r="T163" s="443"/>
      <c r="U163" s="443"/>
      <c r="V163" s="74"/>
      <c r="W163" s="74"/>
      <c r="X163" s="74"/>
      <c r="Y163" s="74"/>
      <c r="Z163" s="74"/>
      <c r="AA163" s="74"/>
      <c r="AB163" s="74"/>
      <c r="AC163" s="74"/>
      <c r="AD163" s="74"/>
      <c r="AE163" s="95"/>
      <c r="AF163" s="95"/>
      <c r="AG163" s="95"/>
      <c r="AH163" s="95"/>
      <c r="AI163" s="95"/>
      <c r="AJ163" s="95"/>
      <c r="AK163" s="95"/>
      <c r="AL163" s="95"/>
      <c r="AM163" s="95"/>
      <c r="AN163" s="95"/>
      <c r="AO163" s="95"/>
      <c r="AP163" s="95"/>
      <c r="AQ163" s="95">
        <v>22850</v>
      </c>
      <c r="AR163" s="95">
        <v>22335.3</v>
      </c>
      <c r="AS163" s="95">
        <v>514.70000000000005</v>
      </c>
      <c r="AT163" s="95"/>
      <c r="AU163" s="95"/>
      <c r="AV163" s="95"/>
      <c r="AW163" s="324">
        <f t="shared" si="95"/>
        <v>22850</v>
      </c>
      <c r="AX163" s="316">
        <f t="shared" si="96"/>
        <v>22335.3</v>
      </c>
      <c r="AY163" s="316">
        <f t="shared" si="97"/>
        <v>514.70000000000005</v>
      </c>
      <c r="AZ163" s="409">
        <f t="shared" si="98"/>
        <v>2.2525164113785561E-2</v>
      </c>
      <c r="BA163" s="95"/>
    </row>
    <row r="164" spans="1:53" s="411" customFormat="1" ht="135" x14ac:dyDescent="0.2">
      <c r="A164" s="353"/>
      <c r="B164" s="105" t="s">
        <v>1088</v>
      </c>
      <c r="C164" s="105"/>
      <c r="D164" s="105"/>
      <c r="E164" s="105"/>
      <c r="F164" s="105"/>
      <c r="G164" s="105"/>
      <c r="H164" s="105"/>
      <c r="I164" s="105"/>
      <c r="J164" s="105"/>
      <c r="K164" s="105"/>
      <c r="L164" s="105"/>
      <c r="M164" s="105"/>
      <c r="N164" s="53"/>
      <c r="O164" s="105"/>
      <c r="P164" s="378">
        <f>P165+P167+P169</f>
        <v>35318.1</v>
      </c>
      <c r="Q164" s="378">
        <f t="shared" ref="Q164:U164" si="99">Q165+Q167+Q169</f>
        <v>0</v>
      </c>
      <c r="R164" s="378">
        <f t="shared" si="99"/>
        <v>35318.1</v>
      </c>
      <c r="S164" s="378">
        <f t="shared" si="99"/>
        <v>107215.1</v>
      </c>
      <c r="T164" s="378">
        <f t="shared" si="99"/>
        <v>0</v>
      </c>
      <c r="U164" s="378">
        <f t="shared" si="99"/>
        <v>107215.1</v>
      </c>
      <c r="V164" s="53">
        <f>V165+V167+V169</f>
        <v>0</v>
      </c>
      <c r="W164" s="53">
        <f t="shared" ref="W164:AY164" si="100">W165+W167+W169</f>
        <v>0</v>
      </c>
      <c r="X164" s="53">
        <f t="shared" si="100"/>
        <v>0</v>
      </c>
      <c r="Y164" s="53">
        <f t="shared" si="100"/>
        <v>0</v>
      </c>
      <c r="Z164" s="53">
        <f t="shared" si="100"/>
        <v>0</v>
      </c>
      <c r="AA164" s="53">
        <f t="shared" si="100"/>
        <v>0</v>
      </c>
      <c r="AB164" s="53">
        <f t="shared" si="100"/>
        <v>0</v>
      </c>
      <c r="AC164" s="53">
        <f t="shared" si="100"/>
        <v>0</v>
      </c>
      <c r="AD164" s="53">
        <f t="shared" si="100"/>
        <v>0</v>
      </c>
      <c r="AE164" s="53">
        <f t="shared" si="100"/>
        <v>142533.20000000001</v>
      </c>
      <c r="AF164" s="53">
        <f t="shared" si="100"/>
        <v>0</v>
      </c>
      <c r="AG164" s="53">
        <f t="shared" si="100"/>
        <v>142533.20000000001</v>
      </c>
      <c r="AH164" s="53">
        <f t="shared" si="100"/>
        <v>0</v>
      </c>
      <c r="AI164" s="53">
        <f t="shared" si="100"/>
        <v>0</v>
      </c>
      <c r="AJ164" s="53">
        <f t="shared" si="100"/>
        <v>0</v>
      </c>
      <c r="AK164" s="53">
        <f t="shared" si="100"/>
        <v>2317960</v>
      </c>
      <c r="AL164" s="53">
        <f t="shared" si="100"/>
        <v>2294780</v>
      </c>
      <c r="AM164" s="53">
        <f t="shared" si="100"/>
        <v>23180</v>
      </c>
      <c r="AN164" s="53">
        <f t="shared" si="100"/>
        <v>2317960</v>
      </c>
      <c r="AO164" s="53">
        <f t="shared" si="100"/>
        <v>2294780</v>
      </c>
      <c r="AP164" s="53">
        <f t="shared" si="100"/>
        <v>23180</v>
      </c>
      <c r="AQ164" s="53">
        <f t="shared" si="100"/>
        <v>2639202</v>
      </c>
      <c r="AR164" s="53">
        <f t="shared" si="100"/>
        <v>2612809</v>
      </c>
      <c r="AS164" s="53">
        <f t="shared" si="100"/>
        <v>26393</v>
      </c>
      <c r="AT164" s="53">
        <f t="shared" si="100"/>
        <v>1920070</v>
      </c>
      <c r="AU164" s="53">
        <f t="shared" si="100"/>
        <v>1900870</v>
      </c>
      <c r="AV164" s="53">
        <f t="shared" si="100"/>
        <v>19200</v>
      </c>
      <c r="AW164" s="53">
        <f t="shared" si="100"/>
        <v>7019765.1999999993</v>
      </c>
      <c r="AX164" s="53">
        <f t="shared" si="100"/>
        <v>6808459</v>
      </c>
      <c r="AY164" s="53">
        <f t="shared" si="100"/>
        <v>211306.2</v>
      </c>
      <c r="AZ164" s="409">
        <f>+AY164/AW164</f>
        <v>3.0101605107817571E-2</v>
      </c>
      <c r="BA164" s="53"/>
    </row>
    <row r="165" spans="1:53" s="444" customFormat="1" ht="240.75" customHeight="1" x14ac:dyDescent="0.2">
      <c r="A165" s="441">
        <v>103</v>
      </c>
      <c r="B165" s="442" t="s">
        <v>275</v>
      </c>
      <c r="C165" s="443" t="s">
        <v>1089</v>
      </c>
      <c r="D165" s="443" t="s">
        <v>1089</v>
      </c>
      <c r="E165" s="69" t="s">
        <v>733</v>
      </c>
      <c r="F165" s="117" t="s">
        <v>449</v>
      </c>
      <c r="G165" s="69"/>
      <c r="H165" s="451" t="s">
        <v>423</v>
      </c>
      <c r="I165" s="69" t="s">
        <v>378</v>
      </c>
      <c r="J165" s="69">
        <v>80</v>
      </c>
      <c r="K165" s="72" t="s">
        <v>379</v>
      </c>
      <c r="L165" s="69" t="s">
        <v>380</v>
      </c>
      <c r="M165" s="69">
        <v>2023</v>
      </c>
      <c r="N165" s="332">
        <v>1065397.2</v>
      </c>
      <c r="O165" s="69" t="s">
        <v>381</v>
      </c>
      <c r="P165" s="456">
        <v>0</v>
      </c>
      <c r="Q165" s="443"/>
      <c r="R165" s="443"/>
      <c r="S165" s="74">
        <v>50733.2</v>
      </c>
      <c r="T165" s="443"/>
      <c r="U165" s="74">
        <v>50733.2</v>
      </c>
      <c r="V165" s="74"/>
      <c r="W165" s="74"/>
      <c r="X165" s="74"/>
      <c r="Y165" s="74"/>
      <c r="Z165" s="74"/>
      <c r="AA165" s="74"/>
      <c r="AB165" s="74"/>
      <c r="AC165" s="74"/>
      <c r="AD165" s="74"/>
      <c r="AE165" s="74">
        <v>50733.2</v>
      </c>
      <c r="AF165" s="74">
        <v>0</v>
      </c>
      <c r="AG165" s="74">
        <v>50733.2</v>
      </c>
      <c r="AH165" s="95"/>
      <c r="AI165" s="95"/>
      <c r="AJ165" s="95"/>
      <c r="AK165" s="95">
        <v>500000</v>
      </c>
      <c r="AL165" s="95">
        <v>495000</v>
      </c>
      <c r="AM165" s="95">
        <v>5000</v>
      </c>
      <c r="AN165" s="95">
        <v>500000</v>
      </c>
      <c r="AO165" s="95">
        <v>495000</v>
      </c>
      <c r="AP165" s="95">
        <v>5000</v>
      </c>
      <c r="AQ165" s="95">
        <v>514664</v>
      </c>
      <c r="AR165" s="95">
        <v>509517.4</v>
      </c>
      <c r="AS165" s="95">
        <v>5146.6000000000004</v>
      </c>
      <c r="AT165" s="95"/>
      <c r="AU165" s="95"/>
      <c r="AV165" s="95"/>
      <c r="AW165" s="316">
        <f t="shared" ref="AW165" si="101">V165+AE165+AN165+AQ165+AT165</f>
        <v>1065397.2</v>
      </c>
      <c r="AX165" s="316">
        <f t="shared" ref="AX165" si="102">W165+AF165+AO165+AR165+AU165</f>
        <v>1004517.4</v>
      </c>
      <c r="AY165" s="316">
        <f t="shared" ref="AY165" si="103">X165+AG165+AP165+AS165+AV165</f>
        <v>60879.799999999996</v>
      </c>
      <c r="AZ165" s="409">
        <f t="shared" si="98"/>
        <v>5.7142819598174278E-2</v>
      </c>
      <c r="BA165" s="95"/>
    </row>
    <row r="166" spans="1:53" s="444" customFormat="1" ht="71.25" customHeight="1" x14ac:dyDescent="0.2">
      <c r="A166" s="441"/>
      <c r="B166" s="452" t="s">
        <v>46</v>
      </c>
      <c r="C166" s="443"/>
      <c r="D166" s="443"/>
      <c r="E166" s="69"/>
      <c r="F166" s="117"/>
      <c r="G166" s="69"/>
      <c r="H166" s="451"/>
      <c r="I166" s="69"/>
      <c r="J166" s="69"/>
      <c r="K166" s="72"/>
      <c r="L166" s="69"/>
      <c r="M166" s="69"/>
      <c r="N166" s="332"/>
      <c r="O166" s="69"/>
      <c r="P166" s="456"/>
      <c r="Q166" s="443"/>
      <c r="R166" s="443"/>
      <c r="S166" s="74"/>
      <c r="T166" s="443"/>
      <c r="U166" s="74"/>
      <c r="V166" s="74"/>
      <c r="W166" s="74"/>
      <c r="X166" s="74"/>
      <c r="Y166" s="74"/>
      <c r="Z166" s="74"/>
      <c r="AA166" s="74"/>
      <c r="AB166" s="74"/>
      <c r="AC166" s="74"/>
      <c r="AD166" s="74"/>
      <c r="AE166" s="74">
        <v>50733.2</v>
      </c>
      <c r="AF166" s="74">
        <v>0</v>
      </c>
      <c r="AG166" s="74">
        <v>50733.2</v>
      </c>
      <c r="AH166" s="95"/>
      <c r="AI166" s="95"/>
      <c r="AJ166" s="95"/>
      <c r="AK166" s="95"/>
      <c r="AL166" s="95"/>
      <c r="AM166" s="95"/>
      <c r="AN166" s="95"/>
      <c r="AO166" s="95"/>
      <c r="AP166" s="95"/>
      <c r="AQ166" s="95"/>
      <c r="AR166" s="95"/>
      <c r="AS166" s="95"/>
      <c r="AT166" s="95"/>
      <c r="AU166" s="95"/>
      <c r="AV166" s="95"/>
      <c r="AW166" s="316"/>
      <c r="AX166" s="316"/>
      <c r="AY166" s="316"/>
      <c r="AZ166" s="409"/>
      <c r="BA166" s="95"/>
    </row>
    <row r="167" spans="1:53" s="444" customFormat="1" ht="222" x14ac:dyDescent="0.2">
      <c r="A167" s="441">
        <v>104</v>
      </c>
      <c r="B167" s="442" t="s">
        <v>276</v>
      </c>
      <c r="C167" s="443" t="s">
        <v>1089</v>
      </c>
      <c r="D167" s="443" t="s">
        <v>1089</v>
      </c>
      <c r="E167" s="69" t="s">
        <v>733</v>
      </c>
      <c r="F167" s="117" t="s">
        <v>449</v>
      </c>
      <c r="G167" s="69"/>
      <c r="H167" s="451" t="s">
        <v>423</v>
      </c>
      <c r="I167" s="69" t="s">
        <v>378</v>
      </c>
      <c r="J167" s="69">
        <v>63</v>
      </c>
      <c r="K167" s="72" t="s">
        <v>379</v>
      </c>
      <c r="L167" s="69" t="s">
        <v>380</v>
      </c>
      <c r="M167" s="69">
        <v>2023</v>
      </c>
      <c r="N167" s="332">
        <v>1186119.8999999999</v>
      </c>
      <c r="O167" s="69" t="s">
        <v>381</v>
      </c>
      <c r="P167" s="456">
        <v>0</v>
      </c>
      <c r="Q167" s="443"/>
      <c r="R167" s="443"/>
      <c r="S167" s="74">
        <v>56481.9</v>
      </c>
      <c r="T167" s="443"/>
      <c r="U167" s="74">
        <v>56481.9</v>
      </c>
      <c r="V167" s="74"/>
      <c r="W167" s="74"/>
      <c r="X167" s="74"/>
      <c r="Y167" s="74"/>
      <c r="Z167" s="74"/>
      <c r="AA167" s="74"/>
      <c r="AB167" s="74"/>
      <c r="AC167" s="74"/>
      <c r="AD167" s="74"/>
      <c r="AE167" s="74">
        <v>56481.9</v>
      </c>
      <c r="AF167" s="74">
        <v>0</v>
      </c>
      <c r="AG167" s="74">
        <v>56481.9</v>
      </c>
      <c r="AH167" s="95"/>
      <c r="AI167" s="95"/>
      <c r="AJ167" s="95"/>
      <c r="AK167" s="95">
        <v>500000</v>
      </c>
      <c r="AL167" s="95">
        <v>495000</v>
      </c>
      <c r="AM167" s="95">
        <v>5000</v>
      </c>
      <c r="AN167" s="95">
        <v>500000</v>
      </c>
      <c r="AO167" s="95">
        <v>495000</v>
      </c>
      <c r="AP167" s="95">
        <v>5000</v>
      </c>
      <c r="AQ167" s="95">
        <v>629638</v>
      </c>
      <c r="AR167" s="95">
        <v>623341.6</v>
      </c>
      <c r="AS167" s="95">
        <v>6296.4</v>
      </c>
      <c r="AT167" s="95"/>
      <c r="AU167" s="95"/>
      <c r="AV167" s="95"/>
      <c r="AW167" s="316">
        <f t="shared" ref="AW167" si="104">V167+AE167+AN167+AQ167+AT167</f>
        <v>1186119.8999999999</v>
      </c>
      <c r="AX167" s="316">
        <f t="shared" ref="AX167" si="105">W167+AF167+AO167+AR167+AU167</f>
        <v>1118341.6000000001</v>
      </c>
      <c r="AY167" s="316">
        <f t="shared" ref="AY167" si="106">X167+AG167+AP167+AS167+AV167</f>
        <v>67778.3</v>
      </c>
      <c r="AZ167" s="409">
        <f t="shared" si="98"/>
        <v>5.7142874004558905E-2</v>
      </c>
      <c r="BA167" s="95"/>
    </row>
    <row r="168" spans="1:53" s="444" customFormat="1" ht="78" customHeight="1" x14ac:dyDescent="0.2">
      <c r="A168" s="441"/>
      <c r="B168" s="452" t="s">
        <v>46</v>
      </c>
      <c r="C168" s="443"/>
      <c r="D168" s="443"/>
      <c r="E168" s="69"/>
      <c r="F168" s="117"/>
      <c r="G168" s="69"/>
      <c r="H168" s="451"/>
      <c r="I168" s="69"/>
      <c r="J168" s="69"/>
      <c r="K168" s="72"/>
      <c r="L168" s="69"/>
      <c r="M168" s="69"/>
      <c r="N168" s="332"/>
      <c r="O168" s="69"/>
      <c r="P168" s="456"/>
      <c r="Q168" s="443"/>
      <c r="R168" s="443"/>
      <c r="S168" s="74"/>
      <c r="T168" s="443"/>
      <c r="U168" s="74"/>
      <c r="V168" s="74"/>
      <c r="W168" s="74"/>
      <c r="X168" s="74"/>
      <c r="Y168" s="74"/>
      <c r="Z168" s="74"/>
      <c r="AA168" s="74"/>
      <c r="AB168" s="74"/>
      <c r="AC168" s="74"/>
      <c r="AD168" s="74"/>
      <c r="AE168" s="74">
        <v>56481.9</v>
      </c>
      <c r="AF168" s="74">
        <v>0</v>
      </c>
      <c r="AG168" s="74">
        <v>56481.9</v>
      </c>
      <c r="AH168" s="95"/>
      <c r="AI168" s="95"/>
      <c r="AJ168" s="95"/>
      <c r="AK168" s="95"/>
      <c r="AL168" s="95"/>
      <c r="AM168" s="95"/>
      <c r="AN168" s="95"/>
      <c r="AO168" s="95"/>
      <c r="AP168" s="95"/>
      <c r="AQ168" s="95"/>
      <c r="AR168" s="95"/>
      <c r="AS168" s="95"/>
      <c r="AT168" s="95"/>
      <c r="AU168" s="95"/>
      <c r="AV168" s="95"/>
      <c r="AW168" s="316"/>
      <c r="AX168" s="316"/>
      <c r="AY168" s="316"/>
      <c r="AZ168" s="409"/>
      <c r="BA168" s="95"/>
    </row>
    <row r="169" spans="1:53" s="444" customFormat="1" ht="325.5" customHeight="1" x14ac:dyDescent="0.2">
      <c r="A169" s="441">
        <v>105</v>
      </c>
      <c r="B169" s="442" t="s">
        <v>277</v>
      </c>
      <c r="C169" s="69" t="s">
        <v>752</v>
      </c>
      <c r="D169" s="443" t="s">
        <v>278</v>
      </c>
      <c r="E169" s="69" t="s">
        <v>405</v>
      </c>
      <c r="F169" s="117" t="s">
        <v>426</v>
      </c>
      <c r="G169" s="69"/>
      <c r="H169" s="451" t="s">
        <v>423</v>
      </c>
      <c r="I169" s="69" t="s">
        <v>385</v>
      </c>
      <c r="J169" s="69"/>
      <c r="K169" s="72" t="s">
        <v>379</v>
      </c>
      <c r="L169" s="69" t="s">
        <v>380</v>
      </c>
      <c r="M169" s="69">
        <v>2023</v>
      </c>
      <c r="N169" s="332">
        <v>4768250</v>
      </c>
      <c r="O169" s="69" t="s">
        <v>381</v>
      </c>
      <c r="P169" s="74">
        <v>35318.1</v>
      </c>
      <c r="Q169" s="443"/>
      <c r="R169" s="74">
        <v>35318.1</v>
      </c>
      <c r="S169" s="74">
        <v>0</v>
      </c>
      <c r="T169" s="443"/>
      <c r="U169" s="443"/>
      <c r="V169" s="74"/>
      <c r="W169" s="74"/>
      <c r="X169" s="74"/>
      <c r="Y169" s="74"/>
      <c r="Z169" s="74"/>
      <c r="AA169" s="74"/>
      <c r="AB169" s="74"/>
      <c r="AC169" s="74"/>
      <c r="AD169" s="74"/>
      <c r="AE169" s="74">
        <v>35318.1</v>
      </c>
      <c r="AF169" s="74">
        <v>0</v>
      </c>
      <c r="AG169" s="74">
        <v>35318.1</v>
      </c>
      <c r="AH169" s="95"/>
      <c r="AI169" s="95"/>
      <c r="AJ169" s="95"/>
      <c r="AK169" s="95">
        <v>1317960</v>
      </c>
      <c r="AL169" s="95">
        <v>1304780</v>
      </c>
      <c r="AM169" s="95">
        <v>13180</v>
      </c>
      <c r="AN169" s="95">
        <v>1317960</v>
      </c>
      <c r="AO169" s="95">
        <v>1304780</v>
      </c>
      <c r="AP169" s="95">
        <v>13180</v>
      </c>
      <c r="AQ169" s="95">
        <v>1494900</v>
      </c>
      <c r="AR169" s="95">
        <v>1479950</v>
      </c>
      <c r="AS169" s="95">
        <v>14950</v>
      </c>
      <c r="AT169" s="95">
        <v>1920070</v>
      </c>
      <c r="AU169" s="95">
        <v>1900870</v>
      </c>
      <c r="AV169" s="95">
        <v>19200</v>
      </c>
      <c r="AW169" s="316">
        <f t="shared" ref="AW169:AW170" si="107">V169+AE169+AN169+AQ169+AT169</f>
        <v>4768248.0999999996</v>
      </c>
      <c r="AX169" s="316">
        <f t="shared" ref="AX169:AX170" si="108">W169+AF169+AO169+AR169+AU169</f>
        <v>4685600</v>
      </c>
      <c r="AY169" s="316">
        <f t="shared" ref="AY169:AY170" si="109">X169+AG169+AP169+AS169+AV169</f>
        <v>82648.100000000006</v>
      </c>
      <c r="AZ169" s="409">
        <f t="shared" si="98"/>
        <v>1.733301167781098E-2</v>
      </c>
      <c r="BA169" s="95"/>
    </row>
    <row r="170" spans="1:53" s="444" customFormat="1" ht="55.5" x14ac:dyDescent="0.2">
      <c r="A170" s="441"/>
      <c r="B170" s="452" t="s">
        <v>46</v>
      </c>
      <c r="C170" s="69"/>
      <c r="D170" s="443"/>
      <c r="E170" s="69"/>
      <c r="F170" s="117"/>
      <c r="G170" s="69"/>
      <c r="H170" s="451"/>
      <c r="I170" s="69"/>
      <c r="J170" s="69"/>
      <c r="K170" s="72"/>
      <c r="L170" s="69"/>
      <c r="M170" s="69"/>
      <c r="N170" s="332"/>
      <c r="O170" s="69"/>
      <c r="P170" s="74">
        <v>35318.1</v>
      </c>
      <c r="Q170" s="443"/>
      <c r="R170" s="74">
        <v>35318.1</v>
      </c>
      <c r="S170" s="74">
        <v>0</v>
      </c>
      <c r="T170" s="443"/>
      <c r="U170" s="443"/>
      <c r="V170" s="74"/>
      <c r="W170" s="74"/>
      <c r="X170" s="74"/>
      <c r="Y170" s="74"/>
      <c r="Z170" s="74"/>
      <c r="AA170" s="74"/>
      <c r="AB170" s="74"/>
      <c r="AC170" s="74"/>
      <c r="AD170" s="74"/>
      <c r="AE170" s="74">
        <v>35318.1</v>
      </c>
      <c r="AF170" s="74">
        <v>0</v>
      </c>
      <c r="AG170" s="74">
        <v>35318.1</v>
      </c>
      <c r="AH170" s="95"/>
      <c r="AI170" s="95"/>
      <c r="AJ170" s="95"/>
      <c r="AK170" s="95"/>
      <c r="AL170" s="95"/>
      <c r="AM170" s="95"/>
      <c r="AN170" s="95"/>
      <c r="AO170" s="95"/>
      <c r="AP170" s="95"/>
      <c r="AQ170" s="95"/>
      <c r="AR170" s="95"/>
      <c r="AS170" s="95"/>
      <c r="AT170" s="95"/>
      <c r="AU170" s="95"/>
      <c r="AV170" s="95"/>
      <c r="AW170" s="316">
        <f t="shared" si="107"/>
        <v>35318.1</v>
      </c>
      <c r="AX170" s="316">
        <f t="shared" si="108"/>
        <v>0</v>
      </c>
      <c r="AY170" s="316">
        <f t="shared" si="109"/>
        <v>35318.1</v>
      </c>
      <c r="AZ170" s="409">
        <f>+AY170/AW170</f>
        <v>1</v>
      </c>
      <c r="BA170" s="95"/>
    </row>
    <row r="171" spans="1:53" s="561" customFormat="1" ht="81" x14ac:dyDescent="0.2">
      <c r="A171" s="557"/>
      <c r="B171" s="558" t="s">
        <v>1090</v>
      </c>
      <c r="C171" s="558"/>
      <c r="D171" s="558"/>
      <c r="E171" s="558"/>
      <c r="F171" s="558"/>
      <c r="G171" s="558"/>
      <c r="H171" s="558"/>
      <c r="I171" s="558"/>
      <c r="J171" s="558"/>
      <c r="K171" s="558"/>
      <c r="L171" s="558"/>
      <c r="M171" s="558"/>
      <c r="N171" s="559"/>
      <c r="O171" s="558"/>
      <c r="P171" s="559">
        <f>P172+P174+P175+P176</f>
        <v>700</v>
      </c>
      <c r="Q171" s="559">
        <f t="shared" ref="Q171:U171" si="110">Q172+Q174+Q175+Q176</f>
        <v>0</v>
      </c>
      <c r="R171" s="559">
        <f t="shared" si="110"/>
        <v>700</v>
      </c>
      <c r="S171" s="559">
        <f t="shared" si="110"/>
        <v>0</v>
      </c>
      <c r="T171" s="559">
        <f t="shared" si="110"/>
        <v>0</v>
      </c>
      <c r="U171" s="559">
        <f t="shared" si="110"/>
        <v>0</v>
      </c>
      <c r="V171" s="559">
        <f>V172+V174+V175+V176</f>
        <v>700</v>
      </c>
      <c r="W171" s="559">
        <f t="shared" ref="W171:AY171" si="111">W172+W174+W175+W176</f>
        <v>0</v>
      </c>
      <c r="X171" s="559">
        <f t="shared" si="111"/>
        <v>700</v>
      </c>
      <c r="Y171" s="559">
        <f t="shared" si="111"/>
        <v>233255.4</v>
      </c>
      <c r="Z171" s="559">
        <f t="shared" si="111"/>
        <v>0</v>
      </c>
      <c r="AA171" s="559">
        <f t="shared" si="111"/>
        <v>233255.4</v>
      </c>
      <c r="AB171" s="559">
        <f t="shared" si="111"/>
        <v>843150</v>
      </c>
      <c r="AC171" s="559">
        <f t="shared" si="111"/>
        <v>834740</v>
      </c>
      <c r="AD171" s="559">
        <f t="shared" si="111"/>
        <v>8410</v>
      </c>
      <c r="AE171" s="559">
        <f t="shared" si="111"/>
        <v>1076405.3999999999</v>
      </c>
      <c r="AF171" s="559">
        <f t="shared" si="111"/>
        <v>834740</v>
      </c>
      <c r="AG171" s="559">
        <f t="shared" si="111"/>
        <v>241665.4</v>
      </c>
      <c r="AH171" s="559">
        <f t="shared" si="111"/>
        <v>0</v>
      </c>
      <c r="AI171" s="559">
        <f t="shared" si="111"/>
        <v>0</v>
      </c>
      <c r="AJ171" s="559">
        <f t="shared" si="111"/>
        <v>0</v>
      </c>
      <c r="AK171" s="559">
        <f t="shared" si="111"/>
        <v>1553844</v>
      </c>
      <c r="AL171" s="559">
        <f t="shared" si="111"/>
        <v>1538307.66</v>
      </c>
      <c r="AM171" s="559">
        <f t="shared" si="111"/>
        <v>15536.34</v>
      </c>
      <c r="AN171" s="559">
        <f t="shared" si="111"/>
        <v>1553844</v>
      </c>
      <c r="AO171" s="559">
        <f t="shared" si="111"/>
        <v>1538307.66</v>
      </c>
      <c r="AP171" s="559">
        <f t="shared" si="111"/>
        <v>15536.34</v>
      </c>
      <c r="AQ171" s="559">
        <f t="shared" si="111"/>
        <v>7902400</v>
      </c>
      <c r="AR171" s="559">
        <f t="shared" si="111"/>
        <v>7823350</v>
      </c>
      <c r="AS171" s="559">
        <f t="shared" si="111"/>
        <v>79050</v>
      </c>
      <c r="AT171" s="559">
        <f t="shared" si="111"/>
        <v>7479650</v>
      </c>
      <c r="AU171" s="559">
        <f t="shared" si="111"/>
        <v>7404850</v>
      </c>
      <c r="AV171" s="559">
        <f t="shared" si="111"/>
        <v>74800</v>
      </c>
      <c r="AW171" s="559">
        <f t="shared" si="111"/>
        <v>18012999.399999999</v>
      </c>
      <c r="AX171" s="559">
        <f t="shared" si="111"/>
        <v>17601247.66</v>
      </c>
      <c r="AY171" s="559">
        <f t="shared" si="111"/>
        <v>411751.74000000005</v>
      </c>
      <c r="AZ171" s="560">
        <f t="shared" ref="AZ171:AZ176" si="112">+AY171/AW171</f>
        <v>2.2858588448073789E-2</v>
      </c>
      <c r="BA171" s="559"/>
    </row>
    <row r="172" spans="1:53" s="444" customFormat="1" ht="166.5" x14ac:dyDescent="0.2">
      <c r="A172" s="441">
        <v>106</v>
      </c>
      <c r="B172" s="442" t="s">
        <v>279</v>
      </c>
      <c r="C172" s="443" t="s">
        <v>223</v>
      </c>
      <c r="D172" s="443" t="s">
        <v>1091</v>
      </c>
      <c r="E172" s="69" t="s">
        <v>405</v>
      </c>
      <c r="F172" s="117" t="s">
        <v>426</v>
      </c>
      <c r="G172" s="69"/>
      <c r="H172" s="451" t="s">
        <v>424</v>
      </c>
      <c r="I172" s="69" t="s">
        <v>378</v>
      </c>
      <c r="J172" s="69">
        <v>75</v>
      </c>
      <c r="K172" s="72" t="s">
        <v>315</v>
      </c>
      <c r="L172" s="69"/>
      <c r="M172" s="69">
        <v>2023</v>
      </c>
      <c r="N172" s="332">
        <v>24854100</v>
      </c>
      <c r="O172" s="69" t="s">
        <v>381</v>
      </c>
      <c r="P172" s="443"/>
      <c r="Q172" s="443"/>
      <c r="R172" s="443"/>
      <c r="S172" s="443"/>
      <c r="T172" s="443"/>
      <c r="U172" s="443"/>
      <c r="V172" s="74"/>
      <c r="W172" s="74"/>
      <c r="X172" s="74"/>
      <c r="Y172" s="74">
        <v>233255.4</v>
      </c>
      <c r="Z172" s="74">
        <v>0</v>
      </c>
      <c r="AA172" s="74">
        <v>233255.4</v>
      </c>
      <c r="AB172" s="74">
        <v>0</v>
      </c>
      <c r="AC172" s="74">
        <v>0</v>
      </c>
      <c r="AD172" s="74">
        <v>0</v>
      </c>
      <c r="AE172" s="95">
        <v>233255.4</v>
      </c>
      <c r="AF172" s="95">
        <v>0</v>
      </c>
      <c r="AG172" s="95">
        <v>233255.4</v>
      </c>
      <c r="AH172" s="95"/>
      <c r="AI172" s="95"/>
      <c r="AJ172" s="95"/>
      <c r="AK172" s="95">
        <v>0</v>
      </c>
      <c r="AL172" s="95"/>
      <c r="AM172" s="95"/>
      <c r="AN172" s="95"/>
      <c r="AO172" s="95"/>
      <c r="AP172" s="95"/>
      <c r="AQ172" s="95">
        <v>5749620</v>
      </c>
      <c r="AR172" s="95">
        <v>5692120</v>
      </c>
      <c r="AS172" s="95">
        <v>57500</v>
      </c>
      <c r="AT172" s="95">
        <v>6019850</v>
      </c>
      <c r="AU172" s="95">
        <v>5959650</v>
      </c>
      <c r="AV172" s="95">
        <v>60200</v>
      </c>
      <c r="AW172" s="316">
        <f t="shared" ref="AW172:AW176" si="113">V172+AE172+AN172+AQ172+AT172</f>
        <v>12002725.4</v>
      </c>
      <c r="AX172" s="316">
        <f t="shared" ref="AX172:AX176" si="114">W172+AF172+AO172+AR172+AU172</f>
        <v>11651770</v>
      </c>
      <c r="AY172" s="316">
        <f t="shared" ref="AY172:AY176" si="115">X172+AG172+AP172+AS172+AV172</f>
        <v>350955.4</v>
      </c>
      <c r="AZ172" s="409">
        <f t="shared" si="112"/>
        <v>2.9239642523188943E-2</v>
      </c>
      <c r="BA172" s="95"/>
    </row>
    <row r="173" spans="1:53" s="444" customFormat="1" ht="55.5" x14ac:dyDescent="0.2">
      <c r="A173" s="441"/>
      <c r="B173" s="458" t="s">
        <v>46</v>
      </c>
      <c r="C173" s="443"/>
      <c r="D173" s="443"/>
      <c r="E173" s="69"/>
      <c r="F173" s="117"/>
      <c r="G173" s="69"/>
      <c r="H173" s="451"/>
      <c r="I173" s="69"/>
      <c r="J173" s="69"/>
      <c r="K173" s="72"/>
      <c r="L173" s="69"/>
      <c r="M173" s="69"/>
      <c r="N173" s="332"/>
      <c r="O173" s="69"/>
      <c r="P173" s="74">
        <v>0</v>
      </c>
      <c r="Q173" s="74">
        <v>0</v>
      </c>
      <c r="R173" s="74">
        <v>0</v>
      </c>
      <c r="S173" s="74">
        <v>0</v>
      </c>
      <c r="T173" s="443"/>
      <c r="U173" s="443"/>
      <c r="V173" s="74">
        <v>0</v>
      </c>
      <c r="W173" s="74">
        <v>0</v>
      </c>
      <c r="X173" s="74">
        <v>0</v>
      </c>
      <c r="Y173" s="74">
        <v>233255.4</v>
      </c>
      <c r="Z173" s="74">
        <v>0</v>
      </c>
      <c r="AA173" s="74">
        <v>233255.4</v>
      </c>
      <c r="AB173" s="74">
        <v>0</v>
      </c>
      <c r="AC173" s="74">
        <v>0</v>
      </c>
      <c r="AD173" s="74">
        <v>0</v>
      </c>
      <c r="AE173" s="95">
        <v>233255.4</v>
      </c>
      <c r="AF173" s="95">
        <v>0</v>
      </c>
      <c r="AG173" s="95">
        <v>233255.4</v>
      </c>
      <c r="AH173" s="95"/>
      <c r="AI173" s="95"/>
      <c r="AJ173" s="95"/>
      <c r="AK173" s="95"/>
      <c r="AL173" s="95"/>
      <c r="AM173" s="95"/>
      <c r="AN173" s="95"/>
      <c r="AO173" s="95"/>
      <c r="AP173" s="95"/>
      <c r="AQ173" s="95"/>
      <c r="AR173" s="95"/>
      <c r="AS173" s="95"/>
      <c r="AT173" s="95"/>
      <c r="AU173" s="95"/>
      <c r="AV173" s="95"/>
      <c r="AW173" s="316">
        <f t="shared" si="113"/>
        <v>233255.4</v>
      </c>
      <c r="AX173" s="316">
        <f t="shared" si="114"/>
        <v>0</v>
      </c>
      <c r="AY173" s="316">
        <f t="shared" si="115"/>
        <v>233255.4</v>
      </c>
      <c r="AZ173" s="409">
        <f t="shared" si="112"/>
        <v>1</v>
      </c>
      <c r="BA173" s="95"/>
    </row>
    <row r="174" spans="1:53" s="444" customFormat="1" ht="166.5" x14ac:dyDescent="0.2">
      <c r="A174" s="441">
        <v>107</v>
      </c>
      <c r="B174" s="442" t="s">
        <v>280</v>
      </c>
      <c r="C174" s="443" t="s">
        <v>223</v>
      </c>
      <c r="D174" s="443" t="s">
        <v>1091</v>
      </c>
      <c r="E174" s="69" t="s">
        <v>405</v>
      </c>
      <c r="F174" s="117" t="s">
        <v>426</v>
      </c>
      <c r="G174" s="69"/>
      <c r="H174" s="451" t="s">
        <v>424</v>
      </c>
      <c r="I174" s="69" t="s">
        <v>425</v>
      </c>
      <c r="J174" s="69">
        <v>70</v>
      </c>
      <c r="K174" s="72" t="s">
        <v>324</v>
      </c>
      <c r="L174" s="69"/>
      <c r="M174" s="69">
        <v>2022</v>
      </c>
      <c r="N174" s="332">
        <v>3063000</v>
      </c>
      <c r="O174" s="69" t="s">
        <v>381</v>
      </c>
      <c r="P174" s="74">
        <v>700</v>
      </c>
      <c r="Q174" s="74">
        <v>0</v>
      </c>
      <c r="R174" s="74">
        <v>700</v>
      </c>
      <c r="S174" s="74">
        <v>0</v>
      </c>
      <c r="T174" s="74">
        <v>0</v>
      </c>
      <c r="U174" s="74">
        <v>0</v>
      </c>
      <c r="V174" s="74">
        <v>700</v>
      </c>
      <c r="W174" s="74">
        <v>0</v>
      </c>
      <c r="X174" s="74">
        <v>700</v>
      </c>
      <c r="Y174" s="74">
        <v>0</v>
      </c>
      <c r="Z174" s="74"/>
      <c r="AA174" s="74"/>
      <c r="AB174" s="74">
        <v>291900</v>
      </c>
      <c r="AC174" s="74">
        <v>289000</v>
      </c>
      <c r="AD174" s="74">
        <v>2900</v>
      </c>
      <c r="AE174" s="95">
        <v>291900</v>
      </c>
      <c r="AF174" s="95">
        <v>289000</v>
      </c>
      <c r="AG174" s="95">
        <v>2900</v>
      </c>
      <c r="AH174" s="95"/>
      <c r="AI174" s="95"/>
      <c r="AJ174" s="95"/>
      <c r="AK174" s="95">
        <v>279900</v>
      </c>
      <c r="AL174" s="95">
        <v>277100</v>
      </c>
      <c r="AM174" s="95">
        <v>2800</v>
      </c>
      <c r="AN174" s="95">
        <v>279900</v>
      </c>
      <c r="AO174" s="95">
        <v>277100</v>
      </c>
      <c r="AP174" s="95">
        <v>2800</v>
      </c>
      <c r="AQ174" s="95">
        <v>267900</v>
      </c>
      <c r="AR174" s="95">
        <v>265200</v>
      </c>
      <c r="AS174" s="95">
        <v>2700</v>
      </c>
      <c r="AT174" s="95">
        <v>255900</v>
      </c>
      <c r="AU174" s="95">
        <v>253300</v>
      </c>
      <c r="AV174" s="95">
        <v>2600</v>
      </c>
      <c r="AW174" s="316">
        <f t="shared" si="113"/>
        <v>1096300</v>
      </c>
      <c r="AX174" s="316">
        <f t="shared" si="114"/>
        <v>1084600</v>
      </c>
      <c r="AY174" s="316">
        <f t="shared" si="115"/>
        <v>11700</v>
      </c>
      <c r="AZ174" s="409">
        <f t="shared" si="112"/>
        <v>1.0672261242360667E-2</v>
      </c>
      <c r="BA174" s="95"/>
    </row>
    <row r="175" spans="1:53" s="444" customFormat="1" ht="288" customHeight="1" x14ac:dyDescent="0.2">
      <c r="A175" s="441">
        <v>108</v>
      </c>
      <c r="B175" s="442" t="s">
        <v>281</v>
      </c>
      <c r="C175" s="443" t="s">
        <v>223</v>
      </c>
      <c r="D175" s="443" t="s">
        <v>1091</v>
      </c>
      <c r="E175" s="69" t="s">
        <v>405</v>
      </c>
      <c r="F175" s="117" t="s">
        <v>720</v>
      </c>
      <c r="G175" s="69"/>
      <c r="H175" s="451" t="s">
        <v>424</v>
      </c>
      <c r="I175" s="69" t="s">
        <v>378</v>
      </c>
      <c r="J175" s="69">
        <v>70</v>
      </c>
      <c r="K175" s="72" t="s">
        <v>379</v>
      </c>
      <c r="L175" s="69" t="s">
        <v>380</v>
      </c>
      <c r="M175" s="65">
        <v>44559</v>
      </c>
      <c r="N175" s="332">
        <v>2924960</v>
      </c>
      <c r="O175" s="69" t="s">
        <v>381</v>
      </c>
      <c r="P175" s="443"/>
      <c r="Q175" s="443"/>
      <c r="R175" s="443"/>
      <c r="S175" s="443"/>
      <c r="T175" s="443"/>
      <c r="U175" s="443"/>
      <c r="V175" s="74"/>
      <c r="W175" s="74"/>
      <c r="X175" s="74"/>
      <c r="Y175" s="74"/>
      <c r="Z175" s="74"/>
      <c r="AA175" s="74"/>
      <c r="AB175" s="74">
        <v>551250</v>
      </c>
      <c r="AC175" s="74">
        <v>545740</v>
      </c>
      <c r="AD175" s="74">
        <v>5510</v>
      </c>
      <c r="AE175" s="95">
        <v>551250</v>
      </c>
      <c r="AF175" s="95">
        <v>545740</v>
      </c>
      <c r="AG175" s="95">
        <v>5510</v>
      </c>
      <c r="AH175" s="95"/>
      <c r="AI175" s="95"/>
      <c r="AJ175" s="95"/>
      <c r="AK175" s="95">
        <v>1154310</v>
      </c>
      <c r="AL175" s="95">
        <v>1142770</v>
      </c>
      <c r="AM175" s="95">
        <v>11540</v>
      </c>
      <c r="AN175" s="95">
        <v>1154310</v>
      </c>
      <c r="AO175" s="95">
        <v>1142770</v>
      </c>
      <c r="AP175" s="95">
        <v>11540</v>
      </c>
      <c r="AQ175" s="95">
        <v>1194880</v>
      </c>
      <c r="AR175" s="95">
        <v>1182930</v>
      </c>
      <c r="AS175" s="95">
        <v>11950</v>
      </c>
      <c r="AT175" s="95">
        <v>0</v>
      </c>
      <c r="AU175" s="95"/>
      <c r="AV175" s="95"/>
      <c r="AW175" s="316">
        <f t="shared" si="113"/>
        <v>2900440</v>
      </c>
      <c r="AX175" s="316">
        <f t="shared" si="114"/>
        <v>2871440</v>
      </c>
      <c r="AY175" s="316">
        <f t="shared" si="115"/>
        <v>29000</v>
      </c>
      <c r="AZ175" s="409">
        <f t="shared" si="112"/>
        <v>9.9984829887879087E-3</v>
      </c>
      <c r="BA175" s="95"/>
    </row>
    <row r="176" spans="1:53" s="444" customFormat="1" ht="277.5" x14ac:dyDescent="0.2">
      <c r="A176" s="441">
        <v>109</v>
      </c>
      <c r="B176" s="442" t="s">
        <v>775</v>
      </c>
      <c r="C176" s="443" t="s">
        <v>223</v>
      </c>
      <c r="D176" s="443" t="s">
        <v>1091</v>
      </c>
      <c r="E176" s="69" t="s">
        <v>405</v>
      </c>
      <c r="F176" s="472" t="s">
        <v>720</v>
      </c>
      <c r="G176" s="69"/>
      <c r="H176" s="451" t="s">
        <v>424</v>
      </c>
      <c r="I176" s="69" t="s">
        <v>385</v>
      </c>
      <c r="J176" s="69"/>
      <c r="K176" s="72" t="s">
        <v>379</v>
      </c>
      <c r="L176" s="69" t="s">
        <v>380</v>
      </c>
      <c r="M176" s="69">
        <v>2024</v>
      </c>
      <c r="N176" s="332">
        <v>3038500</v>
      </c>
      <c r="O176" s="69" t="s">
        <v>381</v>
      </c>
      <c r="P176" s="443"/>
      <c r="Q176" s="443"/>
      <c r="R176" s="443"/>
      <c r="S176" s="443"/>
      <c r="T176" s="443"/>
      <c r="U176" s="443"/>
      <c r="V176" s="74"/>
      <c r="W176" s="74"/>
      <c r="X176" s="74"/>
      <c r="Y176" s="74"/>
      <c r="Z176" s="74"/>
      <c r="AA176" s="74"/>
      <c r="AB176" s="74"/>
      <c r="AC176" s="74"/>
      <c r="AD176" s="74"/>
      <c r="AE176" s="95"/>
      <c r="AF176" s="95"/>
      <c r="AG176" s="95"/>
      <c r="AH176" s="95"/>
      <c r="AI176" s="95"/>
      <c r="AJ176" s="95"/>
      <c r="AK176" s="95">
        <v>119634</v>
      </c>
      <c r="AL176" s="95">
        <f>AK176*0.99</f>
        <v>118437.66</v>
      </c>
      <c r="AM176" s="95">
        <f>AK176*0.01</f>
        <v>1196.3399999999999</v>
      </c>
      <c r="AN176" s="95">
        <f>AK176</f>
        <v>119634</v>
      </c>
      <c r="AO176" s="95">
        <f>AL176</f>
        <v>118437.66</v>
      </c>
      <c r="AP176" s="95">
        <f>AN176*0.01</f>
        <v>1196.3399999999999</v>
      </c>
      <c r="AQ176" s="95">
        <v>690000</v>
      </c>
      <c r="AR176" s="95">
        <v>683100</v>
      </c>
      <c r="AS176" s="95">
        <v>6900</v>
      </c>
      <c r="AT176" s="95">
        <v>1203900</v>
      </c>
      <c r="AU176" s="95">
        <v>1191900</v>
      </c>
      <c r="AV176" s="95">
        <v>12000</v>
      </c>
      <c r="AW176" s="316">
        <f t="shared" si="113"/>
        <v>2013534</v>
      </c>
      <c r="AX176" s="316">
        <f t="shared" si="114"/>
        <v>1993437.6600000001</v>
      </c>
      <c r="AY176" s="316">
        <f t="shared" si="115"/>
        <v>20096.34</v>
      </c>
      <c r="AZ176" s="409">
        <f t="shared" si="112"/>
        <v>9.9806310695523398E-3</v>
      </c>
      <c r="BA176" s="95"/>
    </row>
    <row r="177" spans="1:53" s="305" customFormat="1" ht="61.5" customHeight="1" x14ac:dyDescent="0.2">
      <c r="A177" s="96"/>
      <c r="B177" s="550" t="s">
        <v>1176</v>
      </c>
      <c r="C177" s="114"/>
      <c r="D177" s="114"/>
      <c r="E177" s="551"/>
      <c r="F177" s="552"/>
      <c r="G177" s="551"/>
      <c r="H177" s="553"/>
      <c r="I177" s="551"/>
      <c r="J177" s="551"/>
      <c r="K177" s="554"/>
      <c r="L177" s="551"/>
      <c r="M177" s="551"/>
      <c r="N177" s="555"/>
      <c r="O177" s="551"/>
      <c r="P177" s="114"/>
      <c r="Q177" s="114"/>
      <c r="R177" s="114"/>
      <c r="S177" s="114"/>
      <c r="T177" s="114"/>
      <c r="U177" s="114"/>
      <c r="V177" s="100"/>
      <c r="W177" s="100"/>
      <c r="X177" s="100"/>
      <c r="Y177" s="100"/>
      <c r="Z177" s="100"/>
      <c r="AA177" s="100"/>
      <c r="AB177" s="100"/>
      <c r="AC177" s="100"/>
      <c r="AD177" s="100"/>
      <c r="AE177" s="28"/>
      <c r="AF177" s="28"/>
      <c r="AG177" s="28"/>
      <c r="AH177" s="28"/>
      <c r="AI177" s="28"/>
      <c r="AJ177" s="28"/>
      <c r="AK177" s="28">
        <v>119634</v>
      </c>
      <c r="AL177" s="28">
        <f>AK177*0.99</f>
        <v>118437.66</v>
      </c>
      <c r="AM177" s="28">
        <f>AK177*0.01</f>
        <v>1196.3399999999999</v>
      </c>
      <c r="AN177" s="28">
        <f>AK177</f>
        <v>119634</v>
      </c>
      <c r="AO177" s="28">
        <f>AL177</f>
        <v>118437.66</v>
      </c>
      <c r="AP177" s="28">
        <f>AN177*0.01</f>
        <v>1196.3399999999999</v>
      </c>
      <c r="AQ177" s="28"/>
      <c r="AR177" s="28"/>
      <c r="AS177" s="28"/>
      <c r="AT177" s="28"/>
      <c r="AU177" s="28"/>
      <c r="AV177" s="28"/>
      <c r="AW177" s="316">
        <f t="shared" ref="AW177" si="116">V177+AE177+AN177+AQ177+AT177</f>
        <v>119634</v>
      </c>
      <c r="AX177" s="316">
        <f t="shared" ref="AX177" si="117">W177+AF177+AO177+AR177+AU177</f>
        <v>118437.66</v>
      </c>
      <c r="AY177" s="316">
        <f t="shared" ref="AY177" si="118">X177+AG177+AP177+AS177+AV177</f>
        <v>1196.3399999999999</v>
      </c>
      <c r="AZ177" s="416"/>
      <c r="BA177" s="28"/>
    </row>
    <row r="178" spans="1:53" s="381" customFormat="1" ht="54" x14ac:dyDescent="0.2">
      <c r="A178" s="12"/>
      <c r="B178" s="24" t="s">
        <v>19</v>
      </c>
      <c r="C178" s="24"/>
      <c r="D178" s="24"/>
      <c r="E178" s="24"/>
      <c r="F178" s="24"/>
      <c r="G178" s="24"/>
      <c r="H178" s="24"/>
      <c r="I178" s="24"/>
      <c r="J178" s="24"/>
      <c r="K178" s="24"/>
      <c r="L178" s="24"/>
      <c r="M178" s="24"/>
      <c r="N178" s="47"/>
      <c r="O178" s="24"/>
      <c r="P178" s="47">
        <f>P179</f>
        <v>900725.09999999986</v>
      </c>
      <c r="Q178" s="47">
        <f t="shared" ref="Q178:U179" si="119">Q179</f>
        <v>767744.7</v>
      </c>
      <c r="R178" s="47">
        <f t="shared" si="119"/>
        <v>132980.40000000002</v>
      </c>
      <c r="S178" s="47">
        <f t="shared" si="119"/>
        <v>0</v>
      </c>
      <c r="T178" s="47">
        <f t="shared" si="119"/>
        <v>0</v>
      </c>
      <c r="U178" s="47">
        <f t="shared" si="119"/>
        <v>0</v>
      </c>
      <c r="V178" s="47">
        <f t="shared" ref="V178:AV179" si="120">V179</f>
        <v>906951.19999999984</v>
      </c>
      <c r="W178" s="47">
        <f t="shared" si="120"/>
        <v>767744.7</v>
      </c>
      <c r="X178" s="47">
        <f t="shared" si="120"/>
        <v>139206.5</v>
      </c>
      <c r="Y178" s="47">
        <f t="shared" si="120"/>
        <v>213045.09999999998</v>
      </c>
      <c r="Z178" s="47">
        <f t="shared" si="120"/>
        <v>0</v>
      </c>
      <c r="AA178" s="47">
        <f t="shared" si="120"/>
        <v>213045.09999999998</v>
      </c>
      <c r="AB178" s="47">
        <f t="shared" si="120"/>
        <v>1286462.04</v>
      </c>
      <c r="AC178" s="47">
        <f t="shared" si="120"/>
        <v>1271886.8</v>
      </c>
      <c r="AD178" s="47">
        <f t="shared" si="120"/>
        <v>14575.24</v>
      </c>
      <c r="AE178" s="47">
        <f t="shared" si="120"/>
        <v>1499507.1</v>
      </c>
      <c r="AF178" s="47">
        <f t="shared" si="120"/>
        <v>1271886.8</v>
      </c>
      <c r="AG178" s="47">
        <f t="shared" si="120"/>
        <v>227620.29999999996</v>
      </c>
      <c r="AH178" s="47">
        <f t="shared" si="120"/>
        <v>97239.799999999988</v>
      </c>
      <c r="AI178" s="47">
        <f t="shared" si="120"/>
        <v>96267.4</v>
      </c>
      <c r="AJ178" s="47">
        <f t="shared" si="120"/>
        <v>972.4</v>
      </c>
      <c r="AK178" s="47">
        <f t="shared" si="120"/>
        <v>2405360.04</v>
      </c>
      <c r="AL178" s="47">
        <f t="shared" si="120"/>
        <v>2381306.4000000004</v>
      </c>
      <c r="AM178" s="47">
        <f t="shared" si="120"/>
        <v>24053.64</v>
      </c>
      <c r="AN178" s="47">
        <f t="shared" si="120"/>
        <v>2579129.8199999998</v>
      </c>
      <c r="AO178" s="47">
        <f t="shared" si="120"/>
        <v>2553338.4899999998</v>
      </c>
      <c r="AP178" s="47">
        <f t="shared" si="120"/>
        <v>25791.33</v>
      </c>
      <c r="AQ178" s="47">
        <f t="shared" si="120"/>
        <v>3374484.2</v>
      </c>
      <c r="AR178" s="47">
        <f t="shared" si="120"/>
        <v>3330344.37</v>
      </c>
      <c r="AS178" s="47">
        <f t="shared" si="120"/>
        <v>44139.83</v>
      </c>
      <c r="AT178" s="47">
        <f t="shared" si="120"/>
        <v>2990157.5259999996</v>
      </c>
      <c r="AU178" s="47">
        <f t="shared" si="120"/>
        <v>2960255.8899999997</v>
      </c>
      <c r="AV178" s="47">
        <f t="shared" si="120"/>
        <v>29901.635999999999</v>
      </c>
      <c r="AW178" s="47">
        <f t="shared" ref="AW178:AY178" si="121">+V178+AE178+AN178+AQ178+AT178</f>
        <v>11350229.845999999</v>
      </c>
      <c r="AX178" s="47">
        <f t="shared" si="121"/>
        <v>10883570.25</v>
      </c>
      <c r="AY178" s="47">
        <f t="shared" si="121"/>
        <v>466659.59599999996</v>
      </c>
      <c r="AZ178" s="402">
        <f>+AY178/AW178</f>
        <v>4.1114550307054638E-2</v>
      </c>
      <c r="BA178" s="47"/>
    </row>
    <row r="179" spans="1:53" s="412" customFormat="1" ht="108" x14ac:dyDescent="0.2">
      <c r="A179" s="13"/>
      <c r="B179" s="110" t="s">
        <v>20</v>
      </c>
      <c r="C179" s="110"/>
      <c r="D179" s="110"/>
      <c r="E179" s="110"/>
      <c r="F179" s="110"/>
      <c r="G179" s="110"/>
      <c r="H179" s="110"/>
      <c r="I179" s="110"/>
      <c r="J179" s="110"/>
      <c r="K179" s="110"/>
      <c r="L179" s="110"/>
      <c r="M179" s="110"/>
      <c r="N179" s="99"/>
      <c r="O179" s="110"/>
      <c r="P179" s="99">
        <f>P180</f>
        <v>900725.09999999986</v>
      </c>
      <c r="Q179" s="99">
        <f t="shared" si="119"/>
        <v>767744.7</v>
      </c>
      <c r="R179" s="99">
        <f t="shared" si="119"/>
        <v>132980.40000000002</v>
      </c>
      <c r="S179" s="99">
        <f t="shared" si="119"/>
        <v>0</v>
      </c>
      <c r="T179" s="99">
        <f t="shared" si="119"/>
        <v>0</v>
      </c>
      <c r="U179" s="99">
        <f t="shared" si="119"/>
        <v>0</v>
      </c>
      <c r="V179" s="99">
        <f t="shared" si="120"/>
        <v>906951.19999999984</v>
      </c>
      <c r="W179" s="99">
        <f t="shared" si="120"/>
        <v>767744.7</v>
      </c>
      <c r="X179" s="99">
        <f t="shared" si="120"/>
        <v>139206.5</v>
      </c>
      <c r="Y179" s="99">
        <f t="shared" si="120"/>
        <v>213045.09999999998</v>
      </c>
      <c r="Z179" s="99">
        <f t="shared" si="120"/>
        <v>0</v>
      </c>
      <c r="AA179" s="99">
        <f t="shared" si="120"/>
        <v>213045.09999999998</v>
      </c>
      <c r="AB179" s="99">
        <f t="shared" si="120"/>
        <v>1286462.04</v>
      </c>
      <c r="AC179" s="99">
        <f t="shared" si="120"/>
        <v>1271886.8</v>
      </c>
      <c r="AD179" s="99">
        <f t="shared" si="120"/>
        <v>14575.24</v>
      </c>
      <c r="AE179" s="99">
        <f t="shared" si="120"/>
        <v>1499507.1</v>
      </c>
      <c r="AF179" s="99">
        <f t="shared" si="120"/>
        <v>1271886.8</v>
      </c>
      <c r="AG179" s="99">
        <f t="shared" si="120"/>
        <v>227620.29999999996</v>
      </c>
      <c r="AH179" s="99">
        <f t="shared" si="120"/>
        <v>97239.799999999988</v>
      </c>
      <c r="AI179" s="99">
        <f t="shared" si="120"/>
        <v>96267.4</v>
      </c>
      <c r="AJ179" s="99">
        <f t="shared" si="120"/>
        <v>972.4</v>
      </c>
      <c r="AK179" s="99">
        <f t="shared" si="120"/>
        <v>2405360.04</v>
      </c>
      <c r="AL179" s="99">
        <f t="shared" si="120"/>
        <v>2381306.4000000004</v>
      </c>
      <c r="AM179" s="99">
        <f t="shared" si="120"/>
        <v>24053.64</v>
      </c>
      <c r="AN179" s="99">
        <f t="shared" si="120"/>
        <v>2579129.8199999998</v>
      </c>
      <c r="AO179" s="99">
        <f t="shared" si="120"/>
        <v>2553338.4899999998</v>
      </c>
      <c r="AP179" s="99">
        <f t="shared" si="120"/>
        <v>25791.33</v>
      </c>
      <c r="AQ179" s="99">
        <f t="shared" si="120"/>
        <v>3374484.2</v>
      </c>
      <c r="AR179" s="99">
        <f t="shared" si="120"/>
        <v>3330344.37</v>
      </c>
      <c r="AS179" s="99">
        <f t="shared" si="120"/>
        <v>44139.83</v>
      </c>
      <c r="AT179" s="99">
        <f t="shared" si="120"/>
        <v>2990157.5259999996</v>
      </c>
      <c r="AU179" s="99">
        <f t="shared" si="120"/>
        <v>2960255.8899999997</v>
      </c>
      <c r="AV179" s="99">
        <f t="shared" si="120"/>
        <v>29901.635999999999</v>
      </c>
      <c r="AW179" s="99">
        <f t="shared" ref="AW179:AY179" si="122">AW180</f>
        <v>11350229.846000001</v>
      </c>
      <c r="AX179" s="99">
        <f t="shared" si="122"/>
        <v>10883570.249999998</v>
      </c>
      <c r="AY179" s="99">
        <f t="shared" si="122"/>
        <v>466659.59599999996</v>
      </c>
      <c r="AZ179" s="398">
        <f>+AY179/AW179</f>
        <v>4.1114550307054631E-2</v>
      </c>
      <c r="BA179" s="99"/>
    </row>
    <row r="180" spans="1:53" s="412" customFormat="1" ht="81" x14ac:dyDescent="0.2">
      <c r="A180" s="13"/>
      <c r="B180" s="110" t="s">
        <v>21</v>
      </c>
      <c r="C180" s="110"/>
      <c r="D180" s="110"/>
      <c r="E180" s="110"/>
      <c r="F180" s="110"/>
      <c r="G180" s="110"/>
      <c r="H180" s="110"/>
      <c r="I180" s="110"/>
      <c r="J180" s="110"/>
      <c r="K180" s="110"/>
      <c r="L180" s="110"/>
      <c r="M180" s="110"/>
      <c r="N180" s="99"/>
      <c r="O180" s="110"/>
      <c r="P180" s="99">
        <f>SUM(P183:P211)</f>
        <v>900725.09999999986</v>
      </c>
      <c r="Q180" s="99">
        <f t="shared" ref="Q180:AY180" si="123">SUM(Q183:Q211)</f>
        <v>767744.7</v>
      </c>
      <c r="R180" s="99">
        <f t="shared" si="123"/>
        <v>132980.40000000002</v>
      </c>
      <c r="S180" s="99">
        <f t="shared" si="123"/>
        <v>0</v>
      </c>
      <c r="T180" s="99">
        <f t="shared" si="123"/>
        <v>0</v>
      </c>
      <c r="U180" s="99">
        <f t="shared" si="123"/>
        <v>0</v>
      </c>
      <c r="V180" s="99">
        <f t="shared" si="123"/>
        <v>906951.19999999984</v>
      </c>
      <c r="W180" s="99">
        <f t="shared" si="123"/>
        <v>767744.7</v>
      </c>
      <c r="X180" s="99">
        <f t="shared" si="123"/>
        <v>139206.5</v>
      </c>
      <c r="Y180" s="99">
        <f t="shared" si="123"/>
        <v>213045.09999999998</v>
      </c>
      <c r="Z180" s="99">
        <f t="shared" si="123"/>
        <v>0</v>
      </c>
      <c r="AA180" s="99">
        <f t="shared" si="123"/>
        <v>213045.09999999998</v>
      </c>
      <c r="AB180" s="99">
        <f t="shared" si="123"/>
        <v>1286462.04</v>
      </c>
      <c r="AC180" s="99">
        <f t="shared" si="123"/>
        <v>1271886.8</v>
      </c>
      <c r="AD180" s="99">
        <f t="shared" si="123"/>
        <v>14575.24</v>
      </c>
      <c r="AE180" s="99">
        <f t="shared" si="123"/>
        <v>1499507.1</v>
      </c>
      <c r="AF180" s="99">
        <f t="shared" si="123"/>
        <v>1271886.8</v>
      </c>
      <c r="AG180" s="99">
        <f t="shared" si="123"/>
        <v>227620.29999999996</v>
      </c>
      <c r="AH180" s="99">
        <f t="shared" si="123"/>
        <v>97239.799999999988</v>
      </c>
      <c r="AI180" s="99">
        <f t="shared" si="123"/>
        <v>96267.4</v>
      </c>
      <c r="AJ180" s="99">
        <f t="shared" si="123"/>
        <v>972.4</v>
      </c>
      <c r="AK180" s="99">
        <f t="shared" si="123"/>
        <v>2405360.04</v>
      </c>
      <c r="AL180" s="99">
        <f t="shared" si="123"/>
        <v>2381306.4000000004</v>
      </c>
      <c r="AM180" s="99">
        <f t="shared" si="123"/>
        <v>24053.64</v>
      </c>
      <c r="AN180" s="99">
        <f t="shared" si="123"/>
        <v>2579129.8199999998</v>
      </c>
      <c r="AO180" s="99">
        <f t="shared" si="123"/>
        <v>2553338.4899999998</v>
      </c>
      <c r="AP180" s="99">
        <f t="shared" si="123"/>
        <v>25791.33</v>
      </c>
      <c r="AQ180" s="99">
        <f t="shared" si="123"/>
        <v>3374484.2</v>
      </c>
      <c r="AR180" s="99">
        <f t="shared" si="123"/>
        <v>3330344.37</v>
      </c>
      <c r="AS180" s="99">
        <f t="shared" si="123"/>
        <v>44139.83</v>
      </c>
      <c r="AT180" s="99">
        <f>SUM(AT183:AT211)</f>
        <v>2990157.5259999996</v>
      </c>
      <c r="AU180" s="99">
        <f t="shared" si="123"/>
        <v>2960255.8899999997</v>
      </c>
      <c r="AV180" s="99">
        <f t="shared" si="123"/>
        <v>29901.635999999999</v>
      </c>
      <c r="AW180" s="99">
        <f>SUM(AW183:AW211)</f>
        <v>11350229.846000001</v>
      </c>
      <c r="AX180" s="99">
        <f t="shared" si="123"/>
        <v>10883570.249999998</v>
      </c>
      <c r="AY180" s="99">
        <f t="shared" si="123"/>
        <v>466659.59599999996</v>
      </c>
      <c r="AZ180" s="398">
        <f>+AY180/AW180</f>
        <v>4.1114550307054631E-2</v>
      </c>
      <c r="BA180" s="99"/>
    </row>
    <row r="181" spans="1:53" s="382" customFormat="1" ht="135" x14ac:dyDescent="0.2">
      <c r="A181" s="94"/>
      <c r="B181" s="25" t="s">
        <v>47</v>
      </c>
      <c r="C181" s="25"/>
      <c r="D181" s="25"/>
      <c r="E181" s="25"/>
      <c r="F181" s="25"/>
      <c r="G181" s="25"/>
      <c r="H181" s="25"/>
      <c r="I181" s="25"/>
      <c r="J181" s="25"/>
      <c r="K181" s="25"/>
      <c r="L181" s="25"/>
      <c r="M181" s="25"/>
      <c r="N181" s="25"/>
      <c r="O181" s="25"/>
      <c r="P181" s="28"/>
      <c r="Q181" s="28"/>
      <c r="R181" s="28"/>
      <c r="S181" s="28"/>
      <c r="T181" s="28"/>
      <c r="U181" s="28"/>
      <c r="V181" s="100"/>
      <c r="W181" s="100"/>
      <c r="X181" s="100"/>
      <c r="Y181" s="57"/>
      <c r="Z181" s="57"/>
      <c r="AA181" s="57"/>
      <c r="AB181" s="100"/>
      <c r="AC181" s="100"/>
      <c r="AD181" s="100"/>
      <c r="AE181" s="27"/>
      <c r="AF181" s="27"/>
      <c r="AG181" s="27"/>
      <c r="AH181" s="57"/>
      <c r="AI181" s="57"/>
      <c r="AJ181" s="57"/>
      <c r="AK181" s="27"/>
      <c r="AL181" s="27"/>
      <c r="AM181" s="27"/>
      <c r="AN181" s="27"/>
      <c r="AO181" s="27"/>
      <c r="AP181" s="27"/>
      <c r="AQ181" s="27"/>
      <c r="AR181" s="27"/>
      <c r="AS181" s="27"/>
      <c r="AT181" s="27"/>
      <c r="AU181" s="27"/>
      <c r="AV181" s="27"/>
      <c r="AW181" s="324"/>
      <c r="AX181" s="316"/>
      <c r="AY181" s="316"/>
      <c r="AZ181" s="405"/>
      <c r="BA181" s="27"/>
    </row>
    <row r="182" spans="1:53" s="382" customFormat="1" ht="54" x14ac:dyDescent="0.2">
      <c r="A182" s="94"/>
      <c r="B182" s="26" t="s">
        <v>774</v>
      </c>
      <c r="C182" s="26"/>
      <c r="D182" s="26"/>
      <c r="E182" s="26"/>
      <c r="F182" s="26"/>
      <c r="G182" s="26"/>
      <c r="H182" s="26"/>
      <c r="I182" s="26"/>
      <c r="J182" s="26"/>
      <c r="K182" s="26"/>
      <c r="L182" s="26"/>
      <c r="M182" s="26"/>
      <c r="N182" s="333"/>
      <c r="O182" s="26"/>
      <c r="P182" s="28"/>
      <c r="Q182" s="28"/>
      <c r="R182" s="28"/>
      <c r="S182" s="28"/>
      <c r="T182" s="28"/>
      <c r="U182" s="28"/>
      <c r="V182" s="100"/>
      <c r="W182" s="100"/>
      <c r="X182" s="100"/>
      <c r="Y182" s="57"/>
      <c r="Z182" s="57"/>
      <c r="AA182" s="57"/>
      <c r="AB182" s="100"/>
      <c r="AC182" s="100"/>
      <c r="AD182" s="100"/>
      <c r="AE182" s="27"/>
      <c r="AF182" s="27"/>
      <c r="AG182" s="27"/>
      <c r="AH182" s="57"/>
      <c r="AI182" s="57"/>
      <c r="AJ182" s="57"/>
      <c r="AK182" s="27"/>
      <c r="AL182" s="27"/>
      <c r="AM182" s="27"/>
      <c r="AN182" s="27"/>
      <c r="AO182" s="27"/>
      <c r="AP182" s="27"/>
      <c r="AQ182" s="27"/>
      <c r="AR182" s="27"/>
      <c r="AS182" s="27"/>
      <c r="AT182" s="27"/>
      <c r="AU182" s="27"/>
      <c r="AV182" s="27"/>
      <c r="AW182" s="324"/>
      <c r="AX182" s="316"/>
      <c r="AY182" s="316"/>
      <c r="AZ182" s="405"/>
      <c r="BA182" s="27"/>
    </row>
    <row r="183" spans="1:53" s="444" customFormat="1" ht="138.75" x14ac:dyDescent="0.2">
      <c r="A183" s="441">
        <v>110</v>
      </c>
      <c r="B183" s="86" t="s">
        <v>79</v>
      </c>
      <c r="C183" s="589" t="s">
        <v>761</v>
      </c>
      <c r="D183" s="443" t="s">
        <v>971</v>
      </c>
      <c r="E183" s="86" t="s">
        <v>550</v>
      </c>
      <c r="F183" s="86" t="s">
        <v>614</v>
      </c>
      <c r="G183" s="86"/>
      <c r="H183" s="443" t="s">
        <v>462</v>
      </c>
      <c r="I183" s="86" t="s">
        <v>463</v>
      </c>
      <c r="J183" s="86" t="s">
        <v>464</v>
      </c>
      <c r="K183" s="86" t="s">
        <v>465</v>
      </c>
      <c r="L183" s="86" t="s">
        <v>466</v>
      </c>
      <c r="M183" s="86" t="s">
        <v>467</v>
      </c>
      <c r="N183" s="61">
        <v>97239.8</v>
      </c>
      <c r="O183" s="86" t="s">
        <v>468</v>
      </c>
      <c r="P183" s="95"/>
      <c r="Q183" s="95"/>
      <c r="R183" s="95"/>
      <c r="S183" s="95"/>
      <c r="T183" s="95"/>
      <c r="U183" s="95"/>
      <c r="V183" s="95"/>
      <c r="W183" s="95"/>
      <c r="X183" s="95"/>
      <c r="Y183" s="473"/>
      <c r="Z183" s="473"/>
      <c r="AA183" s="473"/>
      <c r="AB183" s="95"/>
      <c r="AC183" s="95"/>
      <c r="AD183" s="95"/>
      <c r="AE183" s="474"/>
      <c r="AF183" s="474"/>
      <c r="AG183" s="474"/>
      <c r="AH183" s="61">
        <v>97239.799999999988</v>
      </c>
      <c r="AI183" s="61">
        <v>96267.4</v>
      </c>
      <c r="AJ183" s="61">
        <v>972.4</v>
      </c>
      <c r="AK183" s="61">
        <v>0</v>
      </c>
      <c r="AL183" s="61">
        <v>0</v>
      </c>
      <c r="AM183" s="61">
        <v>0</v>
      </c>
      <c r="AN183" s="95">
        <v>97239.799999999988</v>
      </c>
      <c r="AO183" s="95">
        <v>96267.4</v>
      </c>
      <c r="AP183" s="95">
        <v>972.4</v>
      </c>
      <c r="AQ183" s="95"/>
      <c r="AR183" s="95"/>
      <c r="AS183" s="95"/>
      <c r="AT183" s="95"/>
      <c r="AU183" s="95"/>
      <c r="AV183" s="95"/>
      <c r="AW183" s="316">
        <f t="shared" ref="AW183:AW194" si="124">V183+AE183+AN183+AQ183+AT183</f>
        <v>97239.799999999988</v>
      </c>
      <c r="AX183" s="316">
        <f t="shared" ref="AX183:AX194" si="125">W183+AF183+AO183+AR183+AU183</f>
        <v>96267.4</v>
      </c>
      <c r="AY183" s="316">
        <f t="shared" ref="AY183:AY194" si="126">X183+AG183+AP183+AS183+AV183</f>
        <v>972.4</v>
      </c>
      <c r="AZ183" s="409">
        <v>1.0000020567709931E-2</v>
      </c>
      <c r="BA183" s="95"/>
    </row>
    <row r="184" spans="1:53" s="444" customFormat="1" ht="194.25" x14ac:dyDescent="0.2">
      <c r="A184" s="441">
        <v>111</v>
      </c>
      <c r="B184" s="86" t="s">
        <v>30</v>
      </c>
      <c r="C184" s="590"/>
      <c r="D184" s="443" t="s">
        <v>971</v>
      </c>
      <c r="E184" s="86" t="s">
        <v>550</v>
      </c>
      <c r="F184" s="86" t="s">
        <v>615</v>
      </c>
      <c r="G184" s="443" t="s">
        <v>469</v>
      </c>
      <c r="H184" s="443" t="s">
        <v>462</v>
      </c>
      <c r="I184" s="86" t="s">
        <v>466</v>
      </c>
      <c r="J184" s="86" t="s">
        <v>464</v>
      </c>
      <c r="K184" s="86" t="s">
        <v>470</v>
      </c>
      <c r="L184" s="86" t="s">
        <v>466</v>
      </c>
      <c r="M184" s="86" t="s">
        <v>471</v>
      </c>
      <c r="N184" s="338">
        <v>297117.48</v>
      </c>
      <c r="O184" s="86" t="s">
        <v>468</v>
      </c>
      <c r="P184" s="95">
        <v>150147.5</v>
      </c>
      <c r="Q184" s="95">
        <v>148646</v>
      </c>
      <c r="R184" s="95">
        <v>1501.5</v>
      </c>
      <c r="S184" s="95">
        <v>0</v>
      </c>
      <c r="T184" s="95">
        <v>0</v>
      </c>
      <c r="U184" s="95">
        <v>0</v>
      </c>
      <c r="V184" s="95">
        <v>150147.5</v>
      </c>
      <c r="W184" s="95">
        <v>148646</v>
      </c>
      <c r="X184" s="95">
        <v>1501.5</v>
      </c>
      <c r="Y184" s="95">
        <v>181867.3</v>
      </c>
      <c r="Z184" s="95">
        <v>0</v>
      </c>
      <c r="AA184" s="95">
        <v>181867.3</v>
      </c>
      <c r="AB184" s="95">
        <v>0</v>
      </c>
      <c r="AC184" s="95">
        <v>0</v>
      </c>
      <c r="AD184" s="95">
        <v>0</v>
      </c>
      <c r="AE184" s="95">
        <v>181867.3</v>
      </c>
      <c r="AF184" s="95">
        <v>0</v>
      </c>
      <c r="AG184" s="95">
        <v>181867.3</v>
      </c>
      <c r="AH184" s="473"/>
      <c r="AI184" s="473"/>
      <c r="AJ184" s="473"/>
      <c r="AK184" s="61">
        <v>0</v>
      </c>
      <c r="AL184" s="61">
        <v>0</v>
      </c>
      <c r="AM184" s="61">
        <v>0</v>
      </c>
      <c r="AN184" s="474"/>
      <c r="AO184" s="474"/>
      <c r="AP184" s="474"/>
      <c r="AQ184" s="474"/>
      <c r="AR184" s="474"/>
      <c r="AS184" s="474"/>
      <c r="AT184" s="474"/>
      <c r="AU184" s="474"/>
      <c r="AV184" s="474"/>
      <c r="AW184" s="316">
        <f t="shared" si="124"/>
        <v>332014.8</v>
      </c>
      <c r="AX184" s="316">
        <f t="shared" si="125"/>
        <v>148646</v>
      </c>
      <c r="AY184" s="316">
        <f t="shared" si="126"/>
        <v>183368.8</v>
      </c>
      <c r="AZ184" s="475">
        <v>0.55229104244750538</v>
      </c>
      <c r="BA184" s="474"/>
    </row>
    <row r="185" spans="1:53" s="381" customFormat="1" ht="249.75" x14ac:dyDescent="0.2">
      <c r="A185" s="441">
        <v>112</v>
      </c>
      <c r="B185" s="86" t="s">
        <v>147</v>
      </c>
      <c r="C185" s="590"/>
      <c r="D185" s="443" t="s">
        <v>971</v>
      </c>
      <c r="E185" s="86" t="s">
        <v>550</v>
      </c>
      <c r="F185" s="86" t="s">
        <v>615</v>
      </c>
      <c r="G185" s="443" t="s">
        <v>472</v>
      </c>
      <c r="H185" s="443" t="s">
        <v>473</v>
      </c>
      <c r="I185" s="86" t="s">
        <v>463</v>
      </c>
      <c r="J185" s="86" t="s">
        <v>464</v>
      </c>
      <c r="K185" s="443" t="s">
        <v>474</v>
      </c>
      <c r="L185" s="86" t="s">
        <v>466</v>
      </c>
      <c r="M185" s="86" t="s">
        <v>475</v>
      </c>
      <c r="N185" s="338">
        <v>245719.93</v>
      </c>
      <c r="O185" s="86" t="s">
        <v>468</v>
      </c>
      <c r="P185" s="95">
        <v>130819.1</v>
      </c>
      <c r="Q185" s="95">
        <v>114649.9</v>
      </c>
      <c r="R185" s="95">
        <v>16169.2</v>
      </c>
      <c r="S185" s="95">
        <v>0</v>
      </c>
      <c r="T185" s="95">
        <v>0</v>
      </c>
      <c r="U185" s="95">
        <v>0</v>
      </c>
      <c r="V185" s="95">
        <v>130819.1</v>
      </c>
      <c r="W185" s="74">
        <v>114649.90000000001</v>
      </c>
      <c r="X185" s="74">
        <v>16169.2</v>
      </c>
      <c r="Y185" s="476"/>
      <c r="Z185" s="476"/>
      <c r="AA185" s="476"/>
      <c r="AB185" s="95">
        <v>0</v>
      </c>
      <c r="AC185" s="95">
        <v>0</v>
      </c>
      <c r="AD185" s="95">
        <v>0</v>
      </c>
      <c r="AE185" s="25"/>
      <c r="AF185" s="25"/>
      <c r="AG185" s="25"/>
      <c r="AH185" s="476"/>
      <c r="AI185" s="476"/>
      <c r="AJ185" s="476"/>
      <c r="AK185" s="61">
        <v>0</v>
      </c>
      <c r="AL185" s="61">
        <v>0</v>
      </c>
      <c r="AM185" s="61">
        <v>0</v>
      </c>
      <c r="AN185" s="25"/>
      <c r="AO185" s="25"/>
      <c r="AP185" s="25"/>
      <c r="AQ185" s="25"/>
      <c r="AR185" s="25"/>
      <c r="AS185" s="25"/>
      <c r="AT185" s="25"/>
      <c r="AU185" s="25"/>
      <c r="AV185" s="25"/>
      <c r="AW185" s="316">
        <f t="shared" si="124"/>
        <v>130819.1</v>
      </c>
      <c r="AX185" s="316">
        <f t="shared" si="125"/>
        <v>114649.90000000001</v>
      </c>
      <c r="AY185" s="316">
        <f t="shared" si="126"/>
        <v>16169.2</v>
      </c>
      <c r="AZ185" s="471">
        <v>0.12359968842470251</v>
      </c>
      <c r="BA185" s="25"/>
    </row>
    <row r="186" spans="1:53" s="381" customFormat="1" ht="166.5" customHeight="1" x14ac:dyDescent="0.2">
      <c r="A186" s="441">
        <v>113</v>
      </c>
      <c r="B186" s="86" t="s">
        <v>148</v>
      </c>
      <c r="C186" s="590"/>
      <c r="D186" s="443" t="s">
        <v>971</v>
      </c>
      <c r="E186" s="86" t="s">
        <v>550</v>
      </c>
      <c r="F186" s="86" t="s">
        <v>615</v>
      </c>
      <c r="G186" s="443" t="s">
        <v>476</v>
      </c>
      <c r="H186" s="443" t="s">
        <v>477</v>
      </c>
      <c r="I186" s="86" t="s">
        <v>463</v>
      </c>
      <c r="J186" s="86" t="s">
        <v>464</v>
      </c>
      <c r="K186" s="443" t="s">
        <v>478</v>
      </c>
      <c r="L186" s="86" t="s">
        <v>466</v>
      </c>
      <c r="M186" s="86" t="s">
        <v>479</v>
      </c>
      <c r="N186" s="338">
        <v>10275.719999999999</v>
      </c>
      <c r="O186" s="86" t="s">
        <v>468</v>
      </c>
      <c r="P186" s="95">
        <v>11130.9</v>
      </c>
      <c r="Q186" s="95">
        <v>11019.6</v>
      </c>
      <c r="R186" s="95">
        <v>111.3</v>
      </c>
      <c r="S186" s="95">
        <v>0</v>
      </c>
      <c r="T186" s="95">
        <v>0</v>
      </c>
      <c r="U186" s="95">
        <v>0</v>
      </c>
      <c r="V186" s="95">
        <v>11130.9</v>
      </c>
      <c r="W186" s="74">
        <v>11019.6</v>
      </c>
      <c r="X186" s="74">
        <v>111.3</v>
      </c>
      <c r="Y186" s="476"/>
      <c r="Z186" s="476"/>
      <c r="AA186" s="476"/>
      <c r="AB186" s="95">
        <v>0</v>
      </c>
      <c r="AC186" s="95">
        <v>0</v>
      </c>
      <c r="AD186" s="95">
        <v>0</v>
      </c>
      <c r="AE186" s="25"/>
      <c r="AF186" s="25"/>
      <c r="AG186" s="25"/>
      <c r="AH186" s="476"/>
      <c r="AI186" s="476"/>
      <c r="AJ186" s="476"/>
      <c r="AK186" s="61">
        <v>0</v>
      </c>
      <c r="AL186" s="61">
        <v>0</v>
      </c>
      <c r="AM186" s="61">
        <v>0</v>
      </c>
      <c r="AN186" s="25"/>
      <c r="AO186" s="25"/>
      <c r="AP186" s="25"/>
      <c r="AQ186" s="25"/>
      <c r="AR186" s="25"/>
      <c r="AS186" s="25"/>
      <c r="AT186" s="25"/>
      <c r="AU186" s="25"/>
      <c r="AV186" s="25"/>
      <c r="AW186" s="316">
        <f t="shared" si="124"/>
        <v>11130.9</v>
      </c>
      <c r="AX186" s="316">
        <f t="shared" si="125"/>
        <v>11019.6</v>
      </c>
      <c r="AY186" s="316">
        <f t="shared" si="126"/>
        <v>111.3</v>
      </c>
      <c r="AZ186" s="471">
        <v>9.999191440045279E-3</v>
      </c>
      <c r="BA186" s="25"/>
    </row>
    <row r="187" spans="1:53" s="381" customFormat="1" ht="138.75" x14ac:dyDescent="0.2">
      <c r="A187" s="441">
        <v>114</v>
      </c>
      <c r="B187" s="86" t="s">
        <v>149</v>
      </c>
      <c r="C187" s="591"/>
      <c r="D187" s="443" t="s">
        <v>971</v>
      </c>
      <c r="E187" s="86" t="s">
        <v>550</v>
      </c>
      <c r="F187" s="86" t="s">
        <v>614</v>
      </c>
      <c r="G187" s="443" t="s">
        <v>480</v>
      </c>
      <c r="H187" s="443" t="s">
        <v>481</v>
      </c>
      <c r="I187" s="86" t="s">
        <v>463</v>
      </c>
      <c r="J187" s="86" t="s">
        <v>464</v>
      </c>
      <c r="K187" s="443" t="s">
        <v>482</v>
      </c>
      <c r="L187" s="86" t="s">
        <v>466</v>
      </c>
      <c r="M187" s="86" t="s">
        <v>483</v>
      </c>
      <c r="N187" s="338">
        <v>49206.03</v>
      </c>
      <c r="O187" s="86" t="s">
        <v>468</v>
      </c>
      <c r="P187" s="95">
        <v>48413.3</v>
      </c>
      <c r="Q187" s="95">
        <v>47929.2</v>
      </c>
      <c r="R187" s="95">
        <v>484.1</v>
      </c>
      <c r="S187" s="95">
        <v>0</v>
      </c>
      <c r="T187" s="95">
        <v>0</v>
      </c>
      <c r="U187" s="95">
        <v>0</v>
      </c>
      <c r="V187" s="95">
        <v>48413.299999999996</v>
      </c>
      <c r="W187" s="74">
        <v>47929.2</v>
      </c>
      <c r="X187" s="74">
        <v>484.1</v>
      </c>
      <c r="Y187" s="476"/>
      <c r="Z187" s="476"/>
      <c r="AA187" s="476"/>
      <c r="AB187" s="95">
        <v>0</v>
      </c>
      <c r="AC187" s="95">
        <v>0</v>
      </c>
      <c r="AD187" s="95">
        <v>0</v>
      </c>
      <c r="AE187" s="25"/>
      <c r="AF187" s="25"/>
      <c r="AG187" s="25"/>
      <c r="AH187" s="476"/>
      <c r="AI187" s="476"/>
      <c r="AJ187" s="476"/>
      <c r="AK187" s="61">
        <v>0</v>
      </c>
      <c r="AL187" s="61">
        <v>0</v>
      </c>
      <c r="AM187" s="61">
        <v>0</v>
      </c>
      <c r="AN187" s="25"/>
      <c r="AO187" s="25"/>
      <c r="AP187" s="25"/>
      <c r="AQ187" s="25"/>
      <c r="AR187" s="25"/>
      <c r="AS187" s="25"/>
      <c r="AT187" s="25"/>
      <c r="AU187" s="25"/>
      <c r="AV187" s="25"/>
      <c r="AW187" s="316">
        <f t="shared" si="124"/>
        <v>48413.299999999996</v>
      </c>
      <c r="AX187" s="316">
        <f t="shared" si="125"/>
        <v>47929.2</v>
      </c>
      <c r="AY187" s="316">
        <f t="shared" si="126"/>
        <v>484.1</v>
      </c>
      <c r="AZ187" s="471">
        <v>9.9993183691258411E-3</v>
      </c>
      <c r="BA187" s="25"/>
    </row>
    <row r="188" spans="1:53" s="444" customFormat="1" ht="408.75" customHeight="1" x14ac:dyDescent="0.2">
      <c r="A188" s="441">
        <v>115</v>
      </c>
      <c r="B188" s="86" t="s">
        <v>211</v>
      </c>
      <c r="C188" s="86" t="s">
        <v>762</v>
      </c>
      <c r="D188" s="443" t="s">
        <v>971</v>
      </c>
      <c r="E188" s="86" t="s">
        <v>550</v>
      </c>
      <c r="F188" s="86" t="s">
        <v>615</v>
      </c>
      <c r="G188" s="443" t="s">
        <v>484</v>
      </c>
      <c r="H188" s="443" t="s">
        <v>462</v>
      </c>
      <c r="I188" s="86" t="s">
        <v>463</v>
      </c>
      <c r="J188" s="86" t="s">
        <v>485</v>
      </c>
      <c r="K188" s="443" t="s">
        <v>486</v>
      </c>
      <c r="L188" s="86" t="s">
        <v>466</v>
      </c>
      <c r="M188" s="86" t="s">
        <v>487</v>
      </c>
      <c r="N188" s="338">
        <v>1163535.1000000001</v>
      </c>
      <c r="O188" s="86" t="s">
        <v>468</v>
      </c>
      <c r="P188" s="95">
        <v>451459.3</v>
      </c>
      <c r="Q188" s="95">
        <v>445500</v>
      </c>
      <c r="R188" s="95">
        <v>5959.3</v>
      </c>
      <c r="S188" s="95">
        <v>0</v>
      </c>
      <c r="T188" s="95">
        <v>0</v>
      </c>
      <c r="U188" s="95">
        <v>0</v>
      </c>
      <c r="V188" s="95">
        <f>W188+X188</f>
        <v>457685.4</v>
      </c>
      <c r="W188" s="95">
        <v>445500</v>
      </c>
      <c r="X188" s="95">
        <v>12185.400000000001</v>
      </c>
      <c r="Y188" s="95"/>
      <c r="Z188" s="95"/>
      <c r="AA188" s="95"/>
      <c r="AB188" s="95">
        <v>534577.5</v>
      </c>
      <c r="AC188" s="95">
        <v>527521.1</v>
      </c>
      <c r="AD188" s="95">
        <v>7056.4</v>
      </c>
      <c r="AE188" s="95">
        <v>534577.5</v>
      </c>
      <c r="AF188" s="95">
        <v>527521.1</v>
      </c>
      <c r="AG188" s="95">
        <v>7056.4</v>
      </c>
      <c r="AH188" s="474"/>
      <c r="AI188" s="474"/>
      <c r="AJ188" s="474"/>
      <c r="AK188" s="61">
        <v>0</v>
      </c>
      <c r="AL188" s="61">
        <v>0</v>
      </c>
      <c r="AM188" s="61">
        <v>0</v>
      </c>
      <c r="AN188" s="474"/>
      <c r="AO188" s="474"/>
      <c r="AP188" s="474"/>
      <c r="AQ188" s="474"/>
      <c r="AR188" s="474"/>
      <c r="AS188" s="474"/>
      <c r="AT188" s="474"/>
      <c r="AU188" s="474"/>
      <c r="AV188" s="474"/>
      <c r="AW188" s="316">
        <f t="shared" si="124"/>
        <v>992262.9</v>
      </c>
      <c r="AX188" s="316">
        <f t="shared" si="125"/>
        <v>973021.1</v>
      </c>
      <c r="AY188" s="316">
        <f t="shared" si="126"/>
        <v>19241.800000000003</v>
      </c>
      <c r="AZ188" s="475">
        <v>1.3200014441651671E-2</v>
      </c>
      <c r="BA188" s="474"/>
    </row>
    <row r="189" spans="1:53" s="444" customFormat="1" ht="243" x14ac:dyDescent="0.2">
      <c r="A189" s="441">
        <v>116</v>
      </c>
      <c r="B189" s="86" t="s">
        <v>212</v>
      </c>
      <c r="C189" s="589" t="s">
        <v>763</v>
      </c>
      <c r="D189" s="443" t="s">
        <v>971</v>
      </c>
      <c r="E189" s="86" t="s">
        <v>550</v>
      </c>
      <c r="F189" s="86" t="s">
        <v>614</v>
      </c>
      <c r="G189" s="443" t="s">
        <v>488</v>
      </c>
      <c r="H189" s="443" t="s">
        <v>462</v>
      </c>
      <c r="I189" s="86" t="s">
        <v>463</v>
      </c>
      <c r="J189" s="86" t="s">
        <v>464</v>
      </c>
      <c r="K189" s="443" t="s">
        <v>489</v>
      </c>
      <c r="L189" s="86" t="s">
        <v>466</v>
      </c>
      <c r="M189" s="86" t="s">
        <v>490</v>
      </c>
      <c r="N189" s="338" t="s">
        <v>490</v>
      </c>
      <c r="O189" s="86" t="s">
        <v>468</v>
      </c>
      <c r="P189" s="95">
        <v>14273.7</v>
      </c>
      <c r="Q189" s="95">
        <v>0</v>
      </c>
      <c r="R189" s="95">
        <v>14273.7</v>
      </c>
      <c r="S189" s="95">
        <v>0</v>
      </c>
      <c r="T189" s="95">
        <v>0</v>
      </c>
      <c r="U189" s="95">
        <v>0</v>
      </c>
      <c r="V189" s="95">
        <v>14273.7</v>
      </c>
      <c r="W189" s="95">
        <v>0</v>
      </c>
      <c r="X189" s="95">
        <v>14273.7</v>
      </c>
      <c r="Y189" s="95"/>
      <c r="Z189" s="95"/>
      <c r="AA189" s="95"/>
      <c r="AB189" s="95">
        <v>340000</v>
      </c>
      <c r="AC189" s="95">
        <v>336600</v>
      </c>
      <c r="AD189" s="95">
        <v>3400</v>
      </c>
      <c r="AE189" s="95">
        <v>340000</v>
      </c>
      <c r="AF189" s="95">
        <v>336600</v>
      </c>
      <c r="AG189" s="95">
        <v>3400</v>
      </c>
      <c r="AH189" s="474"/>
      <c r="AI189" s="474"/>
      <c r="AJ189" s="474"/>
      <c r="AK189" s="61">
        <v>850000</v>
      </c>
      <c r="AL189" s="61">
        <v>841500</v>
      </c>
      <c r="AM189" s="61">
        <v>8500</v>
      </c>
      <c r="AN189" s="61">
        <v>850000</v>
      </c>
      <c r="AO189" s="61">
        <v>841500</v>
      </c>
      <c r="AP189" s="61">
        <v>8500</v>
      </c>
      <c r="AQ189" s="474">
        <v>510000</v>
      </c>
      <c r="AR189" s="474">
        <v>504900</v>
      </c>
      <c r="AS189" s="474">
        <v>5100</v>
      </c>
      <c r="AT189" s="474"/>
      <c r="AU189" s="474"/>
      <c r="AV189" s="474"/>
      <c r="AW189" s="316">
        <f t="shared" si="124"/>
        <v>1714273.7</v>
      </c>
      <c r="AX189" s="316">
        <f t="shared" si="125"/>
        <v>1683000</v>
      </c>
      <c r="AY189" s="316">
        <f t="shared" si="126"/>
        <v>31273.7</v>
      </c>
      <c r="AZ189" s="475">
        <v>1.8243119520529306E-2</v>
      </c>
      <c r="BA189" s="474" t="s">
        <v>213</v>
      </c>
    </row>
    <row r="190" spans="1:53" s="444" customFormat="1" ht="351" customHeight="1" x14ac:dyDescent="0.2">
      <c r="A190" s="441">
        <v>117</v>
      </c>
      <c r="B190" s="86" t="s">
        <v>214</v>
      </c>
      <c r="C190" s="591"/>
      <c r="D190" s="443" t="s">
        <v>971</v>
      </c>
      <c r="E190" s="86" t="s">
        <v>550</v>
      </c>
      <c r="F190" s="86" t="s">
        <v>614</v>
      </c>
      <c r="G190" s="443" t="s">
        <v>491</v>
      </c>
      <c r="H190" s="443" t="s">
        <v>462</v>
      </c>
      <c r="I190" s="86" t="s">
        <v>463</v>
      </c>
      <c r="J190" s="86" t="s">
        <v>464</v>
      </c>
      <c r="K190" s="86"/>
      <c r="L190" s="86" t="s">
        <v>466</v>
      </c>
      <c r="M190" s="86" t="s">
        <v>492</v>
      </c>
      <c r="N190" s="338">
        <v>915298.99</v>
      </c>
      <c r="O190" s="86" t="s">
        <v>468</v>
      </c>
      <c r="P190" s="95">
        <v>11643.7</v>
      </c>
      <c r="Q190" s="95">
        <v>0</v>
      </c>
      <c r="R190" s="95">
        <v>11643.7</v>
      </c>
      <c r="S190" s="95">
        <v>0</v>
      </c>
      <c r="T190" s="95">
        <v>0</v>
      </c>
      <c r="U190" s="95">
        <v>0</v>
      </c>
      <c r="V190" s="95">
        <v>11643.7</v>
      </c>
      <c r="W190" s="95">
        <v>0</v>
      </c>
      <c r="X190" s="95">
        <v>11643.7</v>
      </c>
      <c r="Y190" s="95"/>
      <c r="Z190" s="95"/>
      <c r="AA190" s="95"/>
      <c r="AB190" s="95">
        <v>411884.54000000004</v>
      </c>
      <c r="AC190" s="95">
        <v>407765.7</v>
      </c>
      <c r="AD190" s="95">
        <v>4118.84</v>
      </c>
      <c r="AE190" s="95">
        <v>411884.5</v>
      </c>
      <c r="AF190" s="95">
        <v>407765.7</v>
      </c>
      <c r="AG190" s="95">
        <v>4118.8</v>
      </c>
      <c r="AH190" s="474"/>
      <c r="AI190" s="474"/>
      <c r="AJ190" s="474"/>
      <c r="AK190" s="61">
        <v>503414.44</v>
      </c>
      <c r="AL190" s="61">
        <v>498380.3</v>
      </c>
      <c r="AM190" s="61">
        <v>5034.1400000000003</v>
      </c>
      <c r="AN190" s="61">
        <v>503414.44</v>
      </c>
      <c r="AO190" s="61">
        <v>498380.3</v>
      </c>
      <c r="AP190" s="61">
        <v>5034.1400000000003</v>
      </c>
      <c r="AQ190" s="474"/>
      <c r="AR190" s="474"/>
      <c r="AS190" s="474"/>
      <c r="AT190" s="477"/>
      <c r="AU190" s="474"/>
      <c r="AV190" s="474"/>
      <c r="AW190" s="316">
        <f t="shared" si="124"/>
        <v>926942.64</v>
      </c>
      <c r="AX190" s="316">
        <f t="shared" si="125"/>
        <v>906146</v>
      </c>
      <c r="AY190" s="316">
        <f t="shared" si="126"/>
        <v>20796.64</v>
      </c>
      <c r="AZ190" s="475">
        <v>2.2435735613586617E-2</v>
      </c>
      <c r="BA190" s="474" t="s">
        <v>215</v>
      </c>
    </row>
    <row r="191" spans="1:53" s="444" customFormat="1" ht="222" x14ac:dyDescent="0.2">
      <c r="A191" s="441">
        <v>118</v>
      </c>
      <c r="B191" s="86" t="s">
        <v>216</v>
      </c>
      <c r="C191" s="443" t="s">
        <v>771</v>
      </c>
      <c r="D191" s="443" t="s">
        <v>971</v>
      </c>
      <c r="E191" s="86" t="s">
        <v>734</v>
      </c>
      <c r="F191" s="86" t="s">
        <v>614</v>
      </c>
      <c r="G191" s="443" t="s">
        <v>472</v>
      </c>
      <c r="H191" s="443" t="s">
        <v>462</v>
      </c>
      <c r="I191" s="86" t="s">
        <v>463</v>
      </c>
      <c r="J191" s="86" t="s">
        <v>464</v>
      </c>
      <c r="K191" s="443" t="s">
        <v>493</v>
      </c>
      <c r="L191" s="86" t="s">
        <v>466</v>
      </c>
      <c r="M191" s="86" t="s">
        <v>494</v>
      </c>
      <c r="N191" s="338">
        <v>454638.11</v>
      </c>
      <c r="O191" s="86" t="s">
        <v>468</v>
      </c>
      <c r="P191" s="95">
        <v>10998.9</v>
      </c>
      <c r="Q191" s="95">
        <v>0</v>
      </c>
      <c r="R191" s="95">
        <v>10998.9</v>
      </c>
      <c r="S191" s="95">
        <v>0</v>
      </c>
      <c r="T191" s="95">
        <v>0</v>
      </c>
      <c r="U191" s="95">
        <v>0</v>
      </c>
      <c r="V191" s="95">
        <v>10998.9</v>
      </c>
      <c r="W191" s="95">
        <v>0</v>
      </c>
      <c r="X191" s="95">
        <v>10998.9</v>
      </c>
      <c r="Y191" s="95"/>
      <c r="Z191" s="95"/>
      <c r="AA191" s="95"/>
      <c r="AB191" s="95">
        <v>0</v>
      </c>
      <c r="AC191" s="95">
        <v>0</v>
      </c>
      <c r="AD191" s="95">
        <v>0</v>
      </c>
      <c r="AE191" s="474"/>
      <c r="AF191" s="474"/>
      <c r="AG191" s="474"/>
      <c r="AH191" s="474"/>
      <c r="AI191" s="474"/>
      <c r="AJ191" s="474"/>
      <c r="AK191" s="61">
        <v>204587.19999999998</v>
      </c>
      <c r="AL191" s="61">
        <v>202541.3</v>
      </c>
      <c r="AM191" s="61">
        <v>2045.9</v>
      </c>
      <c r="AN191" s="61">
        <v>204587.19999999998</v>
      </c>
      <c r="AO191" s="61">
        <v>202541.3</v>
      </c>
      <c r="AP191" s="61">
        <v>2045.9</v>
      </c>
      <c r="AQ191" s="474">
        <v>250051</v>
      </c>
      <c r="AR191" s="474">
        <v>247550.5</v>
      </c>
      <c r="AS191" s="474">
        <v>2500.5</v>
      </c>
      <c r="AT191" s="474"/>
      <c r="AU191" s="474"/>
      <c r="AV191" s="474"/>
      <c r="AW191" s="316">
        <f t="shared" si="124"/>
        <v>465637.1</v>
      </c>
      <c r="AX191" s="316">
        <f t="shared" si="125"/>
        <v>450091.8</v>
      </c>
      <c r="AY191" s="316">
        <f t="shared" si="126"/>
        <v>15545.3</v>
      </c>
      <c r="AZ191" s="475">
        <v>3.3385011632449391E-2</v>
      </c>
      <c r="BA191" s="474" t="s">
        <v>217</v>
      </c>
    </row>
    <row r="192" spans="1:53" s="444" customFormat="1" ht="165" customHeight="1" x14ac:dyDescent="0.2">
      <c r="A192" s="441">
        <v>119</v>
      </c>
      <c r="B192" s="86" t="s">
        <v>218</v>
      </c>
      <c r="C192" s="86" t="s">
        <v>764</v>
      </c>
      <c r="D192" s="443" t="s">
        <v>223</v>
      </c>
      <c r="E192" s="86" t="s">
        <v>734</v>
      </c>
      <c r="F192" s="86" t="s">
        <v>614</v>
      </c>
      <c r="G192" s="443" t="s">
        <v>495</v>
      </c>
      <c r="H192" s="443" t="s">
        <v>462</v>
      </c>
      <c r="I192" s="86" t="s">
        <v>463</v>
      </c>
      <c r="J192" s="478">
        <v>0.65</v>
      </c>
      <c r="K192" s="443" t="s">
        <v>496</v>
      </c>
      <c r="L192" s="86" t="s">
        <v>466</v>
      </c>
      <c r="M192" s="86" t="s">
        <v>497</v>
      </c>
      <c r="N192" s="338">
        <v>1491194.65</v>
      </c>
      <c r="O192" s="86" t="s">
        <v>468</v>
      </c>
      <c r="P192" s="338">
        <v>29599.4</v>
      </c>
      <c r="Q192" s="338">
        <v>0</v>
      </c>
      <c r="R192" s="338">
        <v>29599.4</v>
      </c>
      <c r="S192" s="338">
        <v>0</v>
      </c>
      <c r="T192" s="338">
        <v>0</v>
      </c>
      <c r="U192" s="338">
        <v>0</v>
      </c>
      <c r="V192" s="338">
        <v>29599.4</v>
      </c>
      <c r="W192" s="338">
        <v>0</v>
      </c>
      <c r="X192" s="338">
        <v>29599.4</v>
      </c>
      <c r="Y192" s="338"/>
      <c r="Z192" s="338"/>
      <c r="AA192" s="338"/>
      <c r="AB192" s="338">
        <v>0</v>
      </c>
      <c r="AC192" s="338">
        <v>0</v>
      </c>
      <c r="AD192" s="338">
        <v>0</v>
      </c>
      <c r="AE192" s="482"/>
      <c r="AF192" s="482"/>
      <c r="AG192" s="482"/>
      <c r="AH192" s="482"/>
      <c r="AI192" s="482"/>
      <c r="AJ192" s="482"/>
      <c r="AK192" s="341">
        <v>447358.39999999997</v>
      </c>
      <c r="AL192" s="341">
        <v>442884.8</v>
      </c>
      <c r="AM192" s="341">
        <v>4473.6000000000004</v>
      </c>
      <c r="AN192" s="341">
        <v>447358.39999999997</v>
      </c>
      <c r="AO192" s="341">
        <v>442884.8</v>
      </c>
      <c r="AP192" s="341">
        <v>4473.6000000000004</v>
      </c>
      <c r="AQ192" s="482">
        <v>745597.4</v>
      </c>
      <c r="AR192" s="482">
        <v>738141.4</v>
      </c>
      <c r="AS192" s="482">
        <v>7456</v>
      </c>
      <c r="AT192" s="482">
        <v>298238.90000000002</v>
      </c>
      <c r="AU192" s="482">
        <v>295256.5</v>
      </c>
      <c r="AV192" s="482">
        <v>2982.4</v>
      </c>
      <c r="AW192" s="461">
        <f t="shared" si="124"/>
        <v>1520794.1</v>
      </c>
      <c r="AX192" s="461">
        <f t="shared" si="125"/>
        <v>1476282.7</v>
      </c>
      <c r="AY192" s="461">
        <f t="shared" si="126"/>
        <v>44511.4</v>
      </c>
      <c r="AZ192" s="475">
        <v>2.9268524910768656E-2</v>
      </c>
      <c r="BA192" s="474" t="s">
        <v>219</v>
      </c>
    </row>
    <row r="193" spans="1:53" s="444" customFormat="1" ht="357.75" customHeight="1" x14ac:dyDescent="0.2">
      <c r="A193" s="441">
        <v>120</v>
      </c>
      <c r="B193" s="86" t="s">
        <v>220</v>
      </c>
      <c r="C193" s="86" t="s">
        <v>764</v>
      </c>
      <c r="D193" s="443" t="s">
        <v>972</v>
      </c>
      <c r="E193" s="86" t="s">
        <v>734</v>
      </c>
      <c r="F193" s="86" t="s">
        <v>614</v>
      </c>
      <c r="G193" s="443" t="s">
        <v>498</v>
      </c>
      <c r="H193" s="443" t="s">
        <v>462</v>
      </c>
      <c r="I193" s="86" t="s">
        <v>463</v>
      </c>
      <c r="J193" s="86" t="s">
        <v>464</v>
      </c>
      <c r="K193" s="86" t="s">
        <v>499</v>
      </c>
      <c r="L193" s="86" t="s">
        <v>466</v>
      </c>
      <c r="M193" s="86" t="s">
        <v>500</v>
      </c>
      <c r="N193" s="95">
        <v>103958.39999999999</v>
      </c>
      <c r="O193" s="86" t="s">
        <v>468</v>
      </c>
      <c r="P193" s="443"/>
      <c r="Q193" s="338">
        <v>0</v>
      </c>
      <c r="R193" s="443"/>
      <c r="S193" s="338">
        <v>0</v>
      </c>
      <c r="T193" s="338">
        <v>0</v>
      </c>
      <c r="U193" s="338">
        <v>0</v>
      </c>
      <c r="V193" s="338"/>
      <c r="W193" s="338"/>
      <c r="X193" s="338"/>
      <c r="Y193" s="338">
        <v>6237.5</v>
      </c>
      <c r="Z193" s="338">
        <v>0</v>
      </c>
      <c r="AA193" s="338">
        <v>6237.5</v>
      </c>
      <c r="AB193" s="338">
        <v>0</v>
      </c>
      <c r="AC193" s="338">
        <v>0</v>
      </c>
      <c r="AD193" s="338">
        <v>0</v>
      </c>
      <c r="AE193" s="482">
        <v>6237.5</v>
      </c>
      <c r="AF193" s="338">
        <v>0</v>
      </c>
      <c r="AG193" s="338">
        <v>6237.5</v>
      </c>
      <c r="AH193" s="482"/>
      <c r="AI193" s="482"/>
      <c r="AJ193" s="482"/>
      <c r="AK193" s="341">
        <v>0</v>
      </c>
      <c r="AL193" s="341">
        <v>0</v>
      </c>
      <c r="AM193" s="341">
        <v>0</v>
      </c>
      <c r="AN193" s="341"/>
      <c r="AO193" s="341"/>
      <c r="AP193" s="341"/>
      <c r="AQ193" s="482">
        <v>41583.300000000003</v>
      </c>
      <c r="AR193" s="482">
        <v>41167.5</v>
      </c>
      <c r="AS193" s="482">
        <v>415.8</v>
      </c>
      <c r="AT193" s="482">
        <v>62375.100000000006</v>
      </c>
      <c r="AU193" s="482">
        <v>61751.3</v>
      </c>
      <c r="AV193" s="482">
        <v>623.79999999999995</v>
      </c>
      <c r="AW193" s="461">
        <f t="shared" si="124"/>
        <v>110195.90000000001</v>
      </c>
      <c r="AX193" s="461">
        <f t="shared" si="125"/>
        <v>102918.8</v>
      </c>
      <c r="AY193" s="461">
        <f t="shared" si="126"/>
        <v>7277.1</v>
      </c>
      <c r="AZ193" s="475">
        <v>6.6037847143133266E-2</v>
      </c>
      <c r="BA193" s="474" t="s">
        <v>221</v>
      </c>
    </row>
    <row r="194" spans="1:53" s="444" customFormat="1" ht="312.75" customHeight="1" x14ac:dyDescent="0.2">
      <c r="A194" s="441">
        <v>121</v>
      </c>
      <c r="B194" s="86" t="s">
        <v>1190</v>
      </c>
      <c r="C194" s="86" t="s">
        <v>764</v>
      </c>
      <c r="D194" s="443" t="s">
        <v>773</v>
      </c>
      <c r="E194" s="86" t="s">
        <v>734</v>
      </c>
      <c r="F194" s="86" t="s">
        <v>615</v>
      </c>
      <c r="G194" s="443" t="s">
        <v>501</v>
      </c>
      <c r="H194" s="443" t="s">
        <v>502</v>
      </c>
      <c r="I194" s="86" t="s">
        <v>463</v>
      </c>
      <c r="J194" s="86" t="s">
        <v>464</v>
      </c>
      <c r="K194" s="86" t="s">
        <v>503</v>
      </c>
      <c r="L194" s="86" t="s">
        <v>466</v>
      </c>
      <c r="M194" s="86" t="s">
        <v>500</v>
      </c>
      <c r="N194" s="479">
        <v>415671.7</v>
      </c>
      <c r="O194" s="86" t="s">
        <v>468</v>
      </c>
      <c r="P194" s="443"/>
      <c r="Q194" s="95">
        <v>0</v>
      </c>
      <c r="R194" s="443"/>
      <c r="S194" s="95">
        <v>0</v>
      </c>
      <c r="T194" s="95">
        <v>0</v>
      </c>
      <c r="U194" s="95">
        <v>0</v>
      </c>
      <c r="V194" s="95"/>
      <c r="W194" s="95"/>
      <c r="X194" s="95"/>
      <c r="Y194" s="95">
        <v>24940.3</v>
      </c>
      <c r="Z194" s="95">
        <v>0</v>
      </c>
      <c r="AA194" s="95">
        <v>24940.3</v>
      </c>
      <c r="AB194" s="95">
        <v>0</v>
      </c>
      <c r="AC194" s="95">
        <v>0</v>
      </c>
      <c r="AD194" s="95">
        <v>0</v>
      </c>
      <c r="AE194" s="482">
        <v>24940.3</v>
      </c>
      <c r="AF194" s="338">
        <v>0</v>
      </c>
      <c r="AG194" s="338">
        <v>24940.3</v>
      </c>
      <c r="AH194" s="482"/>
      <c r="AI194" s="482"/>
      <c r="AJ194" s="482"/>
      <c r="AK194" s="341">
        <v>0</v>
      </c>
      <c r="AL194" s="341">
        <v>0</v>
      </c>
      <c r="AM194" s="341">
        <v>0</v>
      </c>
      <c r="AN194" s="341"/>
      <c r="AO194" s="341"/>
      <c r="AP194" s="341"/>
      <c r="AQ194" s="338">
        <v>124701.5</v>
      </c>
      <c r="AR194" s="338">
        <v>123454.5</v>
      </c>
      <c r="AS194" s="338">
        <v>1247</v>
      </c>
      <c r="AT194" s="338">
        <v>290970.2</v>
      </c>
      <c r="AU194" s="338">
        <v>288060.5</v>
      </c>
      <c r="AV194" s="338">
        <v>2909.7</v>
      </c>
      <c r="AW194" s="461">
        <f t="shared" si="124"/>
        <v>440612</v>
      </c>
      <c r="AX194" s="461">
        <f t="shared" si="125"/>
        <v>411515</v>
      </c>
      <c r="AY194" s="461">
        <f t="shared" si="126"/>
        <v>29097</v>
      </c>
      <c r="AZ194" s="475">
        <v>6.6037693026971572E-2</v>
      </c>
      <c r="BA194" s="474" t="s">
        <v>222</v>
      </c>
    </row>
    <row r="195" spans="1:53" s="444" customFormat="1" ht="177" customHeight="1" x14ac:dyDescent="0.2">
      <c r="A195" s="441">
        <v>122</v>
      </c>
      <c r="B195" s="86" t="s">
        <v>504</v>
      </c>
      <c r="C195" s="86" t="s">
        <v>771</v>
      </c>
      <c r="D195" s="480" t="s">
        <v>772</v>
      </c>
      <c r="E195" s="86" t="s">
        <v>734</v>
      </c>
      <c r="F195" s="86" t="s">
        <v>616</v>
      </c>
      <c r="G195" s="86" t="s">
        <v>525</v>
      </c>
      <c r="H195" s="86" t="s">
        <v>481</v>
      </c>
      <c r="I195" s="86" t="s">
        <v>463</v>
      </c>
      <c r="J195" s="86" t="s">
        <v>526</v>
      </c>
      <c r="K195" s="86" t="s">
        <v>527</v>
      </c>
      <c r="L195" s="86" t="s">
        <v>466</v>
      </c>
      <c r="M195" s="86" t="s">
        <v>500</v>
      </c>
      <c r="N195" s="338" t="s">
        <v>500</v>
      </c>
      <c r="O195" s="86" t="s">
        <v>468</v>
      </c>
      <c r="P195" s="443"/>
      <c r="Q195" s="443"/>
      <c r="R195" s="443"/>
      <c r="S195" s="95"/>
      <c r="T195" s="95"/>
      <c r="U195" s="95"/>
      <c r="V195" s="95"/>
      <c r="W195" s="95"/>
      <c r="X195" s="95"/>
      <c r="Y195" s="95"/>
      <c r="Z195" s="95"/>
      <c r="AA195" s="95"/>
      <c r="AB195" s="95"/>
      <c r="AC195" s="95"/>
      <c r="AD195" s="95"/>
      <c r="AE195" s="474"/>
      <c r="AF195" s="474"/>
      <c r="AG195" s="474"/>
      <c r="AH195" s="474"/>
      <c r="AI195" s="474"/>
      <c r="AJ195" s="474"/>
      <c r="AK195" s="61"/>
      <c r="AL195" s="61"/>
      <c r="AM195" s="61"/>
      <c r="AN195" s="61"/>
      <c r="AO195" s="61"/>
      <c r="AP195" s="61"/>
      <c r="AQ195" s="95">
        <v>400000</v>
      </c>
      <c r="AR195" s="95">
        <v>396000</v>
      </c>
      <c r="AS195" s="95">
        <v>4000</v>
      </c>
      <c r="AT195" s="95">
        <v>600000</v>
      </c>
      <c r="AU195" s="95">
        <v>594000</v>
      </c>
      <c r="AV195" s="95">
        <v>6000</v>
      </c>
      <c r="AW195" s="316">
        <f t="shared" ref="AW195:AW200" si="127">V195+AE195+AN195+AQ195+AT195</f>
        <v>1000000</v>
      </c>
      <c r="AX195" s="316">
        <f t="shared" ref="AX195:AX200" si="128">W195+AF195+AO195+AR195+AU195</f>
        <v>990000</v>
      </c>
      <c r="AY195" s="316">
        <f t="shared" ref="AY195:AY200" si="129">X195+AG195+AP195+AS195+AV195</f>
        <v>10000</v>
      </c>
      <c r="AZ195" s="475">
        <v>0.01</v>
      </c>
      <c r="BA195" s="474"/>
    </row>
    <row r="196" spans="1:53" s="444" customFormat="1" ht="174.75" customHeight="1" x14ac:dyDescent="0.2">
      <c r="A196" s="441">
        <v>123</v>
      </c>
      <c r="B196" s="86" t="s">
        <v>505</v>
      </c>
      <c r="C196" s="86" t="s">
        <v>771</v>
      </c>
      <c r="D196" s="480" t="s">
        <v>772</v>
      </c>
      <c r="E196" s="86" t="s">
        <v>734</v>
      </c>
      <c r="F196" s="86" t="s">
        <v>616</v>
      </c>
      <c r="G196" s="86"/>
      <c r="H196" s="86" t="s">
        <v>519</v>
      </c>
      <c r="I196" s="86" t="s">
        <v>463</v>
      </c>
      <c r="J196" s="478">
        <v>0.6</v>
      </c>
      <c r="K196" s="86" t="s">
        <v>493</v>
      </c>
      <c r="L196" s="86" t="s">
        <v>466</v>
      </c>
      <c r="M196" s="86" t="s">
        <v>500</v>
      </c>
      <c r="N196" s="338" t="s">
        <v>500</v>
      </c>
      <c r="O196" s="86" t="s">
        <v>468</v>
      </c>
      <c r="P196" s="443"/>
      <c r="Q196" s="443"/>
      <c r="R196" s="443"/>
      <c r="S196" s="95"/>
      <c r="T196" s="95"/>
      <c r="U196" s="95"/>
      <c r="V196" s="95"/>
      <c r="W196" s="95"/>
      <c r="X196" s="95"/>
      <c r="Y196" s="95"/>
      <c r="Z196" s="95"/>
      <c r="AA196" s="95"/>
      <c r="AB196" s="95"/>
      <c r="AC196" s="95"/>
      <c r="AD196" s="95"/>
      <c r="AE196" s="474"/>
      <c r="AF196" s="474"/>
      <c r="AG196" s="474"/>
      <c r="AH196" s="474"/>
      <c r="AI196" s="474"/>
      <c r="AJ196" s="474"/>
      <c r="AK196" s="95">
        <v>400000</v>
      </c>
      <c r="AL196" s="95">
        <v>396000</v>
      </c>
      <c r="AM196" s="95">
        <v>4000</v>
      </c>
      <c r="AN196" s="95">
        <v>400000</v>
      </c>
      <c r="AO196" s="95">
        <v>396000</v>
      </c>
      <c r="AP196" s="95">
        <v>4000</v>
      </c>
      <c r="AQ196" s="95">
        <v>600000</v>
      </c>
      <c r="AR196" s="95">
        <v>594000</v>
      </c>
      <c r="AS196" s="95">
        <v>6000</v>
      </c>
      <c r="AT196" s="95"/>
      <c r="AU196" s="95"/>
      <c r="AV196" s="95"/>
      <c r="AW196" s="316">
        <f t="shared" si="127"/>
        <v>1000000</v>
      </c>
      <c r="AX196" s="316">
        <f t="shared" si="128"/>
        <v>990000</v>
      </c>
      <c r="AY196" s="316">
        <f t="shared" si="129"/>
        <v>10000</v>
      </c>
      <c r="AZ196" s="475">
        <v>0.01</v>
      </c>
      <c r="BA196" s="474"/>
    </row>
    <row r="197" spans="1:53" s="444" customFormat="1" ht="154.5" customHeight="1" x14ac:dyDescent="0.2">
      <c r="A197" s="441">
        <v>124</v>
      </c>
      <c r="B197" s="86" t="s">
        <v>506</v>
      </c>
      <c r="C197" s="589" t="s">
        <v>765</v>
      </c>
      <c r="D197" s="443" t="s">
        <v>973</v>
      </c>
      <c r="F197" s="86" t="s">
        <v>615</v>
      </c>
      <c r="G197" s="86" t="s">
        <v>510</v>
      </c>
      <c r="H197" s="86" t="s">
        <v>511</v>
      </c>
      <c r="I197" s="86" t="s">
        <v>463</v>
      </c>
      <c r="J197" s="478">
        <v>0.6</v>
      </c>
      <c r="K197" s="86" t="s">
        <v>512</v>
      </c>
      <c r="L197" s="86" t="s">
        <v>466</v>
      </c>
      <c r="M197" s="86" t="s">
        <v>513</v>
      </c>
      <c r="N197" s="479">
        <v>52301.7</v>
      </c>
      <c r="O197" s="86" t="s">
        <v>468</v>
      </c>
      <c r="P197" s="481">
        <v>3138.1</v>
      </c>
      <c r="Q197" s="481">
        <v>0</v>
      </c>
      <c r="R197" s="481">
        <v>3138.1</v>
      </c>
      <c r="S197" s="95"/>
      <c r="T197" s="95"/>
      <c r="U197" s="95"/>
      <c r="V197" s="338">
        <v>3138.1</v>
      </c>
      <c r="W197" s="481">
        <v>0</v>
      </c>
      <c r="X197" s="481">
        <v>3138.1</v>
      </c>
      <c r="Y197" s="95"/>
      <c r="Z197" s="95"/>
      <c r="AA197" s="95"/>
      <c r="AB197" s="95"/>
      <c r="AC197" s="95"/>
      <c r="AD197" s="95"/>
      <c r="AE197" s="474"/>
      <c r="AF197" s="474"/>
      <c r="AG197" s="474"/>
      <c r="AH197" s="474"/>
      <c r="AI197" s="474"/>
      <c r="AJ197" s="474"/>
      <c r="AK197" s="61"/>
      <c r="AL197" s="61"/>
      <c r="AM197" s="61"/>
      <c r="AN197" s="61"/>
      <c r="AO197" s="61"/>
      <c r="AP197" s="61"/>
      <c r="AQ197" s="95"/>
      <c r="AR197" s="95"/>
      <c r="AS197" s="95"/>
      <c r="AT197" s="95">
        <v>52301.666000000005</v>
      </c>
      <c r="AU197" s="95">
        <v>51778.65</v>
      </c>
      <c r="AV197" s="95">
        <v>523.01599999999996</v>
      </c>
      <c r="AW197" s="316">
        <f t="shared" si="127"/>
        <v>55439.766000000003</v>
      </c>
      <c r="AX197" s="316">
        <f t="shared" si="128"/>
        <v>51778.65</v>
      </c>
      <c r="AY197" s="316">
        <f t="shared" si="129"/>
        <v>3661.116</v>
      </c>
      <c r="AZ197" s="475">
        <f t="shared" ref="AZ197:AZ220" si="130">+AY197/AW197</f>
        <v>6.6037724618101742E-2</v>
      </c>
      <c r="BA197" s="474"/>
    </row>
    <row r="198" spans="1:53" s="444" customFormat="1" ht="120" customHeight="1" x14ac:dyDescent="0.2">
      <c r="A198" s="441">
        <v>125</v>
      </c>
      <c r="B198" s="86" t="s">
        <v>507</v>
      </c>
      <c r="C198" s="590"/>
      <c r="D198" s="443" t="s">
        <v>973</v>
      </c>
      <c r="E198" s="86" t="s">
        <v>734</v>
      </c>
      <c r="F198" s="86" t="s">
        <v>615</v>
      </c>
      <c r="G198" s="86" t="s">
        <v>514</v>
      </c>
      <c r="H198" s="86" t="s">
        <v>515</v>
      </c>
      <c r="I198" s="86" t="s">
        <v>463</v>
      </c>
      <c r="J198" s="478">
        <v>0.6</v>
      </c>
      <c r="K198" s="86" t="s">
        <v>516</v>
      </c>
      <c r="L198" s="86" t="s">
        <v>466</v>
      </c>
      <c r="M198" s="86" t="s">
        <v>517</v>
      </c>
      <c r="N198" s="479">
        <v>76271.7</v>
      </c>
      <c r="O198" s="86" t="s">
        <v>468</v>
      </c>
      <c r="P198" s="481">
        <v>4576.3</v>
      </c>
      <c r="Q198" s="481">
        <v>0</v>
      </c>
      <c r="R198" s="481">
        <v>4576.3</v>
      </c>
      <c r="S198" s="95"/>
      <c r="T198" s="95"/>
      <c r="U198" s="95"/>
      <c r="V198" s="338">
        <v>4576.3</v>
      </c>
      <c r="W198" s="481">
        <v>0</v>
      </c>
      <c r="X198" s="481">
        <v>4576.3</v>
      </c>
      <c r="Y198" s="95"/>
      <c r="Z198" s="95"/>
      <c r="AA198" s="95"/>
      <c r="AB198" s="95"/>
      <c r="AC198" s="95"/>
      <c r="AD198" s="95"/>
      <c r="AE198" s="474"/>
      <c r="AF198" s="474"/>
      <c r="AG198" s="474"/>
      <c r="AH198" s="474"/>
      <c r="AI198" s="474"/>
      <c r="AJ198" s="474"/>
      <c r="AK198" s="61"/>
      <c r="AL198" s="61"/>
      <c r="AM198" s="61"/>
      <c r="AN198" s="61"/>
      <c r="AO198" s="61"/>
      <c r="AP198" s="61"/>
      <c r="AQ198" s="95"/>
      <c r="AR198" s="95"/>
      <c r="AS198" s="95"/>
      <c r="AT198" s="95">
        <v>76271.66</v>
      </c>
      <c r="AU198" s="95">
        <v>75508.94</v>
      </c>
      <c r="AV198" s="95">
        <v>762.72</v>
      </c>
      <c r="AW198" s="316">
        <f t="shared" si="127"/>
        <v>80847.960000000006</v>
      </c>
      <c r="AX198" s="316">
        <f t="shared" si="128"/>
        <v>75508.94</v>
      </c>
      <c r="AY198" s="316">
        <f t="shared" si="129"/>
        <v>5339.02</v>
      </c>
      <c r="AZ198" s="475">
        <f t="shared" si="130"/>
        <v>6.6037782524135433E-2</v>
      </c>
      <c r="BA198" s="474"/>
    </row>
    <row r="199" spans="1:53" s="444" customFormat="1" ht="197.25" customHeight="1" x14ac:dyDescent="0.2">
      <c r="A199" s="441">
        <v>126</v>
      </c>
      <c r="B199" s="86" t="s">
        <v>508</v>
      </c>
      <c r="C199" s="590"/>
      <c r="D199" s="443" t="s">
        <v>973</v>
      </c>
      <c r="E199" s="86" t="s">
        <v>734</v>
      </c>
      <c r="F199" s="86" t="s">
        <v>614</v>
      </c>
      <c r="G199" s="86" t="s">
        <v>518</v>
      </c>
      <c r="H199" s="86" t="s">
        <v>519</v>
      </c>
      <c r="I199" s="86" t="s">
        <v>463</v>
      </c>
      <c r="J199" s="478">
        <v>0.6</v>
      </c>
      <c r="K199" s="86" t="s">
        <v>520</v>
      </c>
      <c r="L199" s="86" t="s">
        <v>466</v>
      </c>
      <c r="M199" s="86" t="s">
        <v>521</v>
      </c>
      <c r="N199" s="479">
        <v>44043.3</v>
      </c>
      <c r="O199" s="86" t="s">
        <v>468</v>
      </c>
      <c r="P199" s="481">
        <v>2642.6</v>
      </c>
      <c r="Q199" s="481">
        <v>0</v>
      </c>
      <c r="R199" s="481">
        <v>2642.6</v>
      </c>
      <c r="S199" s="95"/>
      <c r="T199" s="481"/>
      <c r="U199" s="481"/>
      <c r="V199" s="338">
        <v>2642.6</v>
      </c>
      <c r="W199" s="481">
        <v>0</v>
      </c>
      <c r="X199" s="481">
        <v>2642.6</v>
      </c>
      <c r="Y199" s="95"/>
      <c r="Z199" s="95"/>
      <c r="AA199" s="95"/>
      <c r="AB199" s="95"/>
      <c r="AC199" s="95"/>
      <c r="AD199" s="95"/>
      <c r="AE199" s="474"/>
      <c r="AF199" s="474"/>
      <c r="AG199" s="474"/>
      <c r="AH199" s="474"/>
      <c r="AI199" s="474"/>
      <c r="AJ199" s="474"/>
      <c r="AK199" s="61"/>
      <c r="AL199" s="61"/>
      <c r="AM199" s="61"/>
      <c r="AN199" s="61">
        <v>44043.33</v>
      </c>
      <c r="AO199" s="61">
        <v>43602.9</v>
      </c>
      <c r="AP199" s="61">
        <v>440.43</v>
      </c>
      <c r="AQ199" s="95"/>
      <c r="AR199" s="95"/>
      <c r="AS199" s="95"/>
      <c r="AT199" s="95"/>
      <c r="AU199" s="95"/>
      <c r="AV199" s="95"/>
      <c r="AW199" s="316">
        <f t="shared" si="127"/>
        <v>46685.93</v>
      </c>
      <c r="AX199" s="316">
        <f t="shared" si="128"/>
        <v>43602.9</v>
      </c>
      <c r="AY199" s="316">
        <f t="shared" si="129"/>
        <v>3083.0299999999997</v>
      </c>
      <c r="AZ199" s="475">
        <f t="shared" si="130"/>
        <v>6.6037669164992527E-2</v>
      </c>
      <c r="BA199" s="474"/>
    </row>
    <row r="200" spans="1:53" s="444" customFormat="1" ht="408" customHeight="1" x14ac:dyDescent="0.2">
      <c r="A200" s="441">
        <v>127</v>
      </c>
      <c r="B200" s="86" t="s">
        <v>509</v>
      </c>
      <c r="C200" s="591"/>
      <c r="D200" s="443" t="s">
        <v>973</v>
      </c>
      <c r="E200" s="86" t="s">
        <v>734</v>
      </c>
      <c r="F200" s="86" t="s">
        <v>723</v>
      </c>
      <c r="G200" s="86" t="s">
        <v>522</v>
      </c>
      <c r="H200" s="86" t="s">
        <v>523</v>
      </c>
      <c r="I200" s="86" t="s">
        <v>463</v>
      </c>
      <c r="J200" s="478">
        <v>0.5</v>
      </c>
      <c r="K200" s="86" t="s">
        <v>524</v>
      </c>
      <c r="L200" s="86" t="s">
        <v>466</v>
      </c>
      <c r="M200" s="86" t="s">
        <v>517</v>
      </c>
      <c r="N200" s="479">
        <v>32486.7</v>
      </c>
      <c r="O200" s="86" t="s">
        <v>468</v>
      </c>
      <c r="P200" s="481">
        <v>1949.2</v>
      </c>
      <c r="Q200" s="481">
        <v>0</v>
      </c>
      <c r="R200" s="481">
        <v>1949.2</v>
      </c>
      <c r="S200" s="95"/>
      <c r="T200" s="95"/>
      <c r="U200" s="95"/>
      <c r="V200" s="338">
        <v>1949.2</v>
      </c>
      <c r="W200" s="481">
        <v>0</v>
      </c>
      <c r="X200" s="481">
        <v>1949.2</v>
      </c>
      <c r="Y200" s="95"/>
      <c r="Z200" s="95"/>
      <c r="AA200" s="95"/>
      <c r="AB200" s="95"/>
      <c r="AC200" s="95"/>
      <c r="AD200" s="95"/>
      <c r="AE200" s="474"/>
      <c r="AF200" s="474"/>
      <c r="AG200" s="474"/>
      <c r="AH200" s="474"/>
      <c r="AI200" s="474"/>
      <c r="AJ200" s="474"/>
      <c r="AK200" s="61"/>
      <c r="AL200" s="61"/>
      <c r="AM200" s="61"/>
      <c r="AN200" s="61">
        <v>32486.65</v>
      </c>
      <c r="AO200" s="61">
        <v>32161.79</v>
      </c>
      <c r="AP200" s="61">
        <v>324.86</v>
      </c>
      <c r="AQ200" s="95"/>
      <c r="AR200" s="95"/>
      <c r="AS200" s="95"/>
      <c r="AT200" s="95"/>
      <c r="AU200" s="95"/>
      <c r="AV200" s="95"/>
      <c r="AW200" s="316">
        <f t="shared" si="127"/>
        <v>34435.85</v>
      </c>
      <c r="AX200" s="316">
        <f t="shared" si="128"/>
        <v>32161.79</v>
      </c>
      <c r="AY200" s="316">
        <f t="shared" si="129"/>
        <v>2274.06</v>
      </c>
      <c r="AZ200" s="475">
        <f t="shared" si="130"/>
        <v>6.6037574214082129E-2</v>
      </c>
      <c r="BA200" s="474"/>
    </row>
    <row r="201" spans="1:53" s="542" customFormat="1" ht="149.25" customHeight="1" x14ac:dyDescent="0.2">
      <c r="A201" s="96">
        <v>128</v>
      </c>
      <c r="B201" s="539" t="s">
        <v>1098</v>
      </c>
      <c r="C201" s="540" t="s">
        <v>1119</v>
      </c>
      <c r="D201" s="114" t="s">
        <v>1138</v>
      </c>
      <c r="E201" s="125" t="s">
        <v>1099</v>
      </c>
      <c r="F201" s="125" t="s">
        <v>1100</v>
      </c>
      <c r="G201" s="125" t="s">
        <v>546</v>
      </c>
      <c r="H201" s="125" t="s">
        <v>1139</v>
      </c>
      <c r="I201" s="125" t="s">
        <v>463</v>
      </c>
      <c r="J201" s="90" t="s">
        <v>464</v>
      </c>
      <c r="K201" s="125" t="s">
        <v>1140</v>
      </c>
      <c r="L201" s="125" t="s">
        <v>463</v>
      </c>
      <c r="M201" s="539" t="s">
        <v>1141</v>
      </c>
      <c r="N201" s="541">
        <v>65000</v>
      </c>
      <c r="O201" s="539" t="s">
        <v>468</v>
      </c>
      <c r="P201" s="541">
        <v>0</v>
      </c>
      <c r="Q201" s="541">
        <v>0</v>
      </c>
      <c r="R201" s="541">
        <v>0</v>
      </c>
      <c r="S201" s="541">
        <v>0</v>
      </c>
      <c r="T201" s="541">
        <v>0</v>
      </c>
      <c r="U201" s="541">
        <v>0</v>
      </c>
      <c r="V201" s="541">
        <f t="shared" ref="V201:X203" si="131">P201+S201</f>
        <v>0</v>
      </c>
      <c r="W201" s="541">
        <f t="shared" si="131"/>
        <v>0</v>
      </c>
      <c r="X201" s="541">
        <f t="shared" si="131"/>
        <v>0</v>
      </c>
      <c r="Y201" s="541">
        <v>0</v>
      </c>
      <c r="Z201" s="541">
        <v>0</v>
      </c>
      <c r="AA201" s="541">
        <v>0</v>
      </c>
      <c r="AB201" s="541">
        <v>0</v>
      </c>
      <c r="AC201" s="541">
        <v>0</v>
      </c>
      <c r="AD201" s="541">
        <v>0</v>
      </c>
      <c r="AE201" s="541">
        <v>0</v>
      </c>
      <c r="AF201" s="541">
        <v>0</v>
      </c>
      <c r="AG201" s="541">
        <v>0</v>
      </c>
      <c r="AH201" s="541">
        <v>0</v>
      </c>
      <c r="AI201" s="541">
        <v>0</v>
      </c>
      <c r="AJ201" s="541">
        <v>0</v>
      </c>
      <c r="AK201" s="541">
        <v>0</v>
      </c>
      <c r="AL201" s="541">
        <v>0</v>
      </c>
      <c r="AM201" s="541">
        <v>0</v>
      </c>
      <c r="AN201" s="541">
        <v>0</v>
      </c>
      <c r="AO201" s="541">
        <v>0</v>
      </c>
      <c r="AP201" s="541">
        <v>0</v>
      </c>
      <c r="AQ201" s="541">
        <v>65000</v>
      </c>
      <c r="AR201" s="541">
        <f>AQ201*0.99</f>
        <v>64350</v>
      </c>
      <c r="AS201" s="541">
        <f>AQ201*0.01</f>
        <v>650</v>
      </c>
      <c r="AT201" s="541">
        <v>0</v>
      </c>
      <c r="AU201" s="541">
        <v>0</v>
      </c>
      <c r="AV201" s="541">
        <v>0</v>
      </c>
      <c r="AW201" s="461">
        <f t="shared" ref="AW201:AW209" si="132">V201+AE201+AN201+AQ201+AT201</f>
        <v>65000</v>
      </c>
      <c r="AX201" s="461">
        <f t="shared" ref="AX201:AX209" si="133">W201+AF201+AO201+AR201+AU201</f>
        <v>64350</v>
      </c>
      <c r="AY201" s="461">
        <f t="shared" ref="AY201:AY209" si="134">X201+AG201+AP201+AS201+AV201</f>
        <v>650</v>
      </c>
      <c r="AZ201" s="426"/>
      <c r="BA201" s="426"/>
    </row>
    <row r="202" spans="1:53" s="542" customFormat="1" ht="169.5" customHeight="1" x14ac:dyDescent="0.2">
      <c r="A202" s="96">
        <v>129</v>
      </c>
      <c r="B202" s="539" t="s">
        <v>1101</v>
      </c>
      <c r="C202" s="540" t="s">
        <v>1119</v>
      </c>
      <c r="D202" s="114" t="s">
        <v>1138</v>
      </c>
      <c r="E202" s="125">
        <v>56</v>
      </c>
      <c r="F202" s="125" t="s">
        <v>1102</v>
      </c>
      <c r="G202" s="125" t="s">
        <v>1142</v>
      </c>
      <c r="H202" s="125">
        <v>9560</v>
      </c>
      <c r="I202" s="125" t="s">
        <v>339</v>
      </c>
      <c r="J202" s="90"/>
      <c r="K202" s="125" t="s">
        <v>1143</v>
      </c>
      <c r="L202" s="125" t="s">
        <v>466</v>
      </c>
      <c r="M202" s="539" t="s">
        <v>1144</v>
      </c>
      <c r="N202" s="541">
        <v>174878</v>
      </c>
      <c r="O202" s="539" t="s">
        <v>468</v>
      </c>
      <c r="P202" s="541">
        <v>0</v>
      </c>
      <c r="Q202" s="541">
        <v>0</v>
      </c>
      <c r="R202" s="541">
        <v>0</v>
      </c>
      <c r="S202" s="541">
        <v>0</v>
      </c>
      <c r="T202" s="541">
        <v>0</v>
      </c>
      <c r="U202" s="541">
        <v>0</v>
      </c>
      <c r="V202" s="541">
        <f t="shared" si="131"/>
        <v>0</v>
      </c>
      <c r="W202" s="541">
        <f t="shared" si="131"/>
        <v>0</v>
      </c>
      <c r="X202" s="541">
        <f t="shared" si="131"/>
        <v>0</v>
      </c>
      <c r="Y202" s="541">
        <v>0</v>
      </c>
      <c r="Z202" s="541">
        <v>0</v>
      </c>
      <c r="AA202" s="541">
        <v>0</v>
      </c>
      <c r="AB202" s="541">
        <v>0</v>
      </c>
      <c r="AC202" s="541">
        <v>0</v>
      </c>
      <c r="AD202" s="541">
        <v>0</v>
      </c>
      <c r="AE202" s="541">
        <v>0</v>
      </c>
      <c r="AF202" s="541">
        <v>0</v>
      </c>
      <c r="AG202" s="541">
        <v>0</v>
      </c>
      <c r="AH202" s="541">
        <v>0</v>
      </c>
      <c r="AI202" s="541">
        <v>0</v>
      </c>
      <c r="AJ202" s="541">
        <v>0</v>
      </c>
      <c r="AK202" s="541">
        <v>0</v>
      </c>
      <c r="AL202" s="541">
        <v>0</v>
      </c>
      <c r="AM202" s="541">
        <v>0</v>
      </c>
      <c r="AN202" s="541">
        <v>0</v>
      </c>
      <c r="AO202" s="541">
        <v>0</v>
      </c>
      <c r="AP202" s="541">
        <v>0</v>
      </c>
      <c r="AQ202" s="541">
        <f>AR202+AS202</f>
        <v>174878</v>
      </c>
      <c r="AR202" s="541">
        <v>173129.2</v>
      </c>
      <c r="AS202" s="541">
        <v>1748.8</v>
      </c>
      <c r="AT202" s="541">
        <v>0</v>
      </c>
      <c r="AU202" s="541">
        <v>0</v>
      </c>
      <c r="AV202" s="541">
        <v>0</v>
      </c>
      <c r="AW202" s="461">
        <f t="shared" si="132"/>
        <v>174878</v>
      </c>
      <c r="AX202" s="461">
        <f t="shared" si="133"/>
        <v>173129.2</v>
      </c>
      <c r="AY202" s="461">
        <f t="shared" si="134"/>
        <v>1748.8</v>
      </c>
      <c r="AZ202" s="426">
        <f t="shared" si="130"/>
        <v>1.0000114365443338E-2</v>
      </c>
      <c r="BA202" s="426" t="s">
        <v>1165</v>
      </c>
    </row>
    <row r="203" spans="1:53" s="542" customFormat="1" ht="169.5" customHeight="1" x14ac:dyDescent="0.2">
      <c r="A203" s="96">
        <v>130</v>
      </c>
      <c r="B203" s="539" t="s">
        <v>1103</v>
      </c>
      <c r="C203" s="540" t="s">
        <v>1119</v>
      </c>
      <c r="D203" s="114" t="s">
        <v>1138</v>
      </c>
      <c r="E203" s="125" t="s">
        <v>1099</v>
      </c>
      <c r="F203" s="125" t="s">
        <v>1102</v>
      </c>
      <c r="G203" s="125" t="s">
        <v>546</v>
      </c>
      <c r="H203" s="125" t="s">
        <v>1145</v>
      </c>
      <c r="I203" s="125" t="s">
        <v>463</v>
      </c>
      <c r="J203" s="90" t="s">
        <v>464</v>
      </c>
      <c r="K203" s="125" t="s">
        <v>1140</v>
      </c>
      <c r="L203" s="125" t="s">
        <v>463</v>
      </c>
      <c r="M203" s="539" t="s">
        <v>1141</v>
      </c>
      <c r="N203" s="541">
        <v>180000</v>
      </c>
      <c r="O203" s="539" t="s">
        <v>468</v>
      </c>
      <c r="P203" s="541">
        <v>0</v>
      </c>
      <c r="Q203" s="541">
        <v>0</v>
      </c>
      <c r="R203" s="541">
        <v>0</v>
      </c>
      <c r="S203" s="541">
        <v>0</v>
      </c>
      <c r="T203" s="541">
        <v>0</v>
      </c>
      <c r="U203" s="541">
        <v>0</v>
      </c>
      <c r="V203" s="541">
        <f t="shared" si="131"/>
        <v>0</v>
      </c>
      <c r="W203" s="541">
        <f t="shared" si="131"/>
        <v>0</v>
      </c>
      <c r="X203" s="541">
        <f t="shared" si="131"/>
        <v>0</v>
      </c>
      <c r="Y203" s="541">
        <v>0</v>
      </c>
      <c r="Z203" s="541">
        <v>0</v>
      </c>
      <c r="AA203" s="541">
        <v>0</v>
      </c>
      <c r="AB203" s="541">
        <v>0</v>
      </c>
      <c r="AC203" s="541">
        <v>0</v>
      </c>
      <c r="AD203" s="541">
        <v>0</v>
      </c>
      <c r="AE203" s="541">
        <v>0</v>
      </c>
      <c r="AF203" s="541">
        <v>0</v>
      </c>
      <c r="AG203" s="541">
        <v>0</v>
      </c>
      <c r="AH203" s="541">
        <v>0</v>
      </c>
      <c r="AI203" s="541">
        <v>0</v>
      </c>
      <c r="AJ203" s="541">
        <v>0</v>
      </c>
      <c r="AK203" s="541">
        <v>0</v>
      </c>
      <c r="AL203" s="541">
        <v>0</v>
      </c>
      <c r="AM203" s="541">
        <v>0</v>
      </c>
      <c r="AN203" s="541">
        <v>0</v>
      </c>
      <c r="AO203" s="541">
        <v>0</v>
      </c>
      <c r="AP203" s="541">
        <v>0</v>
      </c>
      <c r="AQ203" s="541">
        <v>0</v>
      </c>
      <c r="AR203" s="541">
        <v>0</v>
      </c>
      <c r="AS203" s="541">
        <v>0</v>
      </c>
      <c r="AT203" s="541">
        <v>180000</v>
      </c>
      <c r="AU203" s="541">
        <f>AT203*0.99</f>
        <v>178200</v>
      </c>
      <c r="AV203" s="541">
        <f>AT203*0.01</f>
        <v>1800</v>
      </c>
      <c r="AW203" s="461">
        <f t="shared" si="132"/>
        <v>180000</v>
      </c>
      <c r="AX203" s="461">
        <f t="shared" si="133"/>
        <v>178200</v>
      </c>
      <c r="AY203" s="461">
        <f t="shared" si="134"/>
        <v>1800</v>
      </c>
      <c r="AZ203" s="426"/>
      <c r="BA203" s="426"/>
    </row>
    <row r="204" spans="1:53" s="542" customFormat="1" ht="177" customHeight="1" x14ac:dyDescent="0.2">
      <c r="A204" s="96">
        <v>131</v>
      </c>
      <c r="B204" s="539" t="s">
        <v>1104</v>
      </c>
      <c r="C204" s="540" t="s">
        <v>1119</v>
      </c>
      <c r="D204" s="114" t="s">
        <v>1146</v>
      </c>
      <c r="E204" s="125" t="s">
        <v>546</v>
      </c>
      <c r="F204" s="125" t="s">
        <v>1105</v>
      </c>
      <c r="G204" s="125" t="s">
        <v>1106</v>
      </c>
      <c r="H204" s="125" t="s">
        <v>1107</v>
      </c>
      <c r="I204" s="125" t="s">
        <v>463</v>
      </c>
      <c r="J204" s="90" t="s">
        <v>464</v>
      </c>
      <c r="K204" s="125" t="s">
        <v>1108</v>
      </c>
      <c r="L204" s="125" t="s">
        <v>466</v>
      </c>
      <c r="M204" s="539" t="s">
        <v>1109</v>
      </c>
      <c r="N204" s="541">
        <v>31508.5</v>
      </c>
      <c r="O204" s="539" t="s">
        <v>1110</v>
      </c>
      <c r="P204" s="541">
        <v>29933.1</v>
      </c>
      <c r="Q204" s="541">
        <v>0</v>
      </c>
      <c r="R204" s="541">
        <v>29933.1</v>
      </c>
      <c r="S204" s="541">
        <v>0</v>
      </c>
      <c r="T204" s="541">
        <v>0</v>
      </c>
      <c r="U204" s="541">
        <v>0</v>
      </c>
      <c r="V204" s="541">
        <f>P204+S204</f>
        <v>29933.1</v>
      </c>
      <c r="W204" s="541">
        <f t="shared" ref="W204:X211" si="135">Q204+T204</f>
        <v>0</v>
      </c>
      <c r="X204" s="541">
        <f t="shared" si="135"/>
        <v>29933.1</v>
      </c>
      <c r="Y204" s="541">
        <v>0</v>
      </c>
      <c r="Z204" s="541">
        <v>0</v>
      </c>
      <c r="AA204" s="541">
        <v>0</v>
      </c>
      <c r="AB204" s="541">
        <v>0</v>
      </c>
      <c r="AC204" s="541">
        <v>0</v>
      </c>
      <c r="AD204" s="541">
        <v>0</v>
      </c>
      <c r="AE204" s="541">
        <v>0</v>
      </c>
      <c r="AF204" s="541">
        <v>0</v>
      </c>
      <c r="AG204" s="541">
        <v>0</v>
      </c>
      <c r="AH204" s="541">
        <v>0</v>
      </c>
      <c r="AI204" s="541">
        <v>0</v>
      </c>
      <c r="AJ204" s="541">
        <v>0</v>
      </c>
      <c r="AK204" s="541">
        <v>0</v>
      </c>
      <c r="AL204" s="541">
        <v>0</v>
      </c>
      <c r="AM204" s="541">
        <v>0</v>
      </c>
      <c r="AN204" s="541">
        <v>0</v>
      </c>
      <c r="AO204" s="541">
        <v>0</v>
      </c>
      <c r="AP204" s="541">
        <v>0</v>
      </c>
      <c r="AQ204" s="541">
        <v>0</v>
      </c>
      <c r="AR204" s="541">
        <v>0</v>
      </c>
      <c r="AS204" s="541">
        <v>0</v>
      </c>
      <c r="AT204" s="541">
        <v>0</v>
      </c>
      <c r="AU204" s="541">
        <v>0</v>
      </c>
      <c r="AV204" s="541">
        <v>0</v>
      </c>
      <c r="AW204" s="461">
        <f t="shared" si="132"/>
        <v>29933.1</v>
      </c>
      <c r="AX204" s="461">
        <f t="shared" si="133"/>
        <v>0</v>
      </c>
      <c r="AY204" s="461">
        <f t="shared" si="134"/>
        <v>29933.1</v>
      </c>
      <c r="AZ204" s="426">
        <f t="shared" si="130"/>
        <v>1</v>
      </c>
      <c r="BA204" s="426" t="s">
        <v>1166</v>
      </c>
    </row>
    <row r="205" spans="1:53" s="542" customFormat="1" ht="178.5" customHeight="1" x14ac:dyDescent="0.2">
      <c r="A205" s="96">
        <v>132</v>
      </c>
      <c r="B205" s="539" t="s">
        <v>1112</v>
      </c>
      <c r="C205" s="540" t="s">
        <v>1119</v>
      </c>
      <c r="D205" s="114" t="s">
        <v>1138</v>
      </c>
      <c r="E205" s="125" t="s">
        <v>1099</v>
      </c>
      <c r="F205" s="125" t="s">
        <v>1147</v>
      </c>
      <c r="G205" s="125" t="s">
        <v>546</v>
      </c>
      <c r="H205" s="125" t="s">
        <v>1148</v>
      </c>
      <c r="I205" s="125" t="s">
        <v>463</v>
      </c>
      <c r="J205" s="90" t="s">
        <v>464</v>
      </c>
      <c r="K205" s="125" t="s">
        <v>1149</v>
      </c>
      <c r="L205" s="125" t="s">
        <v>466</v>
      </c>
      <c r="M205" s="539" t="s">
        <v>1150</v>
      </c>
      <c r="N205" s="541">
        <v>460000</v>
      </c>
      <c r="O205" s="539" t="s">
        <v>468</v>
      </c>
      <c r="P205" s="541">
        <v>0</v>
      </c>
      <c r="Q205" s="541">
        <v>0</v>
      </c>
      <c r="R205" s="541">
        <v>0</v>
      </c>
      <c r="S205" s="541">
        <v>0</v>
      </c>
      <c r="T205" s="541">
        <v>0</v>
      </c>
      <c r="U205" s="541">
        <v>0</v>
      </c>
      <c r="V205" s="541">
        <f t="shared" ref="V205:V211" si="136">P205+S205</f>
        <v>0</v>
      </c>
      <c r="W205" s="541">
        <f t="shared" si="135"/>
        <v>0</v>
      </c>
      <c r="X205" s="541">
        <f t="shared" si="135"/>
        <v>0</v>
      </c>
      <c r="Y205" s="541">
        <v>0</v>
      </c>
      <c r="Z205" s="541">
        <v>0</v>
      </c>
      <c r="AA205" s="541">
        <v>0</v>
      </c>
      <c r="AB205" s="541">
        <v>0</v>
      </c>
      <c r="AC205" s="541">
        <v>0</v>
      </c>
      <c r="AD205" s="541">
        <v>0</v>
      </c>
      <c r="AE205" s="541">
        <v>0</v>
      </c>
      <c r="AF205" s="541">
        <v>0</v>
      </c>
      <c r="AG205" s="541">
        <v>0</v>
      </c>
      <c r="AH205" s="541">
        <v>0</v>
      </c>
      <c r="AI205" s="541">
        <v>0</v>
      </c>
      <c r="AJ205" s="541">
        <v>0</v>
      </c>
      <c r="AK205" s="541">
        <v>0</v>
      </c>
      <c r="AL205" s="541">
        <v>0</v>
      </c>
      <c r="AM205" s="541">
        <v>0</v>
      </c>
      <c r="AN205" s="541">
        <v>0</v>
      </c>
      <c r="AO205" s="541">
        <v>0</v>
      </c>
      <c r="AP205" s="541">
        <v>0</v>
      </c>
      <c r="AQ205" s="541">
        <f>AR205+AS205</f>
        <v>10500</v>
      </c>
      <c r="AR205" s="541">
        <v>0</v>
      </c>
      <c r="AS205" s="541">
        <v>10500</v>
      </c>
      <c r="AT205" s="541">
        <f>AU205+AV205</f>
        <v>230000</v>
      </c>
      <c r="AU205" s="541">
        <v>227700</v>
      </c>
      <c r="AV205" s="541">
        <v>2300</v>
      </c>
      <c r="AW205" s="461">
        <f t="shared" si="132"/>
        <v>240500</v>
      </c>
      <c r="AX205" s="461">
        <f t="shared" si="133"/>
        <v>227700</v>
      </c>
      <c r="AY205" s="461">
        <f t="shared" si="134"/>
        <v>12800</v>
      </c>
      <c r="AZ205" s="426">
        <f t="shared" si="130"/>
        <v>5.3222453222453225E-2</v>
      </c>
      <c r="BA205" s="426" t="s">
        <v>1111</v>
      </c>
    </row>
    <row r="206" spans="1:53" s="1" customFormat="1" ht="212.25" customHeight="1" x14ac:dyDescent="0.2">
      <c r="A206" s="441">
        <v>133</v>
      </c>
      <c r="B206" s="543" t="s">
        <v>1113</v>
      </c>
      <c r="C206" s="538" t="s">
        <v>1119</v>
      </c>
      <c r="D206" s="443" t="s">
        <v>1138</v>
      </c>
      <c r="E206" s="86" t="s">
        <v>1099</v>
      </c>
      <c r="F206" s="86" t="s">
        <v>1147</v>
      </c>
      <c r="G206" s="86" t="s">
        <v>546</v>
      </c>
      <c r="H206" s="86" t="s">
        <v>1151</v>
      </c>
      <c r="I206" s="86" t="s">
        <v>463</v>
      </c>
      <c r="J206" s="478" t="s">
        <v>464</v>
      </c>
      <c r="K206" s="86" t="s">
        <v>1140</v>
      </c>
      <c r="L206" s="86" t="s">
        <v>463</v>
      </c>
      <c r="M206" s="543" t="s">
        <v>1173</v>
      </c>
      <c r="N206" s="481">
        <v>350000</v>
      </c>
      <c r="O206" s="543" t="s">
        <v>468</v>
      </c>
      <c r="P206" s="481">
        <v>0</v>
      </c>
      <c r="Q206" s="481">
        <v>0</v>
      </c>
      <c r="R206" s="481">
        <v>0</v>
      </c>
      <c r="S206" s="481">
        <v>0</v>
      </c>
      <c r="T206" s="481">
        <v>0</v>
      </c>
      <c r="U206" s="481">
        <v>0</v>
      </c>
      <c r="V206" s="481">
        <f t="shared" si="136"/>
        <v>0</v>
      </c>
      <c r="W206" s="481">
        <f t="shared" si="135"/>
        <v>0</v>
      </c>
      <c r="X206" s="481">
        <f t="shared" si="135"/>
        <v>0</v>
      </c>
      <c r="Y206" s="481">
        <v>0</v>
      </c>
      <c r="Z206" s="481">
        <v>0</v>
      </c>
      <c r="AA206" s="481">
        <v>0</v>
      </c>
      <c r="AB206" s="481">
        <v>0</v>
      </c>
      <c r="AC206" s="481">
        <v>0</v>
      </c>
      <c r="AD206" s="481">
        <v>0</v>
      </c>
      <c r="AE206" s="481">
        <v>0</v>
      </c>
      <c r="AF206" s="481">
        <v>0</v>
      </c>
      <c r="AG206" s="481">
        <v>0</v>
      </c>
      <c r="AH206" s="481">
        <v>0</v>
      </c>
      <c r="AI206" s="481">
        <v>0</v>
      </c>
      <c r="AJ206" s="481">
        <v>0</v>
      </c>
      <c r="AK206" s="481">
        <v>0</v>
      </c>
      <c r="AL206" s="481">
        <v>0</v>
      </c>
      <c r="AM206" s="481">
        <v>0</v>
      </c>
      <c r="AN206" s="481">
        <v>0</v>
      </c>
      <c r="AO206" s="481">
        <v>0</v>
      </c>
      <c r="AP206" s="481">
        <v>0</v>
      </c>
      <c r="AQ206" s="481">
        <v>0</v>
      </c>
      <c r="AR206" s="481">
        <v>0</v>
      </c>
      <c r="AS206" s="481">
        <v>0</v>
      </c>
      <c r="AT206" s="481">
        <v>350000</v>
      </c>
      <c r="AU206" s="481">
        <f>AT206*0.99</f>
        <v>346500</v>
      </c>
      <c r="AV206" s="481">
        <f>AT206*0.01</f>
        <v>3500</v>
      </c>
      <c r="AW206" s="461">
        <f t="shared" si="132"/>
        <v>350000</v>
      </c>
      <c r="AX206" s="461">
        <f t="shared" si="133"/>
        <v>346500</v>
      </c>
      <c r="AY206" s="461">
        <f t="shared" si="134"/>
        <v>3500</v>
      </c>
      <c r="AZ206" s="475"/>
      <c r="BA206" s="475" t="s">
        <v>1167</v>
      </c>
    </row>
    <row r="207" spans="1:53" s="1" customFormat="1" ht="381" customHeight="1" x14ac:dyDescent="0.2">
      <c r="A207" s="441">
        <v>134</v>
      </c>
      <c r="B207" s="543" t="s">
        <v>1114</v>
      </c>
      <c r="C207" s="538" t="s">
        <v>1119</v>
      </c>
      <c r="D207" s="443" t="s">
        <v>1138</v>
      </c>
      <c r="E207" s="86" t="s">
        <v>1099</v>
      </c>
      <c r="F207" s="86" t="s">
        <v>1147</v>
      </c>
      <c r="G207" s="86" t="s">
        <v>546</v>
      </c>
      <c r="H207" s="86" t="s">
        <v>1153</v>
      </c>
      <c r="I207" s="86" t="s">
        <v>463</v>
      </c>
      <c r="J207" s="478" t="s">
        <v>464</v>
      </c>
      <c r="K207" s="86" t="s">
        <v>1140</v>
      </c>
      <c r="L207" s="86" t="s">
        <v>463</v>
      </c>
      <c r="M207" s="543" t="s">
        <v>1154</v>
      </c>
      <c r="N207" s="481">
        <v>53000</v>
      </c>
      <c r="O207" s="543" t="s">
        <v>468</v>
      </c>
      <c r="P207" s="481">
        <v>0</v>
      </c>
      <c r="Q207" s="481">
        <v>0</v>
      </c>
      <c r="R207" s="481">
        <v>0</v>
      </c>
      <c r="S207" s="481">
        <v>0</v>
      </c>
      <c r="T207" s="481">
        <v>0</v>
      </c>
      <c r="U207" s="481">
        <v>0</v>
      </c>
      <c r="V207" s="481">
        <f t="shared" si="136"/>
        <v>0</v>
      </c>
      <c r="W207" s="481">
        <f t="shared" si="135"/>
        <v>0</v>
      </c>
      <c r="X207" s="481">
        <f t="shared" si="135"/>
        <v>0</v>
      </c>
      <c r="Y207" s="481">
        <v>0</v>
      </c>
      <c r="Z207" s="481">
        <v>0</v>
      </c>
      <c r="AA207" s="481">
        <v>0</v>
      </c>
      <c r="AB207" s="481">
        <v>0</v>
      </c>
      <c r="AC207" s="481">
        <v>0</v>
      </c>
      <c r="AD207" s="481">
        <v>0</v>
      </c>
      <c r="AE207" s="481">
        <v>0</v>
      </c>
      <c r="AF207" s="481">
        <v>0</v>
      </c>
      <c r="AG207" s="481">
        <v>0</v>
      </c>
      <c r="AH207" s="481">
        <v>0</v>
      </c>
      <c r="AI207" s="481">
        <v>0</v>
      </c>
      <c r="AJ207" s="481">
        <v>0</v>
      </c>
      <c r="AK207" s="481">
        <v>0</v>
      </c>
      <c r="AL207" s="481">
        <v>0</v>
      </c>
      <c r="AM207" s="481">
        <v>0</v>
      </c>
      <c r="AN207" s="481">
        <v>0</v>
      </c>
      <c r="AO207" s="481">
        <v>0</v>
      </c>
      <c r="AP207" s="481">
        <v>0</v>
      </c>
      <c r="AQ207" s="481">
        <v>53000</v>
      </c>
      <c r="AR207" s="481">
        <f>AQ207*0.99</f>
        <v>52470</v>
      </c>
      <c r="AS207" s="481">
        <f>AQ207*0.01</f>
        <v>530</v>
      </c>
      <c r="AT207" s="481">
        <v>0</v>
      </c>
      <c r="AU207" s="481">
        <v>0</v>
      </c>
      <c r="AV207" s="481">
        <v>0</v>
      </c>
      <c r="AW207" s="461">
        <f t="shared" si="132"/>
        <v>53000</v>
      </c>
      <c r="AX207" s="461">
        <f t="shared" si="133"/>
        <v>52470</v>
      </c>
      <c r="AY207" s="461">
        <f t="shared" si="134"/>
        <v>530</v>
      </c>
      <c r="AZ207" s="475"/>
      <c r="BA207" s="475" t="s">
        <v>1168</v>
      </c>
    </row>
    <row r="208" spans="1:53" s="1" customFormat="1" ht="302.25" customHeight="1" x14ac:dyDescent="0.2">
      <c r="A208" s="441">
        <v>135</v>
      </c>
      <c r="B208" s="543" t="s">
        <v>1115</v>
      </c>
      <c r="C208" s="538" t="s">
        <v>1119</v>
      </c>
      <c r="D208" s="443" t="s">
        <v>1138</v>
      </c>
      <c r="E208" s="86" t="s">
        <v>1099</v>
      </c>
      <c r="F208" s="86" t="s">
        <v>1147</v>
      </c>
      <c r="G208" s="86" t="s">
        <v>1155</v>
      </c>
      <c r="H208" s="86" t="s">
        <v>1156</v>
      </c>
      <c r="I208" s="86" t="s">
        <v>1157</v>
      </c>
      <c r="J208" s="478">
        <v>0.6</v>
      </c>
      <c r="K208" s="86" t="s">
        <v>1158</v>
      </c>
      <c r="L208" s="86" t="s">
        <v>466</v>
      </c>
      <c r="M208" s="543" t="s">
        <v>1159</v>
      </c>
      <c r="N208" s="481">
        <v>99173</v>
      </c>
      <c r="O208" s="543" t="s">
        <v>468</v>
      </c>
      <c r="P208" s="481">
        <v>0</v>
      </c>
      <c r="Q208" s="481">
        <v>0</v>
      </c>
      <c r="R208" s="481">
        <v>0</v>
      </c>
      <c r="S208" s="481">
        <v>0</v>
      </c>
      <c r="T208" s="481">
        <v>0</v>
      </c>
      <c r="U208" s="481">
        <v>0</v>
      </c>
      <c r="V208" s="481">
        <f t="shared" si="136"/>
        <v>0</v>
      </c>
      <c r="W208" s="481">
        <f t="shared" si="135"/>
        <v>0</v>
      </c>
      <c r="X208" s="481">
        <f t="shared" si="135"/>
        <v>0</v>
      </c>
      <c r="Y208" s="481">
        <v>0</v>
      </c>
      <c r="Z208" s="481">
        <v>0</v>
      </c>
      <c r="AA208" s="481">
        <v>0</v>
      </c>
      <c r="AB208" s="481">
        <v>0</v>
      </c>
      <c r="AC208" s="481">
        <v>0</v>
      </c>
      <c r="AD208" s="481">
        <v>0</v>
      </c>
      <c r="AE208" s="481">
        <v>0</v>
      </c>
      <c r="AF208" s="481">
        <v>0</v>
      </c>
      <c r="AG208" s="481">
        <v>0</v>
      </c>
      <c r="AH208" s="481">
        <v>0</v>
      </c>
      <c r="AI208" s="481">
        <v>0</v>
      </c>
      <c r="AJ208" s="481">
        <v>0</v>
      </c>
      <c r="AK208" s="481">
        <v>0</v>
      </c>
      <c r="AL208" s="481">
        <v>0</v>
      </c>
      <c r="AM208" s="481">
        <v>0</v>
      </c>
      <c r="AN208" s="481">
        <v>0</v>
      </c>
      <c r="AO208" s="481">
        <v>0</v>
      </c>
      <c r="AP208" s="481">
        <v>0</v>
      </c>
      <c r="AQ208" s="481">
        <v>99173</v>
      </c>
      <c r="AR208" s="481">
        <f>AQ208*0.99</f>
        <v>98181.27</v>
      </c>
      <c r="AS208" s="481">
        <f>AQ208*0.01</f>
        <v>991.73</v>
      </c>
      <c r="AT208" s="481">
        <v>0</v>
      </c>
      <c r="AU208" s="481">
        <v>0</v>
      </c>
      <c r="AV208" s="481">
        <v>0</v>
      </c>
      <c r="AW208" s="461">
        <f t="shared" si="132"/>
        <v>99173</v>
      </c>
      <c r="AX208" s="461">
        <f t="shared" si="133"/>
        <v>98181.27</v>
      </c>
      <c r="AY208" s="461">
        <f t="shared" si="134"/>
        <v>991.73</v>
      </c>
      <c r="AZ208" s="475"/>
      <c r="BA208" s="475" t="s">
        <v>1169</v>
      </c>
    </row>
    <row r="209" spans="1:53" s="1" customFormat="1" ht="229.5" customHeight="1" x14ac:dyDescent="0.2">
      <c r="A209" s="441">
        <v>136</v>
      </c>
      <c r="B209" s="543" t="s">
        <v>1116</v>
      </c>
      <c r="C209" s="538" t="s">
        <v>1119</v>
      </c>
      <c r="D209" s="443" t="s">
        <v>1138</v>
      </c>
      <c r="E209" s="86" t="s">
        <v>1099</v>
      </c>
      <c r="F209" s="86" t="s">
        <v>1100</v>
      </c>
      <c r="G209" s="86" t="s">
        <v>546</v>
      </c>
      <c r="H209" s="86" t="s">
        <v>1160</v>
      </c>
      <c r="I209" s="86" t="s">
        <v>463</v>
      </c>
      <c r="J209" s="478" t="s">
        <v>464</v>
      </c>
      <c r="K209" s="86" t="s">
        <v>1161</v>
      </c>
      <c r="L209" s="86" t="s">
        <v>466</v>
      </c>
      <c r="M209" s="543" t="s">
        <v>1162</v>
      </c>
      <c r="N209" s="481">
        <v>550000</v>
      </c>
      <c r="O209" s="543" t="s">
        <v>468</v>
      </c>
      <c r="P209" s="481">
        <v>0</v>
      </c>
      <c r="Q209" s="481">
        <v>0</v>
      </c>
      <c r="R209" s="481">
        <v>0</v>
      </c>
      <c r="S209" s="481">
        <v>0</v>
      </c>
      <c r="T209" s="481">
        <v>0</v>
      </c>
      <c r="U209" s="481">
        <v>0</v>
      </c>
      <c r="V209" s="481">
        <f t="shared" si="136"/>
        <v>0</v>
      </c>
      <c r="W209" s="481">
        <f t="shared" si="135"/>
        <v>0</v>
      </c>
      <c r="X209" s="481">
        <f t="shared" si="135"/>
        <v>0</v>
      </c>
      <c r="Y209" s="481">
        <v>0</v>
      </c>
      <c r="Z209" s="481">
        <v>0</v>
      </c>
      <c r="AA209" s="481">
        <v>0</v>
      </c>
      <c r="AB209" s="481">
        <v>0</v>
      </c>
      <c r="AC209" s="481">
        <v>0</v>
      </c>
      <c r="AD209" s="481">
        <v>0</v>
      </c>
      <c r="AE209" s="481">
        <v>0</v>
      </c>
      <c r="AF209" s="481">
        <v>0</v>
      </c>
      <c r="AG209" s="481">
        <v>0</v>
      </c>
      <c r="AH209" s="481">
        <v>0</v>
      </c>
      <c r="AI209" s="481">
        <v>0</v>
      </c>
      <c r="AJ209" s="481">
        <v>0</v>
      </c>
      <c r="AK209" s="481">
        <v>0</v>
      </c>
      <c r="AL209" s="481">
        <v>0</v>
      </c>
      <c r="AM209" s="481">
        <v>0</v>
      </c>
      <c r="AN209" s="481">
        <v>0</v>
      </c>
      <c r="AO209" s="481">
        <v>0</v>
      </c>
      <c r="AP209" s="481">
        <v>0</v>
      </c>
      <c r="AQ209" s="481">
        <v>0</v>
      </c>
      <c r="AR209" s="481">
        <v>0</v>
      </c>
      <c r="AS209" s="481">
        <v>0</v>
      </c>
      <c r="AT209" s="481">
        <v>550000</v>
      </c>
      <c r="AU209" s="481">
        <f>AT209*0.99</f>
        <v>544500</v>
      </c>
      <c r="AV209" s="481">
        <f>AT209*0.01</f>
        <v>5500</v>
      </c>
      <c r="AW209" s="461">
        <f t="shared" si="132"/>
        <v>550000</v>
      </c>
      <c r="AX209" s="461">
        <f t="shared" si="133"/>
        <v>544500</v>
      </c>
      <c r="AY209" s="461">
        <f t="shared" si="134"/>
        <v>5500</v>
      </c>
      <c r="AZ209" s="475"/>
      <c r="BA209" s="475" t="s">
        <v>1170</v>
      </c>
    </row>
    <row r="210" spans="1:53" s="1" customFormat="1" ht="193.5" customHeight="1" x14ac:dyDescent="0.2">
      <c r="A210" s="441">
        <v>137</v>
      </c>
      <c r="B210" s="543" t="s">
        <v>1117</v>
      </c>
      <c r="C210" s="538" t="s">
        <v>1119</v>
      </c>
      <c r="D210" s="443" t="s">
        <v>1138</v>
      </c>
      <c r="E210" s="86" t="s">
        <v>1099</v>
      </c>
      <c r="F210" s="86" t="s">
        <v>1102</v>
      </c>
      <c r="G210" s="86" t="s">
        <v>546</v>
      </c>
      <c r="H210" s="86" t="s">
        <v>1163</v>
      </c>
      <c r="I210" s="86" t="s">
        <v>463</v>
      </c>
      <c r="J210" s="478" t="s">
        <v>464</v>
      </c>
      <c r="K210" s="86" t="s">
        <v>1140</v>
      </c>
      <c r="L210" s="86" t="s">
        <v>546</v>
      </c>
      <c r="M210" s="543" t="s">
        <v>1164</v>
      </c>
      <c r="N210" s="481">
        <v>300000</v>
      </c>
      <c r="O210" s="543" t="s">
        <v>468</v>
      </c>
      <c r="P210" s="481">
        <v>0</v>
      </c>
      <c r="Q210" s="481">
        <v>0</v>
      </c>
      <c r="R210" s="481">
        <v>0</v>
      </c>
      <c r="S210" s="481">
        <v>0</v>
      </c>
      <c r="T210" s="481">
        <v>0</v>
      </c>
      <c r="U210" s="481">
        <v>0</v>
      </c>
      <c r="V210" s="481">
        <f t="shared" si="136"/>
        <v>0</v>
      </c>
      <c r="W210" s="481">
        <f t="shared" si="135"/>
        <v>0</v>
      </c>
      <c r="X210" s="481">
        <f t="shared" si="135"/>
        <v>0</v>
      </c>
      <c r="Y210" s="481">
        <v>0</v>
      </c>
      <c r="Z210" s="481">
        <v>0</v>
      </c>
      <c r="AA210" s="481">
        <v>0</v>
      </c>
      <c r="AB210" s="481">
        <v>0</v>
      </c>
      <c r="AC210" s="481">
        <v>0</v>
      </c>
      <c r="AD210" s="481">
        <v>0</v>
      </c>
      <c r="AE210" s="481">
        <v>0</v>
      </c>
      <c r="AF210" s="481">
        <v>0</v>
      </c>
      <c r="AG210" s="481">
        <v>0</v>
      </c>
      <c r="AH210" s="481">
        <v>0</v>
      </c>
      <c r="AI210" s="481">
        <v>0</v>
      </c>
      <c r="AJ210" s="481">
        <v>0</v>
      </c>
      <c r="AK210" s="481">
        <v>0</v>
      </c>
      <c r="AL210" s="481">
        <v>0</v>
      </c>
      <c r="AM210" s="481">
        <v>0</v>
      </c>
      <c r="AN210" s="481">
        <v>0</v>
      </c>
      <c r="AO210" s="481">
        <v>0</v>
      </c>
      <c r="AP210" s="481">
        <v>0</v>
      </c>
      <c r="AQ210" s="481">
        <v>150000</v>
      </c>
      <c r="AR210" s="481">
        <f>AQ210*0.99</f>
        <v>148500</v>
      </c>
      <c r="AS210" s="481">
        <f>AQ210*0.01</f>
        <v>1500</v>
      </c>
      <c r="AT210" s="481">
        <v>150000</v>
      </c>
      <c r="AU210" s="481">
        <f>AT210*0.99</f>
        <v>148500</v>
      </c>
      <c r="AV210" s="481">
        <f>AT210*0.01</f>
        <v>1500</v>
      </c>
      <c r="AW210" s="481">
        <f t="shared" ref="AW210:AW211" si="137">V210+AE210+AN210+AQ210+AT210</f>
        <v>300000</v>
      </c>
      <c r="AX210" s="481">
        <f t="shared" ref="AX210:AX211" si="138">W210+AF210+AO210+AR210+AU210</f>
        <v>297000</v>
      </c>
      <c r="AY210" s="481">
        <f t="shared" ref="AY210:AY211" si="139">X210+AG210+AP210+AS210+AV210</f>
        <v>3000</v>
      </c>
      <c r="AZ210" s="475"/>
      <c r="BA210" s="475" t="s">
        <v>1171</v>
      </c>
    </row>
    <row r="211" spans="1:53" s="1" customFormat="1" ht="157.5" customHeight="1" x14ac:dyDescent="0.2">
      <c r="A211" s="441">
        <v>138</v>
      </c>
      <c r="B211" s="543" t="s">
        <v>1118</v>
      </c>
      <c r="C211" s="538" t="s">
        <v>1119</v>
      </c>
      <c r="D211" s="443" t="s">
        <v>1138</v>
      </c>
      <c r="E211" s="86" t="s">
        <v>1099</v>
      </c>
      <c r="F211" s="86" t="s">
        <v>1102</v>
      </c>
      <c r="G211" s="86" t="s">
        <v>546</v>
      </c>
      <c r="H211" s="86" t="s">
        <v>1163</v>
      </c>
      <c r="I211" s="86" t="s">
        <v>463</v>
      </c>
      <c r="J211" s="478" t="s">
        <v>464</v>
      </c>
      <c r="K211" s="86" t="s">
        <v>1140</v>
      </c>
      <c r="L211" s="86" t="s">
        <v>546</v>
      </c>
      <c r="M211" s="543" t="s">
        <v>1152</v>
      </c>
      <c r="N211" s="481">
        <v>300000</v>
      </c>
      <c r="O211" s="543" t="s">
        <v>468</v>
      </c>
      <c r="P211" s="481">
        <v>0</v>
      </c>
      <c r="Q211" s="481">
        <v>0</v>
      </c>
      <c r="R211" s="481">
        <v>0</v>
      </c>
      <c r="S211" s="481">
        <v>0</v>
      </c>
      <c r="T211" s="481">
        <v>0</v>
      </c>
      <c r="U211" s="481">
        <v>0</v>
      </c>
      <c r="V211" s="481">
        <f t="shared" si="136"/>
        <v>0</v>
      </c>
      <c r="W211" s="481">
        <f t="shared" si="135"/>
        <v>0</v>
      </c>
      <c r="X211" s="481">
        <f t="shared" si="135"/>
        <v>0</v>
      </c>
      <c r="Y211" s="481">
        <v>0</v>
      </c>
      <c r="Z211" s="481">
        <v>0</v>
      </c>
      <c r="AA211" s="481">
        <v>0</v>
      </c>
      <c r="AB211" s="481">
        <v>0</v>
      </c>
      <c r="AC211" s="481">
        <v>0</v>
      </c>
      <c r="AD211" s="481">
        <v>0</v>
      </c>
      <c r="AE211" s="481">
        <v>0</v>
      </c>
      <c r="AF211" s="481">
        <v>0</v>
      </c>
      <c r="AG211" s="481">
        <v>0</v>
      </c>
      <c r="AH211" s="481">
        <v>0</v>
      </c>
      <c r="AI211" s="481">
        <v>0</v>
      </c>
      <c r="AJ211" s="481">
        <v>0</v>
      </c>
      <c r="AK211" s="481">
        <v>0</v>
      </c>
      <c r="AL211" s="481">
        <v>0</v>
      </c>
      <c r="AM211" s="481">
        <v>0</v>
      </c>
      <c r="AN211" s="481">
        <v>0</v>
      </c>
      <c r="AO211" s="481">
        <v>0</v>
      </c>
      <c r="AP211" s="481">
        <v>0</v>
      </c>
      <c r="AQ211" s="481">
        <v>150000</v>
      </c>
      <c r="AR211" s="481">
        <f>AQ211*0.99</f>
        <v>148500</v>
      </c>
      <c r="AS211" s="481">
        <f>AQ211*0.01</f>
        <v>1500</v>
      </c>
      <c r="AT211" s="481">
        <v>150000</v>
      </c>
      <c r="AU211" s="481">
        <f>AT211*0.99</f>
        <v>148500</v>
      </c>
      <c r="AV211" s="481">
        <f>AT211*0.01</f>
        <v>1500</v>
      </c>
      <c r="AW211" s="481">
        <f t="shared" si="137"/>
        <v>300000</v>
      </c>
      <c r="AX211" s="481">
        <f t="shared" si="138"/>
        <v>297000</v>
      </c>
      <c r="AY211" s="481">
        <f t="shared" si="139"/>
        <v>3000</v>
      </c>
      <c r="AZ211" s="475"/>
      <c r="BA211" s="475" t="s">
        <v>1172</v>
      </c>
    </row>
    <row r="212" spans="1:53" s="392" customFormat="1" ht="54" x14ac:dyDescent="0.2">
      <c r="A212" s="12"/>
      <c r="B212" s="30" t="s">
        <v>54</v>
      </c>
      <c r="C212" s="30"/>
      <c r="D212" s="30"/>
      <c r="E212" s="30"/>
      <c r="F212" s="30"/>
      <c r="G212" s="30"/>
      <c r="H212" s="30"/>
      <c r="I212" s="30"/>
      <c r="J212" s="30"/>
      <c r="K212" s="30"/>
      <c r="L212" s="30"/>
      <c r="M212" s="30"/>
      <c r="N212" s="334"/>
      <c r="O212" s="30"/>
      <c r="P212" s="47">
        <f t="shared" ref="P212:AE213" si="140">P213</f>
        <v>12586.5</v>
      </c>
      <c r="Q212" s="47">
        <f t="shared" si="140"/>
        <v>0</v>
      </c>
      <c r="R212" s="47">
        <f t="shared" si="140"/>
        <v>12586.5</v>
      </c>
      <c r="S212" s="47">
        <f t="shared" si="140"/>
        <v>0</v>
      </c>
      <c r="T212" s="47">
        <f t="shared" si="140"/>
        <v>0</v>
      </c>
      <c r="U212" s="47">
        <f t="shared" si="140"/>
        <v>0</v>
      </c>
      <c r="V212" s="47">
        <f t="shared" si="140"/>
        <v>12586.5</v>
      </c>
      <c r="W212" s="47">
        <f t="shared" si="140"/>
        <v>0</v>
      </c>
      <c r="X212" s="47">
        <f t="shared" si="140"/>
        <v>12586.5</v>
      </c>
      <c r="Y212" s="47">
        <f t="shared" si="140"/>
        <v>9341.4</v>
      </c>
      <c r="Z212" s="47">
        <f t="shared" si="140"/>
        <v>0</v>
      </c>
      <c r="AA212" s="47">
        <f t="shared" si="140"/>
        <v>9341.4</v>
      </c>
      <c r="AB212" s="47">
        <f t="shared" si="140"/>
        <v>0</v>
      </c>
      <c r="AC212" s="47">
        <f t="shared" si="140"/>
        <v>0</v>
      </c>
      <c r="AD212" s="47">
        <f t="shared" si="140"/>
        <v>0</v>
      </c>
      <c r="AE212" s="47">
        <f t="shared" si="140"/>
        <v>9341.4</v>
      </c>
      <c r="AF212" s="47">
        <f t="shared" ref="AF212:AY212" si="141">AF213</f>
        <v>0</v>
      </c>
      <c r="AG212" s="47">
        <f t="shared" si="141"/>
        <v>9341.4</v>
      </c>
      <c r="AH212" s="47">
        <f t="shared" si="141"/>
        <v>223480.09999999998</v>
      </c>
      <c r="AI212" s="47">
        <f t="shared" si="141"/>
        <v>221245.3</v>
      </c>
      <c r="AJ212" s="47">
        <f t="shared" si="141"/>
        <v>2234.8000000000002</v>
      </c>
      <c r="AK212" s="47">
        <f t="shared" si="141"/>
        <v>0</v>
      </c>
      <c r="AL212" s="47">
        <f t="shared" si="141"/>
        <v>0</v>
      </c>
      <c r="AM212" s="47">
        <f t="shared" si="141"/>
        <v>0</v>
      </c>
      <c r="AN212" s="47">
        <f t="shared" si="141"/>
        <v>223480.09999999998</v>
      </c>
      <c r="AO212" s="47">
        <f t="shared" si="141"/>
        <v>221245.3</v>
      </c>
      <c r="AP212" s="47">
        <f t="shared" si="141"/>
        <v>2234.8000000000002</v>
      </c>
      <c r="AQ212" s="47">
        <f t="shared" si="141"/>
        <v>0</v>
      </c>
      <c r="AR212" s="47">
        <f t="shared" si="141"/>
        <v>0</v>
      </c>
      <c r="AS212" s="47">
        <f t="shared" si="141"/>
        <v>0</v>
      </c>
      <c r="AT212" s="47">
        <f t="shared" si="141"/>
        <v>460166.26</v>
      </c>
      <c r="AU212" s="47">
        <f t="shared" si="141"/>
        <v>455564.59740000003</v>
      </c>
      <c r="AV212" s="47">
        <f t="shared" si="141"/>
        <v>4601.6626000000006</v>
      </c>
      <c r="AW212" s="47">
        <f t="shared" si="141"/>
        <v>705574.26</v>
      </c>
      <c r="AX212" s="47">
        <f t="shared" si="141"/>
        <v>676809.89740000002</v>
      </c>
      <c r="AY212" s="47">
        <f t="shared" si="141"/>
        <v>28764.3626</v>
      </c>
      <c r="AZ212" s="402">
        <f>+AY212/AW212</f>
        <v>4.0767307186064299E-2</v>
      </c>
      <c r="BA212" s="47" t="s">
        <v>1168</v>
      </c>
    </row>
    <row r="213" spans="1:53" s="412" customFormat="1" ht="108" x14ac:dyDescent="0.2">
      <c r="A213" s="13"/>
      <c r="B213" s="31" t="s">
        <v>59</v>
      </c>
      <c r="C213" s="31"/>
      <c r="D213" s="31"/>
      <c r="E213" s="31"/>
      <c r="F213" s="31"/>
      <c r="G213" s="31"/>
      <c r="H213" s="31"/>
      <c r="I213" s="31"/>
      <c r="J213" s="31"/>
      <c r="K213" s="31"/>
      <c r="L213" s="31"/>
      <c r="M213" s="31"/>
      <c r="N213" s="335"/>
      <c r="O213" s="31"/>
      <c r="P213" s="52">
        <f>P214</f>
        <v>12586.5</v>
      </c>
      <c r="Q213" s="52">
        <f t="shared" si="140"/>
        <v>0</v>
      </c>
      <c r="R213" s="52">
        <f t="shared" si="140"/>
        <v>12586.5</v>
      </c>
      <c r="S213" s="52">
        <f t="shared" si="140"/>
        <v>0</v>
      </c>
      <c r="T213" s="52">
        <f t="shared" si="140"/>
        <v>0</v>
      </c>
      <c r="U213" s="52">
        <f t="shared" si="140"/>
        <v>0</v>
      </c>
      <c r="V213" s="52">
        <f t="shared" si="140"/>
        <v>12586.5</v>
      </c>
      <c r="W213" s="52">
        <f t="shared" ref="W213:AV213" si="142">W214</f>
        <v>0</v>
      </c>
      <c r="X213" s="52">
        <f t="shared" si="142"/>
        <v>12586.5</v>
      </c>
      <c r="Y213" s="52">
        <f t="shared" si="142"/>
        <v>9341.4</v>
      </c>
      <c r="Z213" s="52">
        <f t="shared" si="142"/>
        <v>0</v>
      </c>
      <c r="AA213" s="52">
        <f t="shared" si="142"/>
        <v>9341.4</v>
      </c>
      <c r="AB213" s="52">
        <f t="shared" si="142"/>
        <v>0</v>
      </c>
      <c r="AC213" s="52">
        <f t="shared" si="142"/>
        <v>0</v>
      </c>
      <c r="AD213" s="52">
        <f t="shared" si="142"/>
        <v>0</v>
      </c>
      <c r="AE213" s="52">
        <f t="shared" si="142"/>
        <v>9341.4</v>
      </c>
      <c r="AF213" s="52">
        <f t="shared" si="142"/>
        <v>0</v>
      </c>
      <c r="AG213" s="52">
        <f t="shared" si="142"/>
        <v>9341.4</v>
      </c>
      <c r="AH213" s="52">
        <f t="shared" si="142"/>
        <v>223480.09999999998</v>
      </c>
      <c r="AI213" s="52">
        <f t="shared" si="142"/>
        <v>221245.3</v>
      </c>
      <c r="AJ213" s="52">
        <f t="shared" si="142"/>
        <v>2234.8000000000002</v>
      </c>
      <c r="AK213" s="52">
        <f t="shared" si="142"/>
        <v>0</v>
      </c>
      <c r="AL213" s="52">
        <f t="shared" si="142"/>
        <v>0</v>
      </c>
      <c r="AM213" s="52">
        <f t="shared" si="142"/>
        <v>0</v>
      </c>
      <c r="AN213" s="52">
        <f t="shared" si="142"/>
        <v>223480.09999999998</v>
      </c>
      <c r="AO213" s="52">
        <f t="shared" si="142"/>
        <v>221245.3</v>
      </c>
      <c r="AP213" s="52">
        <f t="shared" si="142"/>
        <v>2234.8000000000002</v>
      </c>
      <c r="AQ213" s="52">
        <f t="shared" si="142"/>
        <v>0</v>
      </c>
      <c r="AR213" s="52">
        <f t="shared" si="142"/>
        <v>0</v>
      </c>
      <c r="AS213" s="52">
        <f t="shared" si="142"/>
        <v>0</v>
      </c>
      <c r="AT213" s="52">
        <f t="shared" si="142"/>
        <v>460166.26</v>
      </c>
      <c r="AU213" s="52">
        <f t="shared" si="142"/>
        <v>455564.59740000003</v>
      </c>
      <c r="AV213" s="52">
        <f t="shared" si="142"/>
        <v>4601.6626000000006</v>
      </c>
      <c r="AW213" s="52">
        <f t="shared" ref="AW213:AY213" si="143">AW214</f>
        <v>705574.26</v>
      </c>
      <c r="AX213" s="52">
        <f t="shared" si="143"/>
        <v>676809.89740000002</v>
      </c>
      <c r="AY213" s="52">
        <f t="shared" si="143"/>
        <v>28764.3626</v>
      </c>
      <c r="AZ213" s="413">
        <f t="shared" si="130"/>
        <v>4.0767307186064299E-2</v>
      </c>
      <c r="BA213" s="52"/>
    </row>
    <row r="214" spans="1:53" s="412" customFormat="1" ht="54" x14ac:dyDescent="0.2">
      <c r="A214" s="13"/>
      <c r="B214" s="31" t="s">
        <v>60</v>
      </c>
      <c r="C214" s="31"/>
      <c r="D214" s="31"/>
      <c r="E214" s="31"/>
      <c r="F214" s="31"/>
      <c r="G214" s="31"/>
      <c r="H214" s="31"/>
      <c r="I214" s="31"/>
      <c r="J214" s="31"/>
      <c r="K214" s="31"/>
      <c r="L214" s="31"/>
      <c r="M214" s="31"/>
      <c r="N214" s="335"/>
      <c r="O214" s="31"/>
      <c r="P214" s="52">
        <f>P217+P219</f>
        <v>12586.5</v>
      </c>
      <c r="Q214" s="52">
        <f t="shared" ref="Q214:AY214" si="144">Q217+Q219</f>
        <v>0</v>
      </c>
      <c r="R214" s="52">
        <f t="shared" si="144"/>
        <v>12586.5</v>
      </c>
      <c r="S214" s="52">
        <f t="shared" si="144"/>
        <v>0</v>
      </c>
      <c r="T214" s="52">
        <f t="shared" si="144"/>
        <v>0</v>
      </c>
      <c r="U214" s="52">
        <f t="shared" si="144"/>
        <v>0</v>
      </c>
      <c r="V214" s="52">
        <f t="shared" si="144"/>
        <v>12586.5</v>
      </c>
      <c r="W214" s="52">
        <f t="shared" si="144"/>
        <v>0</v>
      </c>
      <c r="X214" s="52">
        <f t="shared" si="144"/>
        <v>12586.5</v>
      </c>
      <c r="Y214" s="52">
        <f t="shared" si="144"/>
        <v>9341.4</v>
      </c>
      <c r="Z214" s="52">
        <f t="shared" si="144"/>
        <v>0</v>
      </c>
      <c r="AA214" s="52">
        <f t="shared" si="144"/>
        <v>9341.4</v>
      </c>
      <c r="AB214" s="52">
        <f t="shared" si="144"/>
        <v>0</v>
      </c>
      <c r="AC214" s="52">
        <f t="shared" si="144"/>
        <v>0</v>
      </c>
      <c r="AD214" s="52">
        <f t="shared" si="144"/>
        <v>0</v>
      </c>
      <c r="AE214" s="52">
        <f t="shared" si="144"/>
        <v>9341.4</v>
      </c>
      <c r="AF214" s="52">
        <f t="shared" si="144"/>
        <v>0</v>
      </c>
      <c r="AG214" s="52">
        <f t="shared" si="144"/>
        <v>9341.4</v>
      </c>
      <c r="AH214" s="52">
        <f t="shared" si="144"/>
        <v>223480.09999999998</v>
      </c>
      <c r="AI214" s="52">
        <f t="shared" si="144"/>
        <v>221245.3</v>
      </c>
      <c r="AJ214" s="52">
        <f t="shared" si="144"/>
        <v>2234.8000000000002</v>
      </c>
      <c r="AK214" s="52">
        <f t="shared" si="144"/>
        <v>0</v>
      </c>
      <c r="AL214" s="52">
        <f t="shared" si="144"/>
        <v>0</v>
      </c>
      <c r="AM214" s="52">
        <f t="shared" si="144"/>
        <v>0</v>
      </c>
      <c r="AN214" s="52">
        <f t="shared" si="144"/>
        <v>223480.09999999998</v>
      </c>
      <c r="AO214" s="52">
        <f t="shared" si="144"/>
        <v>221245.3</v>
      </c>
      <c r="AP214" s="52">
        <f t="shared" si="144"/>
        <v>2234.8000000000002</v>
      </c>
      <c r="AQ214" s="52">
        <f t="shared" si="144"/>
        <v>0</v>
      </c>
      <c r="AR214" s="52">
        <f t="shared" si="144"/>
        <v>0</v>
      </c>
      <c r="AS214" s="52">
        <f t="shared" si="144"/>
        <v>0</v>
      </c>
      <c r="AT214" s="52">
        <f t="shared" si="144"/>
        <v>460166.26</v>
      </c>
      <c r="AU214" s="52">
        <f t="shared" si="144"/>
        <v>455564.59740000003</v>
      </c>
      <c r="AV214" s="52">
        <f t="shared" si="144"/>
        <v>4601.6626000000006</v>
      </c>
      <c r="AW214" s="52">
        <f t="shared" si="144"/>
        <v>705574.26</v>
      </c>
      <c r="AX214" s="52">
        <f t="shared" si="144"/>
        <v>676809.89740000002</v>
      </c>
      <c r="AY214" s="52">
        <f t="shared" si="144"/>
        <v>28764.3626</v>
      </c>
      <c r="AZ214" s="413">
        <f t="shared" si="130"/>
        <v>4.0767307186064299E-2</v>
      </c>
      <c r="BA214" s="52"/>
    </row>
    <row r="215" spans="1:53" s="381" customFormat="1" ht="135" x14ac:dyDescent="0.2">
      <c r="A215" s="371"/>
      <c r="B215" s="32" t="s">
        <v>47</v>
      </c>
      <c r="C215" s="32"/>
      <c r="D215" s="32"/>
      <c r="E215" s="32"/>
      <c r="F215" s="32"/>
      <c r="G215" s="32"/>
      <c r="H215" s="32"/>
      <c r="I215" s="32"/>
      <c r="J215" s="32"/>
      <c r="K215" s="32"/>
      <c r="L215" s="32"/>
      <c r="M215" s="32"/>
      <c r="N215" s="336"/>
      <c r="O215" s="32"/>
      <c r="P215" s="50"/>
      <c r="Q215" s="50"/>
      <c r="R215" s="50"/>
      <c r="S215" s="32"/>
      <c r="T215" s="32"/>
      <c r="U215" s="32"/>
      <c r="V215" s="33"/>
      <c r="W215" s="33"/>
      <c r="X215" s="33"/>
      <c r="Y215" s="60"/>
      <c r="Z215" s="60"/>
      <c r="AA215" s="60"/>
      <c r="AB215" s="33"/>
      <c r="AC215" s="33"/>
      <c r="AD215" s="33"/>
      <c r="AE215" s="50"/>
      <c r="AF215" s="50"/>
      <c r="AG215" s="50"/>
      <c r="AH215" s="58"/>
      <c r="AI215" s="58"/>
      <c r="AJ215" s="58"/>
      <c r="AK215" s="50"/>
      <c r="AL215" s="50"/>
      <c r="AM215" s="50"/>
      <c r="AN215" s="34"/>
      <c r="AO215" s="34"/>
      <c r="AP215" s="34"/>
      <c r="AQ215" s="34"/>
      <c r="AR215" s="34"/>
      <c r="AS215" s="34"/>
      <c r="AT215" s="34"/>
      <c r="AU215" s="34"/>
      <c r="AV215" s="34"/>
      <c r="AW215" s="324">
        <f t="shared" ref="AW215:AW252" si="145">+V215+AE215+AN215+AQ215+AT215</f>
        <v>0</v>
      </c>
      <c r="AX215" s="316">
        <f t="shared" ref="AX215:AX252" si="146">+W215+AF215+AO215+AR215+AU215</f>
        <v>0</v>
      </c>
      <c r="AY215" s="316">
        <f t="shared" ref="AY215:AY252" si="147">+X215+AG215+AP215+AS215+AV215</f>
        <v>0</v>
      </c>
      <c r="AZ215" s="534"/>
      <c r="BA215" s="34"/>
    </row>
    <row r="216" spans="1:53" s="381" customFormat="1" ht="54" x14ac:dyDescent="0.2">
      <c r="A216" s="371"/>
      <c r="B216" s="35" t="s">
        <v>774</v>
      </c>
      <c r="C216" s="35"/>
      <c r="D216" s="35"/>
      <c r="E216" s="35"/>
      <c r="F216" s="35"/>
      <c r="G216" s="35"/>
      <c r="H216" s="35"/>
      <c r="I216" s="35"/>
      <c r="J216" s="35"/>
      <c r="K216" s="35"/>
      <c r="L216" s="35"/>
      <c r="M216" s="35"/>
      <c r="N216" s="25"/>
      <c r="O216" s="35"/>
      <c r="P216" s="50"/>
      <c r="Q216" s="50"/>
      <c r="R216" s="50"/>
      <c r="S216" s="35"/>
      <c r="T216" s="35"/>
      <c r="U216" s="35"/>
      <c r="V216" s="33"/>
      <c r="W216" s="33"/>
      <c r="X216" s="33"/>
      <c r="Y216" s="60"/>
      <c r="Z216" s="60"/>
      <c r="AA216" s="60"/>
      <c r="AB216" s="33"/>
      <c r="AC216" s="33"/>
      <c r="AD216" s="33"/>
      <c r="AE216" s="50"/>
      <c r="AF216" s="50"/>
      <c r="AG216" s="50"/>
      <c r="AH216" s="58"/>
      <c r="AI216" s="58"/>
      <c r="AJ216" s="58"/>
      <c r="AK216" s="50"/>
      <c r="AL216" s="50"/>
      <c r="AM216" s="50"/>
      <c r="AN216" s="34"/>
      <c r="AO216" s="34"/>
      <c r="AP216" s="34"/>
      <c r="AQ216" s="34"/>
      <c r="AR216" s="34"/>
      <c r="AS216" s="34"/>
      <c r="AT216" s="34"/>
      <c r="AU216" s="34"/>
      <c r="AV216" s="34"/>
      <c r="AW216" s="324">
        <f t="shared" si="145"/>
        <v>0</v>
      </c>
      <c r="AX216" s="316">
        <f t="shared" si="146"/>
        <v>0</v>
      </c>
      <c r="AY216" s="316">
        <f t="shared" si="147"/>
        <v>0</v>
      </c>
      <c r="AZ216" s="413"/>
      <c r="BA216" s="34"/>
    </row>
    <row r="217" spans="1:53" s="381" customFormat="1" ht="388.5" x14ac:dyDescent="0.2">
      <c r="A217" s="379">
        <v>139</v>
      </c>
      <c r="B217" s="80" t="s">
        <v>173</v>
      </c>
      <c r="C217" s="80" t="s">
        <v>766</v>
      </c>
      <c r="D217" s="80" t="s">
        <v>974</v>
      </c>
      <c r="E217" s="484" t="s">
        <v>550</v>
      </c>
      <c r="F217" s="86" t="s">
        <v>723</v>
      </c>
      <c r="G217" s="80" t="s">
        <v>363</v>
      </c>
      <c r="H217" s="80" t="s">
        <v>364</v>
      </c>
      <c r="I217" s="80" t="s">
        <v>365</v>
      </c>
      <c r="J217" s="485">
        <v>0.61299999999999999</v>
      </c>
      <c r="K217" s="80" t="s">
        <v>776</v>
      </c>
      <c r="L217" s="80" t="s">
        <v>777</v>
      </c>
      <c r="M217" s="80" t="s">
        <v>367</v>
      </c>
      <c r="N217" s="486" t="s">
        <v>368</v>
      </c>
      <c r="O217" s="80" t="s">
        <v>750</v>
      </c>
      <c r="P217" s="487">
        <v>12586.5</v>
      </c>
      <c r="Q217" s="487">
        <v>0</v>
      </c>
      <c r="R217" s="487">
        <v>12586.5</v>
      </c>
      <c r="S217" s="487">
        <v>0</v>
      </c>
      <c r="T217" s="487">
        <v>0</v>
      </c>
      <c r="U217" s="487">
        <v>0</v>
      </c>
      <c r="V217" s="487">
        <v>12586.5</v>
      </c>
      <c r="W217" s="487">
        <v>0</v>
      </c>
      <c r="X217" s="487">
        <v>12586.5</v>
      </c>
      <c r="Y217" s="488"/>
      <c r="Z217" s="488"/>
      <c r="AA217" s="488"/>
      <c r="AB217" s="487"/>
      <c r="AC217" s="487"/>
      <c r="AD217" s="487"/>
      <c r="AE217" s="487"/>
      <c r="AF217" s="487"/>
      <c r="AG217" s="487"/>
      <c r="AH217" s="489">
        <v>223480.09999999998</v>
      </c>
      <c r="AI217" s="489">
        <v>221245.3</v>
      </c>
      <c r="AJ217" s="489">
        <v>2234.8000000000002</v>
      </c>
      <c r="AK217" s="487">
        <v>0</v>
      </c>
      <c r="AL217" s="487">
        <v>0</v>
      </c>
      <c r="AM217" s="487">
        <v>0</v>
      </c>
      <c r="AN217" s="104">
        <v>223480.09999999998</v>
      </c>
      <c r="AO217" s="104">
        <v>221245.3</v>
      </c>
      <c r="AP217" s="104">
        <v>2234.8000000000002</v>
      </c>
      <c r="AQ217" s="104"/>
      <c r="AR217" s="104"/>
      <c r="AS217" s="104"/>
      <c r="AT217" s="104"/>
      <c r="AU217" s="104"/>
      <c r="AV217" s="104"/>
      <c r="AW217" s="481">
        <f t="shared" ref="AW217:AW220" si="148">V217+AE217+AN217+AQ217+AT217</f>
        <v>236066.59999999998</v>
      </c>
      <c r="AX217" s="481">
        <f t="shared" ref="AX217:AX220" si="149">W217+AF217+AO217+AR217+AU217</f>
        <v>221245.3</v>
      </c>
      <c r="AY217" s="481">
        <f t="shared" ref="AY217:AY220" si="150">X217+AG217+AP217+AS217+AV217</f>
        <v>14821.3</v>
      </c>
      <c r="AZ217" s="413">
        <f t="shared" si="130"/>
        <v>6.2784400673369295E-2</v>
      </c>
      <c r="BA217" s="104" t="s">
        <v>200</v>
      </c>
    </row>
    <row r="218" spans="1:53" s="381" customFormat="1" ht="55.5" x14ac:dyDescent="0.2">
      <c r="A218" s="379"/>
      <c r="B218" s="490" t="s">
        <v>68</v>
      </c>
      <c r="C218" s="490"/>
      <c r="D218" s="490"/>
      <c r="E218" s="490"/>
      <c r="F218" s="490"/>
      <c r="G218" s="490"/>
      <c r="H218" s="490"/>
      <c r="I218" s="490"/>
      <c r="J218" s="490"/>
      <c r="K218" s="490"/>
      <c r="L218" s="490"/>
      <c r="M218" s="490"/>
      <c r="N218" s="466"/>
      <c r="O218" s="490"/>
      <c r="P218" s="487">
        <v>12586.5</v>
      </c>
      <c r="Q218" s="487">
        <v>0</v>
      </c>
      <c r="R218" s="487">
        <v>12586.5</v>
      </c>
      <c r="S218" s="487">
        <v>0</v>
      </c>
      <c r="T218" s="487">
        <v>0</v>
      </c>
      <c r="U218" s="487">
        <v>0</v>
      </c>
      <c r="V218" s="487">
        <v>12586.5</v>
      </c>
      <c r="W218" s="491">
        <v>0</v>
      </c>
      <c r="X218" s="491">
        <v>12586.5</v>
      </c>
      <c r="Y218" s="488"/>
      <c r="Z218" s="488"/>
      <c r="AA218" s="488"/>
      <c r="AB218" s="491"/>
      <c r="AC218" s="491"/>
      <c r="AD218" s="491"/>
      <c r="AE218" s="487"/>
      <c r="AF218" s="487"/>
      <c r="AG218" s="487"/>
      <c r="AH218" s="492"/>
      <c r="AI218" s="492"/>
      <c r="AJ218" s="492"/>
      <c r="AK218" s="487"/>
      <c r="AL218" s="487"/>
      <c r="AM218" s="487"/>
      <c r="AN218" s="66"/>
      <c r="AO218" s="66"/>
      <c r="AP218" s="66"/>
      <c r="AQ218" s="66"/>
      <c r="AR218" s="66"/>
      <c r="AS218" s="66"/>
      <c r="AT218" s="66"/>
      <c r="AU218" s="66"/>
      <c r="AV218" s="66"/>
      <c r="AW218" s="481">
        <f t="shared" si="148"/>
        <v>12586.5</v>
      </c>
      <c r="AX218" s="481">
        <f t="shared" si="149"/>
        <v>0</v>
      </c>
      <c r="AY218" s="481">
        <f t="shared" si="150"/>
        <v>12586.5</v>
      </c>
      <c r="AZ218" s="413">
        <f t="shared" si="130"/>
        <v>1</v>
      </c>
      <c r="BA218" s="66"/>
    </row>
    <row r="219" spans="1:53" s="381" customFormat="1" ht="388.5" x14ac:dyDescent="0.2">
      <c r="A219" s="379">
        <v>140</v>
      </c>
      <c r="B219" s="80" t="s">
        <v>172</v>
      </c>
      <c r="C219" s="80" t="s">
        <v>766</v>
      </c>
      <c r="D219" s="80" t="s">
        <v>974</v>
      </c>
      <c r="E219" s="484" t="s">
        <v>540</v>
      </c>
      <c r="F219" s="86" t="s">
        <v>723</v>
      </c>
      <c r="G219" s="80" t="s">
        <v>370</v>
      </c>
      <c r="H219" s="484" t="s">
        <v>371</v>
      </c>
      <c r="I219" s="80" t="s">
        <v>365</v>
      </c>
      <c r="J219" s="80" t="s">
        <v>372</v>
      </c>
      <c r="K219" s="80" t="s">
        <v>373</v>
      </c>
      <c r="L219" s="80" t="s">
        <v>341</v>
      </c>
      <c r="M219" s="80" t="s">
        <v>374</v>
      </c>
      <c r="N219" s="486" t="s">
        <v>375</v>
      </c>
      <c r="O219" s="80" t="s">
        <v>750</v>
      </c>
      <c r="P219" s="487"/>
      <c r="Q219" s="487"/>
      <c r="R219" s="487"/>
      <c r="S219" s="80"/>
      <c r="T219" s="80"/>
      <c r="U219" s="80"/>
      <c r="V219" s="388"/>
      <c r="W219" s="388"/>
      <c r="X219" s="388"/>
      <c r="Y219" s="487">
        <v>9341.4</v>
      </c>
      <c r="Z219" s="487">
        <v>0</v>
      </c>
      <c r="AA219" s="487">
        <v>9341.4</v>
      </c>
      <c r="AB219" s="487">
        <v>0</v>
      </c>
      <c r="AC219" s="487">
        <v>0</v>
      </c>
      <c r="AD219" s="487">
        <v>0</v>
      </c>
      <c r="AE219" s="487">
        <v>9341.4</v>
      </c>
      <c r="AF219" s="487">
        <v>0</v>
      </c>
      <c r="AG219" s="487">
        <v>9341.4</v>
      </c>
      <c r="AH219" s="489"/>
      <c r="AI219" s="489"/>
      <c r="AJ219" s="489"/>
      <c r="AK219" s="487"/>
      <c r="AL219" s="487"/>
      <c r="AM219" s="487"/>
      <c r="AN219" s="104"/>
      <c r="AO219" s="104"/>
      <c r="AP219" s="104"/>
      <c r="AQ219" s="104"/>
      <c r="AR219" s="104"/>
      <c r="AS219" s="104"/>
      <c r="AT219" s="104">
        <v>460166.26</v>
      </c>
      <c r="AU219" s="104">
        <f>AT219*0.99</f>
        <v>455564.59740000003</v>
      </c>
      <c r="AV219" s="104">
        <f>AT219*0.01</f>
        <v>4601.6626000000006</v>
      </c>
      <c r="AW219" s="481">
        <f t="shared" si="148"/>
        <v>469507.66000000003</v>
      </c>
      <c r="AX219" s="481">
        <f t="shared" si="149"/>
        <v>455564.59740000003</v>
      </c>
      <c r="AY219" s="481">
        <f t="shared" si="150"/>
        <v>13943.062600000001</v>
      </c>
      <c r="AZ219" s="413">
        <f t="shared" si="130"/>
        <v>2.9697199402454903E-2</v>
      </c>
      <c r="BA219" s="104"/>
    </row>
    <row r="220" spans="1:53" s="381" customFormat="1" ht="55.5" x14ac:dyDescent="0.2">
      <c r="A220" s="379"/>
      <c r="B220" s="490" t="s">
        <v>68</v>
      </c>
      <c r="C220" s="490"/>
      <c r="D220" s="490"/>
      <c r="E220" s="490"/>
      <c r="F220" s="490"/>
      <c r="G220" s="490"/>
      <c r="H220" s="490"/>
      <c r="I220" s="490"/>
      <c r="J220" s="490"/>
      <c r="K220" s="490"/>
      <c r="L220" s="490"/>
      <c r="M220" s="490"/>
      <c r="N220" s="466"/>
      <c r="O220" s="490"/>
      <c r="P220" s="50"/>
      <c r="Q220" s="50"/>
      <c r="R220" s="50"/>
      <c r="S220" s="490"/>
      <c r="T220" s="490"/>
      <c r="U220" s="490"/>
      <c r="V220" s="493"/>
      <c r="W220" s="493"/>
      <c r="X220" s="493"/>
      <c r="Y220" s="50">
        <v>9341.4</v>
      </c>
      <c r="Z220" s="50">
        <v>0</v>
      </c>
      <c r="AA220" s="50">
        <v>9341.4</v>
      </c>
      <c r="AB220" s="50">
        <v>0</v>
      </c>
      <c r="AC220" s="50">
        <v>0</v>
      </c>
      <c r="AD220" s="50">
        <v>0</v>
      </c>
      <c r="AE220" s="50">
        <v>9341.4</v>
      </c>
      <c r="AF220" s="493">
        <v>0</v>
      </c>
      <c r="AG220" s="493">
        <v>9341.4</v>
      </c>
      <c r="AH220" s="59"/>
      <c r="AI220" s="59"/>
      <c r="AJ220" s="59"/>
      <c r="AK220" s="493"/>
      <c r="AL220" s="493"/>
      <c r="AM220" s="493"/>
      <c r="AN220" s="74"/>
      <c r="AO220" s="74"/>
      <c r="AP220" s="74"/>
      <c r="AQ220" s="74"/>
      <c r="AR220" s="74"/>
      <c r="AS220" s="74"/>
      <c r="AT220" s="74"/>
      <c r="AU220" s="74"/>
      <c r="AV220" s="74"/>
      <c r="AW220" s="481">
        <f t="shared" si="148"/>
        <v>9341.4</v>
      </c>
      <c r="AX220" s="481">
        <f t="shared" si="149"/>
        <v>0</v>
      </c>
      <c r="AY220" s="481">
        <f t="shared" si="150"/>
        <v>9341.4</v>
      </c>
      <c r="AZ220" s="413">
        <f t="shared" si="130"/>
        <v>1</v>
      </c>
      <c r="BA220" s="74"/>
    </row>
    <row r="221" spans="1:53" s="392" customFormat="1" ht="54" x14ac:dyDescent="0.2">
      <c r="A221" s="12"/>
      <c r="B221" s="30" t="s">
        <v>53</v>
      </c>
      <c r="C221" s="30"/>
      <c r="D221" s="30"/>
      <c r="E221" s="30"/>
      <c r="F221" s="30"/>
      <c r="G221" s="30"/>
      <c r="H221" s="30"/>
      <c r="I221" s="30"/>
      <c r="J221" s="30"/>
      <c r="K221" s="30"/>
      <c r="L221" s="30"/>
      <c r="M221" s="30"/>
      <c r="N221" s="334"/>
      <c r="O221" s="30"/>
      <c r="P221" s="47">
        <f t="shared" ref="P221:AE222" si="151">P222</f>
        <v>174385.81000000003</v>
      </c>
      <c r="Q221" s="47">
        <f t="shared" si="151"/>
        <v>144269.72</v>
      </c>
      <c r="R221" s="47">
        <f t="shared" si="151"/>
        <v>30116.090000000004</v>
      </c>
      <c r="S221" s="47">
        <f t="shared" si="151"/>
        <v>0</v>
      </c>
      <c r="T221" s="47">
        <f t="shared" si="151"/>
        <v>0</v>
      </c>
      <c r="U221" s="47">
        <f t="shared" si="151"/>
        <v>0</v>
      </c>
      <c r="V221" s="47">
        <f t="shared" si="151"/>
        <v>174385.81000000003</v>
      </c>
      <c r="W221" s="47">
        <f t="shared" si="151"/>
        <v>144269.72</v>
      </c>
      <c r="X221" s="47">
        <f t="shared" si="151"/>
        <v>30116.090000000004</v>
      </c>
      <c r="Y221" s="47">
        <f t="shared" si="151"/>
        <v>185188.09999999998</v>
      </c>
      <c r="Z221" s="47">
        <f t="shared" si="151"/>
        <v>93263.3</v>
      </c>
      <c r="AA221" s="47">
        <f t="shared" si="151"/>
        <v>91924.800000000017</v>
      </c>
      <c r="AB221" s="47">
        <f t="shared" si="151"/>
        <v>0</v>
      </c>
      <c r="AC221" s="47">
        <f t="shared" si="151"/>
        <v>0</v>
      </c>
      <c r="AD221" s="47">
        <f t="shared" si="151"/>
        <v>0</v>
      </c>
      <c r="AE221" s="47">
        <f t="shared" si="151"/>
        <v>185188.09999999998</v>
      </c>
      <c r="AF221" s="47">
        <f t="shared" ref="AF221:AY221" si="152">AF222</f>
        <v>93263.3</v>
      </c>
      <c r="AG221" s="47">
        <f t="shared" si="152"/>
        <v>91924.800000000017</v>
      </c>
      <c r="AH221" s="47">
        <f t="shared" si="152"/>
        <v>0</v>
      </c>
      <c r="AI221" s="47">
        <f t="shared" si="152"/>
        <v>0</v>
      </c>
      <c r="AJ221" s="47">
        <f t="shared" si="152"/>
        <v>0</v>
      </c>
      <c r="AK221" s="47">
        <f t="shared" si="152"/>
        <v>0</v>
      </c>
      <c r="AL221" s="47">
        <f t="shared" si="152"/>
        <v>0</v>
      </c>
      <c r="AM221" s="47">
        <f t="shared" si="152"/>
        <v>0</v>
      </c>
      <c r="AN221" s="47">
        <f t="shared" si="152"/>
        <v>239998.22</v>
      </c>
      <c r="AO221" s="47">
        <f t="shared" si="152"/>
        <v>237588.32</v>
      </c>
      <c r="AP221" s="47">
        <f t="shared" si="152"/>
        <v>2409.88</v>
      </c>
      <c r="AQ221" s="47">
        <f t="shared" si="152"/>
        <v>1803032.35</v>
      </c>
      <c r="AR221" s="47">
        <f t="shared" si="152"/>
        <v>1783583.06</v>
      </c>
      <c r="AS221" s="47">
        <f t="shared" si="152"/>
        <v>19449.329999999998</v>
      </c>
      <c r="AT221" s="47">
        <f t="shared" si="152"/>
        <v>0</v>
      </c>
      <c r="AU221" s="47">
        <f t="shared" si="152"/>
        <v>0</v>
      </c>
      <c r="AV221" s="47">
        <f t="shared" si="152"/>
        <v>0</v>
      </c>
      <c r="AW221" s="47">
        <f t="shared" si="152"/>
        <v>2402604.4800000004</v>
      </c>
      <c r="AX221" s="47">
        <f t="shared" si="152"/>
        <v>2258704.3999999994</v>
      </c>
      <c r="AY221" s="47">
        <f t="shared" si="152"/>
        <v>143900.09999999998</v>
      </c>
      <c r="AZ221" s="402">
        <f>+AY221/AW221</f>
        <v>5.9893378705428844E-2</v>
      </c>
      <c r="BA221" s="47"/>
    </row>
    <row r="222" spans="1:53" s="412" customFormat="1" ht="162" x14ac:dyDescent="0.2">
      <c r="A222" s="13"/>
      <c r="B222" s="31" t="s">
        <v>61</v>
      </c>
      <c r="C222" s="31"/>
      <c r="D222" s="31"/>
      <c r="E222" s="31"/>
      <c r="F222" s="31"/>
      <c r="G222" s="31"/>
      <c r="H222" s="31"/>
      <c r="I222" s="31"/>
      <c r="J222" s="31"/>
      <c r="K222" s="31"/>
      <c r="L222" s="31"/>
      <c r="M222" s="31"/>
      <c r="N222" s="335"/>
      <c r="O222" s="31"/>
      <c r="P222" s="52">
        <f>P223</f>
        <v>174385.81000000003</v>
      </c>
      <c r="Q222" s="52">
        <f t="shared" si="151"/>
        <v>144269.72</v>
      </c>
      <c r="R222" s="52">
        <f t="shared" si="151"/>
        <v>30116.090000000004</v>
      </c>
      <c r="S222" s="52">
        <f t="shared" si="151"/>
        <v>0</v>
      </c>
      <c r="T222" s="52">
        <f t="shared" si="151"/>
        <v>0</v>
      </c>
      <c r="U222" s="52">
        <f t="shared" si="151"/>
        <v>0</v>
      </c>
      <c r="V222" s="52">
        <f t="shared" si="151"/>
        <v>174385.81000000003</v>
      </c>
      <c r="W222" s="52">
        <f t="shared" ref="W222:AV222" si="153">W223</f>
        <v>144269.72</v>
      </c>
      <c r="X222" s="52">
        <f t="shared" si="153"/>
        <v>30116.090000000004</v>
      </c>
      <c r="Y222" s="52">
        <f t="shared" si="153"/>
        <v>185188.09999999998</v>
      </c>
      <c r="Z222" s="52">
        <f t="shared" si="153"/>
        <v>93263.3</v>
      </c>
      <c r="AA222" s="52">
        <f t="shared" si="153"/>
        <v>91924.800000000017</v>
      </c>
      <c r="AB222" s="52">
        <f t="shared" si="153"/>
        <v>0</v>
      </c>
      <c r="AC222" s="52">
        <f t="shared" si="153"/>
        <v>0</v>
      </c>
      <c r="AD222" s="52">
        <f t="shared" si="153"/>
        <v>0</v>
      </c>
      <c r="AE222" s="52">
        <f t="shared" si="153"/>
        <v>185188.09999999998</v>
      </c>
      <c r="AF222" s="52">
        <f t="shared" si="153"/>
        <v>93263.3</v>
      </c>
      <c r="AG222" s="52">
        <f t="shared" si="153"/>
        <v>91924.800000000017</v>
      </c>
      <c r="AH222" s="52">
        <f t="shared" si="153"/>
        <v>0</v>
      </c>
      <c r="AI222" s="52">
        <f t="shared" si="153"/>
        <v>0</v>
      </c>
      <c r="AJ222" s="52">
        <f t="shared" si="153"/>
        <v>0</v>
      </c>
      <c r="AK222" s="52">
        <f t="shared" si="153"/>
        <v>0</v>
      </c>
      <c r="AL222" s="52">
        <f t="shared" si="153"/>
        <v>0</v>
      </c>
      <c r="AM222" s="52">
        <f t="shared" si="153"/>
        <v>0</v>
      </c>
      <c r="AN222" s="52">
        <f t="shared" si="153"/>
        <v>239998.22</v>
      </c>
      <c r="AO222" s="52">
        <f t="shared" si="153"/>
        <v>237588.32</v>
      </c>
      <c r="AP222" s="52">
        <f t="shared" si="153"/>
        <v>2409.88</v>
      </c>
      <c r="AQ222" s="52">
        <f t="shared" si="153"/>
        <v>1803032.35</v>
      </c>
      <c r="AR222" s="52">
        <f t="shared" si="153"/>
        <v>1783583.06</v>
      </c>
      <c r="AS222" s="52">
        <f t="shared" si="153"/>
        <v>19449.329999999998</v>
      </c>
      <c r="AT222" s="52">
        <f t="shared" si="153"/>
        <v>0</v>
      </c>
      <c r="AU222" s="52">
        <f t="shared" si="153"/>
        <v>0</v>
      </c>
      <c r="AV222" s="52">
        <f t="shared" si="153"/>
        <v>0</v>
      </c>
      <c r="AW222" s="52">
        <f t="shared" ref="AW222:AY222" si="154">AW223</f>
        <v>2402604.4800000004</v>
      </c>
      <c r="AX222" s="52">
        <f t="shared" si="154"/>
        <v>2258704.3999999994</v>
      </c>
      <c r="AY222" s="52">
        <f t="shared" si="154"/>
        <v>143900.09999999998</v>
      </c>
      <c r="AZ222" s="413">
        <f t="shared" ref="AZ222:AZ287" si="155">+AY222/AW222</f>
        <v>5.9893378705428844E-2</v>
      </c>
      <c r="BA222" s="52"/>
    </row>
    <row r="223" spans="1:53" s="412" customFormat="1" ht="135" x14ac:dyDescent="0.2">
      <c r="A223" s="13"/>
      <c r="B223" s="31" t="s">
        <v>62</v>
      </c>
      <c r="C223" s="31"/>
      <c r="D223" s="31"/>
      <c r="E223" s="31"/>
      <c r="F223" s="31"/>
      <c r="G223" s="31"/>
      <c r="H223" s="31"/>
      <c r="I223" s="31"/>
      <c r="J223" s="31"/>
      <c r="K223" s="31"/>
      <c r="L223" s="31"/>
      <c r="M223" s="31"/>
      <c r="N223" s="335"/>
      <c r="O223" s="31"/>
      <c r="P223" s="52">
        <f>SUM(P225:P241)</f>
        <v>174385.81000000003</v>
      </c>
      <c r="Q223" s="52">
        <f t="shared" ref="Q223:AY223" si="156">SUM(Q225:Q241)</f>
        <v>144269.72</v>
      </c>
      <c r="R223" s="52">
        <f t="shared" si="156"/>
        <v>30116.090000000004</v>
      </c>
      <c r="S223" s="52">
        <f t="shared" si="156"/>
        <v>0</v>
      </c>
      <c r="T223" s="52">
        <f t="shared" si="156"/>
        <v>0</v>
      </c>
      <c r="U223" s="52">
        <f t="shared" si="156"/>
        <v>0</v>
      </c>
      <c r="V223" s="52">
        <f t="shared" si="156"/>
        <v>174385.81000000003</v>
      </c>
      <c r="W223" s="52">
        <f t="shared" si="156"/>
        <v>144269.72</v>
      </c>
      <c r="X223" s="52">
        <f t="shared" si="156"/>
        <v>30116.090000000004</v>
      </c>
      <c r="Y223" s="52">
        <f t="shared" si="156"/>
        <v>185188.09999999998</v>
      </c>
      <c r="Z223" s="52">
        <f t="shared" si="156"/>
        <v>93263.3</v>
      </c>
      <c r="AA223" s="52">
        <f t="shared" si="156"/>
        <v>91924.800000000017</v>
      </c>
      <c r="AB223" s="52">
        <f t="shared" si="156"/>
        <v>0</v>
      </c>
      <c r="AC223" s="52">
        <f t="shared" si="156"/>
        <v>0</v>
      </c>
      <c r="AD223" s="52">
        <f t="shared" si="156"/>
        <v>0</v>
      </c>
      <c r="AE223" s="52">
        <f t="shared" si="156"/>
        <v>185188.09999999998</v>
      </c>
      <c r="AF223" s="52">
        <f t="shared" si="156"/>
        <v>93263.3</v>
      </c>
      <c r="AG223" s="52">
        <f t="shared" si="156"/>
        <v>91924.800000000017</v>
      </c>
      <c r="AH223" s="52">
        <f t="shared" si="156"/>
        <v>0</v>
      </c>
      <c r="AI223" s="52">
        <f t="shared" si="156"/>
        <v>0</v>
      </c>
      <c r="AJ223" s="52">
        <f t="shared" si="156"/>
        <v>0</v>
      </c>
      <c r="AK223" s="52">
        <f t="shared" si="156"/>
        <v>0</v>
      </c>
      <c r="AL223" s="52">
        <f t="shared" si="156"/>
        <v>0</v>
      </c>
      <c r="AM223" s="52">
        <f t="shared" si="156"/>
        <v>0</v>
      </c>
      <c r="AN223" s="52">
        <f t="shared" si="156"/>
        <v>239998.22</v>
      </c>
      <c r="AO223" s="52">
        <f t="shared" si="156"/>
        <v>237588.32</v>
      </c>
      <c r="AP223" s="52">
        <f t="shared" si="156"/>
        <v>2409.88</v>
      </c>
      <c r="AQ223" s="52">
        <f t="shared" si="156"/>
        <v>1803032.35</v>
      </c>
      <c r="AR223" s="52">
        <f t="shared" si="156"/>
        <v>1783583.06</v>
      </c>
      <c r="AS223" s="52">
        <f t="shared" si="156"/>
        <v>19449.329999999998</v>
      </c>
      <c r="AT223" s="52">
        <f t="shared" si="156"/>
        <v>0</v>
      </c>
      <c r="AU223" s="52">
        <f t="shared" si="156"/>
        <v>0</v>
      </c>
      <c r="AV223" s="52">
        <f t="shared" si="156"/>
        <v>0</v>
      </c>
      <c r="AW223" s="52">
        <f t="shared" si="156"/>
        <v>2402604.4800000004</v>
      </c>
      <c r="AX223" s="52">
        <f t="shared" si="156"/>
        <v>2258704.3999999994</v>
      </c>
      <c r="AY223" s="52">
        <f t="shared" si="156"/>
        <v>143900.09999999998</v>
      </c>
      <c r="AZ223" s="413">
        <f t="shared" si="155"/>
        <v>5.9893378705428844E-2</v>
      </c>
      <c r="BA223" s="52"/>
    </row>
    <row r="224" spans="1:53" s="381" customFormat="1" ht="54" x14ac:dyDescent="0.2">
      <c r="A224" s="371"/>
      <c r="B224" s="26" t="s">
        <v>82</v>
      </c>
      <c r="C224" s="26"/>
      <c r="D224" s="26"/>
      <c r="E224" s="26"/>
      <c r="F224" s="26"/>
      <c r="G224" s="26"/>
      <c r="H224" s="26"/>
      <c r="I224" s="26"/>
      <c r="J224" s="26"/>
      <c r="K224" s="26"/>
      <c r="L224" s="26"/>
      <c r="M224" s="26"/>
      <c r="N224" s="333"/>
      <c r="O224" s="26"/>
      <c r="P224" s="26"/>
      <c r="Q224" s="26"/>
      <c r="R224" s="26"/>
      <c r="S224" s="26"/>
      <c r="T224" s="26"/>
      <c r="U224" s="26"/>
      <c r="V224" s="50"/>
      <c r="W224" s="50"/>
      <c r="X224" s="50"/>
      <c r="Y224" s="50"/>
      <c r="Z224" s="50"/>
      <c r="AA224" s="50"/>
      <c r="AB224" s="50"/>
      <c r="AC224" s="50"/>
      <c r="AD224" s="50"/>
      <c r="AE224" s="50"/>
      <c r="AF224" s="50"/>
      <c r="AG224" s="50"/>
      <c r="AH224" s="50"/>
      <c r="AI224" s="50"/>
      <c r="AJ224" s="50"/>
      <c r="AK224" s="50"/>
      <c r="AL224" s="50"/>
      <c r="AM224" s="50"/>
      <c r="AN224" s="36"/>
      <c r="AO224" s="36"/>
      <c r="AP224" s="36"/>
      <c r="AQ224" s="36"/>
      <c r="AR224" s="36"/>
      <c r="AS224" s="36"/>
      <c r="AT224" s="36"/>
      <c r="AU224" s="36"/>
      <c r="AV224" s="36"/>
      <c r="AW224" s="317"/>
      <c r="AX224" s="318"/>
      <c r="AY224" s="318"/>
      <c r="AZ224" s="414"/>
      <c r="BA224" s="36"/>
    </row>
    <row r="225" spans="1:53" s="382" customFormat="1" ht="111" x14ac:dyDescent="0.2">
      <c r="A225" s="94">
        <v>141</v>
      </c>
      <c r="B225" s="125" t="s">
        <v>69</v>
      </c>
      <c r="C225" s="125" t="s">
        <v>767</v>
      </c>
      <c r="D225" s="97" t="s">
        <v>1076</v>
      </c>
      <c r="E225" s="71" t="s">
        <v>540</v>
      </c>
      <c r="F225" s="117" t="s">
        <v>720</v>
      </c>
      <c r="G225" s="125">
        <v>0.83099999999999996</v>
      </c>
      <c r="H225" s="125" t="s">
        <v>617</v>
      </c>
      <c r="I225" s="125"/>
      <c r="J225" s="125" t="s">
        <v>618</v>
      </c>
      <c r="K225" s="125"/>
      <c r="L225" s="125"/>
      <c r="M225" s="125"/>
      <c r="N225" s="124"/>
      <c r="O225" s="125" t="s">
        <v>619</v>
      </c>
      <c r="P225" s="63">
        <v>88888.6</v>
      </c>
      <c r="Q225" s="63">
        <v>75750.600000000006</v>
      </c>
      <c r="R225" s="63">
        <v>13138</v>
      </c>
      <c r="S225" s="63">
        <f>V225-P225</f>
        <v>0</v>
      </c>
      <c r="T225" s="63">
        <f t="shared" ref="T225:U230" si="157">W225-Q225</f>
        <v>0</v>
      </c>
      <c r="U225" s="63">
        <f t="shared" si="157"/>
        <v>0</v>
      </c>
      <c r="V225" s="28">
        <f>W225+X225</f>
        <v>88888.6</v>
      </c>
      <c r="W225" s="28">
        <v>75750.600000000006</v>
      </c>
      <c r="X225" s="28">
        <v>13138</v>
      </c>
      <c r="Y225" s="62"/>
      <c r="Z225" s="62"/>
      <c r="AA225" s="62"/>
      <c r="AB225" s="28"/>
      <c r="AC225" s="28"/>
      <c r="AD225" s="28"/>
      <c r="AE225" s="23"/>
      <c r="AF225" s="23"/>
      <c r="AG225" s="23"/>
      <c r="AH225" s="23"/>
      <c r="AI225" s="23"/>
      <c r="AJ225" s="23"/>
      <c r="AK225" s="23"/>
      <c r="AL225" s="23"/>
      <c r="AM225" s="23"/>
      <c r="AN225" s="37"/>
      <c r="AO225" s="37"/>
      <c r="AP225" s="37"/>
      <c r="AQ225" s="37"/>
      <c r="AR225" s="37"/>
      <c r="AS225" s="37"/>
      <c r="AT225" s="37"/>
      <c r="AU225" s="37"/>
      <c r="AV225" s="37"/>
      <c r="AW225" s="481">
        <f t="shared" ref="AW225:AW228" si="158">V225+AE225+AN225+AQ225+AT225</f>
        <v>88888.6</v>
      </c>
      <c r="AX225" s="481">
        <f t="shared" ref="AX225:AX228" si="159">W225+AF225+AO225+AR225+AU225</f>
        <v>75750.600000000006</v>
      </c>
      <c r="AY225" s="481">
        <f t="shared" ref="AY225:AY228" si="160">X225+AG225+AP225+AS225+AV225</f>
        <v>13138</v>
      </c>
      <c r="AZ225" s="395">
        <f>+AY225/AW225</f>
        <v>0.14780298035968617</v>
      </c>
      <c r="BA225" s="37"/>
    </row>
    <row r="226" spans="1:53" s="382" customFormat="1" ht="138.75" x14ac:dyDescent="0.2">
      <c r="A226" s="94">
        <v>142</v>
      </c>
      <c r="B226" s="97" t="s">
        <v>70</v>
      </c>
      <c r="C226" s="125" t="s">
        <v>767</v>
      </c>
      <c r="D226" s="97" t="s">
        <v>1076</v>
      </c>
      <c r="E226" s="71" t="s">
        <v>540</v>
      </c>
      <c r="F226" s="117" t="s">
        <v>720</v>
      </c>
      <c r="G226" s="97" t="s">
        <v>620</v>
      </c>
      <c r="H226" s="97" t="s">
        <v>617</v>
      </c>
      <c r="I226" s="97"/>
      <c r="J226" s="97" t="s">
        <v>618</v>
      </c>
      <c r="K226" s="97"/>
      <c r="L226" s="97"/>
      <c r="M226" s="97"/>
      <c r="N226" s="81"/>
      <c r="O226" s="97" t="s">
        <v>619</v>
      </c>
      <c r="P226" s="63">
        <v>30784.1</v>
      </c>
      <c r="Q226" s="63">
        <v>21072.1</v>
      </c>
      <c r="R226" s="63">
        <v>9712</v>
      </c>
      <c r="S226" s="63">
        <f>V226-P226</f>
        <v>0</v>
      </c>
      <c r="T226" s="63">
        <f t="shared" si="157"/>
        <v>0</v>
      </c>
      <c r="U226" s="63">
        <f t="shared" si="157"/>
        <v>0</v>
      </c>
      <c r="V226" s="28">
        <f>W226+X226</f>
        <v>30784.1</v>
      </c>
      <c r="W226" s="28">
        <v>21072.1</v>
      </c>
      <c r="X226" s="28">
        <v>9712</v>
      </c>
      <c r="Y226" s="115">
        <v>130975.00000000001</v>
      </c>
      <c r="Z226" s="115">
        <v>45573.7</v>
      </c>
      <c r="AA226" s="115">
        <v>85401.300000000017</v>
      </c>
      <c r="AB226" s="28">
        <f t="shared" ref="AB226:AD227" si="161">AE226-Y226</f>
        <v>0</v>
      </c>
      <c r="AC226" s="28">
        <f t="shared" si="161"/>
        <v>0</v>
      </c>
      <c r="AD226" s="28">
        <f t="shared" si="161"/>
        <v>0</v>
      </c>
      <c r="AE226" s="100">
        <f>AF226+AG226</f>
        <v>130975.00000000001</v>
      </c>
      <c r="AF226" s="100">
        <v>45573.7</v>
      </c>
      <c r="AG226" s="100">
        <v>85401.300000000017</v>
      </c>
      <c r="AH226" s="100"/>
      <c r="AI226" s="100"/>
      <c r="AJ226" s="100"/>
      <c r="AK226" s="100"/>
      <c r="AL226" s="100"/>
      <c r="AM226" s="100"/>
      <c r="AN226" s="37"/>
      <c r="AO226" s="37"/>
      <c r="AP226" s="37"/>
      <c r="AQ226" s="37"/>
      <c r="AR226" s="37"/>
      <c r="AS226" s="37"/>
      <c r="AT226" s="37"/>
      <c r="AU226" s="37"/>
      <c r="AV226" s="37"/>
      <c r="AW226" s="481">
        <f t="shared" si="158"/>
        <v>161759.1</v>
      </c>
      <c r="AX226" s="481">
        <f t="shared" si="159"/>
        <v>66645.799999999988</v>
      </c>
      <c r="AY226" s="481">
        <f t="shared" si="160"/>
        <v>95113.300000000017</v>
      </c>
      <c r="AZ226" s="395">
        <f t="shared" si="155"/>
        <v>0.58799350392033589</v>
      </c>
      <c r="BA226" s="37"/>
    </row>
    <row r="227" spans="1:53" s="382" customFormat="1" ht="111" x14ac:dyDescent="0.2">
      <c r="A227" s="94">
        <v>143</v>
      </c>
      <c r="B227" s="73" t="s">
        <v>81</v>
      </c>
      <c r="C227" s="125" t="s">
        <v>767</v>
      </c>
      <c r="D227" s="97" t="s">
        <v>1076</v>
      </c>
      <c r="E227" s="71" t="s">
        <v>540</v>
      </c>
      <c r="F227" s="117" t="s">
        <v>720</v>
      </c>
      <c r="G227" s="73" t="s">
        <v>621</v>
      </c>
      <c r="H227" s="73" t="s">
        <v>617</v>
      </c>
      <c r="I227" s="73"/>
      <c r="J227" s="73" t="s">
        <v>618</v>
      </c>
      <c r="K227" s="73"/>
      <c r="L227" s="73"/>
      <c r="M227" s="73"/>
      <c r="N227" s="104"/>
      <c r="O227" s="73" t="s">
        <v>619</v>
      </c>
      <c r="P227" s="62"/>
      <c r="Q227" s="62"/>
      <c r="R227" s="62"/>
      <c r="S227" s="63"/>
      <c r="T227" s="63"/>
      <c r="U227" s="63"/>
      <c r="V227" s="28"/>
      <c r="W227" s="23"/>
      <c r="X227" s="23"/>
      <c r="Y227" s="115">
        <v>39156.5</v>
      </c>
      <c r="Z227" s="115">
        <v>34375.699999999997</v>
      </c>
      <c r="AA227" s="115">
        <v>4780.8</v>
      </c>
      <c r="AB227" s="28">
        <f t="shared" si="161"/>
        <v>0</v>
      </c>
      <c r="AC227" s="28">
        <f t="shared" si="161"/>
        <v>0</v>
      </c>
      <c r="AD227" s="28">
        <f t="shared" si="161"/>
        <v>0</v>
      </c>
      <c r="AE227" s="100">
        <f t="shared" ref="AE227:AE233" si="162">AF227+AG227</f>
        <v>39156.5</v>
      </c>
      <c r="AF227" s="100">
        <v>34375.699999999997</v>
      </c>
      <c r="AG227" s="100">
        <v>4780.8</v>
      </c>
      <c r="AH227" s="100"/>
      <c r="AI227" s="100"/>
      <c r="AJ227" s="100"/>
      <c r="AK227" s="100"/>
      <c r="AL227" s="100"/>
      <c r="AM227" s="100"/>
      <c r="AN227" s="37"/>
      <c r="AO227" s="37"/>
      <c r="AP227" s="37"/>
      <c r="AQ227" s="37"/>
      <c r="AR227" s="37"/>
      <c r="AS227" s="37"/>
      <c r="AT227" s="37"/>
      <c r="AU227" s="37"/>
      <c r="AV227" s="37"/>
      <c r="AW227" s="481">
        <f t="shared" si="158"/>
        <v>39156.5</v>
      </c>
      <c r="AX227" s="481">
        <f t="shared" si="159"/>
        <v>34375.699999999997</v>
      </c>
      <c r="AY227" s="481">
        <f t="shared" si="160"/>
        <v>4780.8</v>
      </c>
      <c r="AZ227" s="395">
        <f t="shared" si="155"/>
        <v>0.12209467138278447</v>
      </c>
      <c r="BA227" s="37"/>
    </row>
    <row r="228" spans="1:53" s="305" customFormat="1" ht="111" x14ac:dyDescent="0.2">
      <c r="A228" s="94">
        <v>144</v>
      </c>
      <c r="B228" s="86" t="s">
        <v>71</v>
      </c>
      <c r="C228" s="125" t="s">
        <v>767</v>
      </c>
      <c r="D228" s="97" t="s">
        <v>1076</v>
      </c>
      <c r="E228" s="71" t="s">
        <v>540</v>
      </c>
      <c r="F228" s="117" t="s">
        <v>720</v>
      </c>
      <c r="G228" s="86" t="s">
        <v>622</v>
      </c>
      <c r="H228" s="86" t="s">
        <v>617</v>
      </c>
      <c r="I228" s="86"/>
      <c r="J228" s="86" t="s">
        <v>618</v>
      </c>
      <c r="K228" s="86"/>
      <c r="L228" s="86"/>
      <c r="M228" s="86"/>
      <c r="N228" s="338"/>
      <c r="O228" s="86" t="s">
        <v>619</v>
      </c>
      <c r="P228" s="60">
        <v>21737.4</v>
      </c>
      <c r="Q228" s="60">
        <v>18687</v>
      </c>
      <c r="R228" s="60">
        <v>3050.3999999999996</v>
      </c>
      <c r="S228" s="63">
        <f>V228-P228</f>
        <v>0</v>
      </c>
      <c r="T228" s="63">
        <f t="shared" si="157"/>
        <v>0</v>
      </c>
      <c r="U228" s="63">
        <f t="shared" si="157"/>
        <v>0</v>
      </c>
      <c r="V228" s="28">
        <f>W228+X228</f>
        <v>21737.4</v>
      </c>
      <c r="W228" s="50">
        <v>18687</v>
      </c>
      <c r="X228" s="50">
        <v>3050.3999999999996</v>
      </c>
      <c r="Y228" s="63"/>
      <c r="Z228" s="63"/>
      <c r="AA228" s="63"/>
      <c r="AB228" s="50"/>
      <c r="AC228" s="50"/>
      <c r="AD228" s="50"/>
      <c r="AE228" s="100"/>
      <c r="AF228" s="28"/>
      <c r="AG228" s="28"/>
      <c r="AH228" s="28"/>
      <c r="AI228" s="28"/>
      <c r="AJ228" s="28"/>
      <c r="AK228" s="28"/>
      <c r="AL228" s="28"/>
      <c r="AM228" s="28"/>
      <c r="AN228" s="38"/>
      <c r="AO228" s="38"/>
      <c r="AP228" s="38"/>
      <c r="AQ228" s="38"/>
      <c r="AR228" s="38"/>
      <c r="AS228" s="38"/>
      <c r="AT228" s="38"/>
      <c r="AU228" s="38"/>
      <c r="AV228" s="38"/>
      <c r="AW228" s="481">
        <f t="shared" si="158"/>
        <v>21737.4</v>
      </c>
      <c r="AX228" s="481">
        <f t="shared" si="159"/>
        <v>18687</v>
      </c>
      <c r="AY228" s="481">
        <f t="shared" si="160"/>
        <v>3050.3999999999996</v>
      </c>
      <c r="AZ228" s="416">
        <f t="shared" si="155"/>
        <v>0.14032957023379058</v>
      </c>
      <c r="BA228" s="38"/>
    </row>
    <row r="229" spans="1:53" s="305" customFormat="1" ht="166.5" x14ac:dyDescent="0.2">
      <c r="A229" s="94">
        <v>145</v>
      </c>
      <c r="B229" s="86" t="s">
        <v>72</v>
      </c>
      <c r="C229" s="125" t="s">
        <v>767</v>
      </c>
      <c r="D229" s="97" t="s">
        <v>1076</v>
      </c>
      <c r="E229" s="71" t="s">
        <v>540</v>
      </c>
      <c r="F229" s="117" t="s">
        <v>720</v>
      </c>
      <c r="G229" s="86" t="s">
        <v>623</v>
      </c>
      <c r="H229" s="86" t="s">
        <v>617</v>
      </c>
      <c r="I229" s="86"/>
      <c r="J229" s="86" t="s">
        <v>618</v>
      </c>
      <c r="K229" s="86"/>
      <c r="L229" s="86"/>
      <c r="M229" s="86"/>
      <c r="N229" s="338"/>
      <c r="O229" s="86" t="s">
        <v>619</v>
      </c>
      <c r="P229" s="61">
        <v>27749.790000000005</v>
      </c>
      <c r="Q229" s="61">
        <v>24364.000000000004</v>
      </c>
      <c r="R229" s="61">
        <v>3385.7899999999995</v>
      </c>
      <c r="S229" s="63">
        <f>V229-P229</f>
        <v>0</v>
      </c>
      <c r="T229" s="63">
        <f t="shared" si="157"/>
        <v>0</v>
      </c>
      <c r="U229" s="63">
        <f t="shared" si="157"/>
        <v>0</v>
      </c>
      <c r="V229" s="28">
        <f>W229+X229</f>
        <v>27749.790000000005</v>
      </c>
      <c r="W229" s="95">
        <v>24364.000000000004</v>
      </c>
      <c r="X229" s="95">
        <v>3385.7899999999995</v>
      </c>
      <c r="Y229" s="63"/>
      <c r="Z229" s="63"/>
      <c r="AA229" s="63"/>
      <c r="AB229" s="95"/>
      <c r="AC229" s="95"/>
      <c r="AD229" s="95"/>
      <c r="AE229" s="100"/>
      <c r="AF229" s="28"/>
      <c r="AG229" s="28"/>
      <c r="AH229" s="28"/>
      <c r="AI229" s="28"/>
      <c r="AJ229" s="28"/>
      <c r="AK229" s="28"/>
      <c r="AL229" s="28"/>
      <c r="AM229" s="28"/>
      <c r="AN229" s="38"/>
      <c r="AO229" s="38"/>
      <c r="AP229" s="38"/>
      <c r="AQ229" s="38"/>
      <c r="AR229" s="38"/>
      <c r="AS229" s="38"/>
      <c r="AT229" s="38"/>
      <c r="AU229" s="38"/>
      <c r="AV229" s="38"/>
      <c r="AW229" s="481">
        <f t="shared" ref="AW229:AW230" si="163">V229+AE229+AN229+AQ229+AT229</f>
        <v>27749.790000000005</v>
      </c>
      <c r="AX229" s="481">
        <f>W229+AF229+AO229+AR229+AU229</f>
        <v>24364.000000000004</v>
      </c>
      <c r="AY229" s="481">
        <f t="shared" ref="AY229:AY230" si="164">X229+AG229+AP229+AS229+AV229</f>
        <v>3385.7899999999995</v>
      </c>
      <c r="AZ229" s="416">
        <f>+AY229/AW229</f>
        <v>0.12201137377976551</v>
      </c>
      <c r="BA229" s="38"/>
    </row>
    <row r="230" spans="1:53" s="305" customFormat="1" ht="111" x14ac:dyDescent="0.2">
      <c r="A230" s="94">
        <v>146</v>
      </c>
      <c r="B230" s="125" t="s">
        <v>83</v>
      </c>
      <c r="C230" s="125" t="s">
        <v>767</v>
      </c>
      <c r="D230" s="97" t="s">
        <v>1076</v>
      </c>
      <c r="E230" s="71" t="s">
        <v>540</v>
      </c>
      <c r="F230" s="117" t="s">
        <v>720</v>
      </c>
      <c r="G230" s="125" t="s">
        <v>624</v>
      </c>
      <c r="H230" s="125" t="s">
        <v>617</v>
      </c>
      <c r="I230" s="125"/>
      <c r="J230" s="125" t="s">
        <v>618</v>
      </c>
      <c r="K230" s="125"/>
      <c r="L230" s="125"/>
      <c r="M230" s="125"/>
      <c r="N230" s="124"/>
      <c r="O230" s="125" t="s">
        <v>619</v>
      </c>
      <c r="P230" s="61">
        <v>5225.920000000001</v>
      </c>
      <c r="Q230" s="61">
        <v>4396.0200000000013</v>
      </c>
      <c r="R230" s="61">
        <v>829.89999999999986</v>
      </c>
      <c r="S230" s="63">
        <f>V230-P230</f>
        <v>0</v>
      </c>
      <c r="T230" s="63">
        <f t="shared" si="157"/>
        <v>0</v>
      </c>
      <c r="U230" s="63">
        <f t="shared" si="157"/>
        <v>0</v>
      </c>
      <c r="V230" s="28">
        <f>W230+X230</f>
        <v>5225.920000000001</v>
      </c>
      <c r="W230" s="95">
        <v>4396.0200000000013</v>
      </c>
      <c r="X230" s="95">
        <v>829.89999999999986</v>
      </c>
      <c r="Y230" s="63"/>
      <c r="Z230" s="63"/>
      <c r="AA230" s="63"/>
      <c r="AB230" s="95"/>
      <c r="AC230" s="95"/>
      <c r="AD230" s="95"/>
      <c r="AE230" s="100"/>
      <c r="AF230" s="28"/>
      <c r="AG230" s="28"/>
      <c r="AH230" s="28"/>
      <c r="AI230" s="28"/>
      <c r="AJ230" s="28"/>
      <c r="AK230" s="28"/>
      <c r="AL230" s="28"/>
      <c r="AM230" s="28"/>
      <c r="AN230" s="38"/>
      <c r="AO230" s="38"/>
      <c r="AP230" s="38"/>
      <c r="AQ230" s="38"/>
      <c r="AR230" s="38"/>
      <c r="AS230" s="38"/>
      <c r="AT230" s="38"/>
      <c r="AU230" s="38"/>
      <c r="AV230" s="38"/>
      <c r="AW230" s="481">
        <f t="shared" si="163"/>
        <v>5225.920000000001</v>
      </c>
      <c r="AX230" s="481">
        <f t="shared" ref="AX230" si="165">W230+AF230+AO230+AR230+AU230</f>
        <v>4396.0200000000013</v>
      </c>
      <c r="AY230" s="481">
        <f t="shared" si="164"/>
        <v>829.89999999999986</v>
      </c>
      <c r="AZ230" s="416">
        <f t="shared" si="155"/>
        <v>0.15880457412283383</v>
      </c>
      <c r="BA230" s="38"/>
    </row>
    <row r="231" spans="1:53" s="382" customFormat="1" ht="111" x14ac:dyDescent="0.2">
      <c r="A231" s="94">
        <v>147</v>
      </c>
      <c r="B231" s="73" t="s">
        <v>84</v>
      </c>
      <c r="C231" s="125" t="s">
        <v>767</v>
      </c>
      <c r="D231" s="97" t="s">
        <v>1076</v>
      </c>
      <c r="E231" s="71" t="s">
        <v>540</v>
      </c>
      <c r="F231" s="117" t="s">
        <v>720</v>
      </c>
      <c r="G231" s="73" t="s">
        <v>625</v>
      </c>
      <c r="H231" s="73" t="s">
        <v>617</v>
      </c>
      <c r="I231" s="73"/>
      <c r="J231" s="73" t="s">
        <v>618</v>
      </c>
      <c r="K231" s="73"/>
      <c r="L231" s="73"/>
      <c r="M231" s="415">
        <v>44772</v>
      </c>
      <c r="N231" s="104"/>
      <c r="O231" s="73" t="s">
        <v>619</v>
      </c>
      <c r="P231" s="97"/>
      <c r="Q231" s="97"/>
      <c r="R231" s="97"/>
      <c r="S231" s="97"/>
      <c r="T231" s="97"/>
      <c r="U231" s="97"/>
      <c r="V231" s="95"/>
      <c r="W231" s="95"/>
      <c r="X231" s="95"/>
      <c r="Y231" s="115">
        <v>5334.8</v>
      </c>
      <c r="Z231" s="115">
        <v>4717.3</v>
      </c>
      <c r="AA231" s="115">
        <v>617.5</v>
      </c>
      <c r="AB231" s="95">
        <f>AE231-Y231</f>
        <v>0</v>
      </c>
      <c r="AC231" s="95">
        <f t="shared" ref="AC231:AD233" si="166">AF231-Z231</f>
        <v>0</v>
      </c>
      <c r="AD231" s="95">
        <f t="shared" si="166"/>
        <v>0</v>
      </c>
      <c r="AE231" s="100">
        <f t="shared" si="162"/>
        <v>5334.8</v>
      </c>
      <c r="AF231" s="100">
        <v>4717.3</v>
      </c>
      <c r="AG231" s="100">
        <v>617.5</v>
      </c>
      <c r="AH231" s="100"/>
      <c r="AI231" s="100"/>
      <c r="AJ231" s="100"/>
      <c r="AK231" s="100"/>
      <c r="AL231" s="100"/>
      <c r="AM231" s="100"/>
      <c r="AN231" s="37"/>
      <c r="AO231" s="37"/>
      <c r="AP231" s="37"/>
      <c r="AQ231" s="37"/>
      <c r="AR231" s="37"/>
      <c r="AS231" s="37"/>
      <c r="AT231" s="37"/>
      <c r="AU231" s="37"/>
      <c r="AV231" s="37"/>
      <c r="AW231" s="481">
        <f t="shared" ref="AW231:AW233" si="167">V231+AE231+AN231+AQ231+AT231</f>
        <v>5334.8</v>
      </c>
      <c r="AX231" s="481">
        <f t="shared" ref="AX231:AX233" si="168">W231+AF231+AO231+AR231+AU231</f>
        <v>4717.3</v>
      </c>
      <c r="AY231" s="481">
        <f t="shared" ref="AY231:AY233" si="169">X231+AG231+AP231+AS231+AV231</f>
        <v>617.5</v>
      </c>
      <c r="AZ231" s="395">
        <f t="shared" si="155"/>
        <v>0.1157494189097998</v>
      </c>
      <c r="BA231" s="37"/>
    </row>
    <row r="232" spans="1:53" s="382" customFormat="1" ht="138.75" x14ac:dyDescent="0.2">
      <c r="A232" s="94">
        <v>148</v>
      </c>
      <c r="B232" s="73" t="s">
        <v>85</v>
      </c>
      <c r="C232" s="125" t="s">
        <v>767</v>
      </c>
      <c r="D232" s="97" t="s">
        <v>1076</v>
      </c>
      <c r="E232" s="71" t="s">
        <v>540</v>
      </c>
      <c r="F232" s="117" t="s">
        <v>720</v>
      </c>
      <c r="G232" s="73" t="s">
        <v>626</v>
      </c>
      <c r="H232" s="73" t="s">
        <v>617</v>
      </c>
      <c r="I232" s="73"/>
      <c r="J232" s="73" t="s">
        <v>618</v>
      </c>
      <c r="K232" s="73"/>
      <c r="L232" s="73"/>
      <c r="M232" s="415">
        <v>44772</v>
      </c>
      <c r="N232" s="104"/>
      <c r="O232" s="73" t="s">
        <v>619</v>
      </c>
      <c r="P232" s="97"/>
      <c r="Q232" s="97"/>
      <c r="R232" s="97"/>
      <c r="S232" s="97"/>
      <c r="T232" s="97"/>
      <c r="U232" s="97"/>
      <c r="V232" s="95"/>
      <c r="W232" s="95"/>
      <c r="X232" s="95"/>
      <c r="Y232" s="115">
        <v>4648.2999999999993</v>
      </c>
      <c r="Z232" s="115">
        <v>4110.2999999999993</v>
      </c>
      <c r="AA232" s="115">
        <v>538</v>
      </c>
      <c r="AB232" s="95">
        <f>AE232-Y232</f>
        <v>0</v>
      </c>
      <c r="AC232" s="95">
        <f t="shared" si="166"/>
        <v>0</v>
      </c>
      <c r="AD232" s="95">
        <f t="shared" si="166"/>
        <v>0</v>
      </c>
      <c r="AE232" s="100">
        <f t="shared" si="162"/>
        <v>4648.2999999999993</v>
      </c>
      <c r="AF232" s="100">
        <v>4110.2999999999993</v>
      </c>
      <c r="AG232" s="100">
        <v>538</v>
      </c>
      <c r="AH232" s="100"/>
      <c r="AI232" s="100"/>
      <c r="AJ232" s="100"/>
      <c r="AK232" s="100"/>
      <c r="AL232" s="100"/>
      <c r="AM232" s="100"/>
      <c r="AN232" s="37"/>
      <c r="AO232" s="37"/>
      <c r="AP232" s="37"/>
      <c r="AQ232" s="37"/>
      <c r="AR232" s="37"/>
      <c r="AS232" s="37"/>
      <c r="AT232" s="37"/>
      <c r="AU232" s="37"/>
      <c r="AV232" s="37"/>
      <c r="AW232" s="481">
        <f t="shared" si="167"/>
        <v>4648.2999999999993</v>
      </c>
      <c r="AX232" s="481">
        <f t="shared" si="168"/>
        <v>4110.2999999999993</v>
      </c>
      <c r="AY232" s="481">
        <f t="shared" si="169"/>
        <v>538</v>
      </c>
      <c r="AZ232" s="395">
        <f t="shared" si="155"/>
        <v>0.11574123873243984</v>
      </c>
      <c r="BA232" s="37"/>
    </row>
    <row r="233" spans="1:53" s="382" customFormat="1" ht="111" x14ac:dyDescent="0.2">
      <c r="A233" s="94">
        <v>149</v>
      </c>
      <c r="B233" s="73" t="s">
        <v>86</v>
      </c>
      <c r="C233" s="125" t="s">
        <v>767</v>
      </c>
      <c r="D233" s="97" t="s">
        <v>1076</v>
      </c>
      <c r="E233" s="71" t="s">
        <v>540</v>
      </c>
      <c r="F233" s="117" t="s">
        <v>720</v>
      </c>
      <c r="G233" s="73" t="s">
        <v>627</v>
      </c>
      <c r="H233" s="73" t="s">
        <v>617</v>
      </c>
      <c r="I233" s="73"/>
      <c r="J233" s="73" t="s">
        <v>618</v>
      </c>
      <c r="K233" s="73"/>
      <c r="L233" s="73"/>
      <c r="M233" s="415">
        <v>44772</v>
      </c>
      <c r="N233" s="104"/>
      <c r="O233" s="73" t="s">
        <v>619</v>
      </c>
      <c r="P233" s="97"/>
      <c r="Q233" s="97"/>
      <c r="R233" s="97"/>
      <c r="S233" s="97"/>
      <c r="T233" s="97"/>
      <c r="U233" s="97"/>
      <c r="V233" s="95"/>
      <c r="W233" s="95"/>
      <c r="X233" s="95"/>
      <c r="Y233" s="115">
        <v>5073.5</v>
      </c>
      <c r="Z233" s="115">
        <v>4486.3</v>
      </c>
      <c r="AA233" s="115">
        <v>587.20000000000005</v>
      </c>
      <c r="AB233" s="95">
        <f>AE233-Y233</f>
        <v>0</v>
      </c>
      <c r="AC233" s="95">
        <f t="shared" si="166"/>
        <v>0</v>
      </c>
      <c r="AD233" s="95">
        <f t="shared" si="166"/>
        <v>0</v>
      </c>
      <c r="AE233" s="100">
        <f t="shared" si="162"/>
        <v>5073.5</v>
      </c>
      <c r="AF233" s="100">
        <v>4486.3</v>
      </c>
      <c r="AG233" s="100">
        <v>587.20000000000005</v>
      </c>
      <c r="AH233" s="100"/>
      <c r="AI233" s="100"/>
      <c r="AJ233" s="100"/>
      <c r="AK233" s="100"/>
      <c r="AL233" s="100"/>
      <c r="AM233" s="100"/>
      <c r="AN233" s="37"/>
      <c r="AO233" s="37"/>
      <c r="AP233" s="37"/>
      <c r="AQ233" s="37"/>
      <c r="AR233" s="37"/>
      <c r="AS233" s="37"/>
      <c r="AT233" s="37"/>
      <c r="AU233" s="37"/>
      <c r="AV233" s="37"/>
      <c r="AW233" s="481">
        <f t="shared" si="167"/>
        <v>5073.5</v>
      </c>
      <c r="AX233" s="481">
        <f t="shared" si="168"/>
        <v>4486.3</v>
      </c>
      <c r="AY233" s="481">
        <f t="shared" si="169"/>
        <v>587.20000000000005</v>
      </c>
      <c r="AZ233" s="395">
        <f t="shared" si="155"/>
        <v>0.11573864196314182</v>
      </c>
      <c r="BA233" s="37"/>
    </row>
    <row r="234" spans="1:53" s="305" customFormat="1" ht="138.75" x14ac:dyDescent="0.2">
      <c r="A234" s="96">
        <v>150</v>
      </c>
      <c r="B234" s="86" t="s">
        <v>235</v>
      </c>
      <c r="C234" s="125" t="s">
        <v>767</v>
      </c>
      <c r="D234" s="97" t="s">
        <v>1076</v>
      </c>
      <c r="E234" s="86" t="s">
        <v>733</v>
      </c>
      <c r="F234" s="117" t="s">
        <v>720</v>
      </c>
      <c r="G234" s="86" t="s">
        <v>628</v>
      </c>
      <c r="H234" s="86" t="s">
        <v>629</v>
      </c>
      <c r="I234" s="86"/>
      <c r="J234" s="86" t="s">
        <v>618</v>
      </c>
      <c r="K234" s="86"/>
      <c r="L234" s="86"/>
      <c r="M234" s="86" t="s">
        <v>630</v>
      </c>
      <c r="N234" s="338"/>
      <c r="O234" s="86" t="s">
        <v>619</v>
      </c>
      <c r="P234" s="125"/>
      <c r="Q234" s="125"/>
      <c r="R234" s="125"/>
      <c r="S234" s="125"/>
      <c r="T234" s="125"/>
      <c r="U234" s="125"/>
      <c r="V234" s="95"/>
      <c r="W234" s="95"/>
      <c r="X234" s="95"/>
      <c r="Y234" s="95"/>
      <c r="Z234" s="95"/>
      <c r="AA234" s="95"/>
      <c r="AB234" s="95"/>
      <c r="AC234" s="95"/>
      <c r="AD234" s="95"/>
      <c r="AE234" s="28"/>
      <c r="AF234" s="28"/>
      <c r="AG234" s="28"/>
      <c r="AH234" s="28"/>
      <c r="AI234" s="28"/>
      <c r="AJ234" s="28"/>
      <c r="AK234" s="28"/>
      <c r="AL234" s="28"/>
      <c r="AM234" s="28"/>
      <c r="AN234" s="28"/>
      <c r="AO234" s="28"/>
      <c r="AP234" s="28"/>
      <c r="AQ234" s="28">
        <f>AR234+AS234</f>
        <v>13423.2</v>
      </c>
      <c r="AR234" s="28">
        <v>11870</v>
      </c>
      <c r="AS234" s="28">
        <v>1553.2</v>
      </c>
      <c r="AT234" s="28"/>
      <c r="AU234" s="28"/>
      <c r="AV234" s="481"/>
      <c r="AW234" s="481">
        <f t="shared" ref="AW234:AW238" si="170">V234+AE234+AN234+AQ234+AT234</f>
        <v>13423.2</v>
      </c>
      <c r="AX234" s="481">
        <f t="shared" ref="AX234:AX238" si="171">W234+AF234+AO234+AR234+AU234</f>
        <v>11870</v>
      </c>
      <c r="AY234" s="481">
        <f t="shared" ref="AY234:AY238" si="172">X234+AG234+AP234+AS234+AV234</f>
        <v>1553.2</v>
      </c>
      <c r="AZ234" s="416">
        <f t="shared" si="155"/>
        <v>0.11571011383276715</v>
      </c>
      <c r="BA234" s="38"/>
    </row>
    <row r="235" spans="1:53" s="444" customFormat="1" ht="111" x14ac:dyDescent="0.2">
      <c r="A235" s="441">
        <v>151</v>
      </c>
      <c r="B235" s="86" t="s">
        <v>975</v>
      </c>
      <c r="C235" s="86" t="s">
        <v>767</v>
      </c>
      <c r="D235" s="73" t="s">
        <v>1076</v>
      </c>
      <c r="E235" s="86" t="s">
        <v>733</v>
      </c>
      <c r="F235" s="117" t="s">
        <v>720</v>
      </c>
      <c r="G235" s="86" t="s">
        <v>976</v>
      </c>
      <c r="H235" s="86" t="s">
        <v>629</v>
      </c>
      <c r="I235" s="86"/>
      <c r="J235" s="86" t="s">
        <v>618</v>
      </c>
      <c r="K235" s="86"/>
      <c r="L235" s="86"/>
      <c r="M235" s="86" t="s">
        <v>977</v>
      </c>
      <c r="N235" s="338"/>
      <c r="O235" s="86" t="s">
        <v>619</v>
      </c>
      <c r="P235" s="86"/>
      <c r="Q235" s="86"/>
      <c r="R235" s="86"/>
      <c r="S235" s="86"/>
      <c r="T235" s="86"/>
      <c r="U235" s="86"/>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v>483941.07999999996</v>
      </c>
      <c r="AR235" s="95">
        <v>479101.67</v>
      </c>
      <c r="AS235" s="95">
        <v>4839.41</v>
      </c>
      <c r="AT235" s="95"/>
      <c r="AU235" s="95"/>
      <c r="AV235" s="95"/>
      <c r="AW235" s="481">
        <f t="shared" si="170"/>
        <v>483941.07999999996</v>
      </c>
      <c r="AX235" s="481">
        <f t="shared" si="171"/>
        <v>479101.67</v>
      </c>
      <c r="AY235" s="481">
        <f t="shared" si="172"/>
        <v>4839.41</v>
      </c>
      <c r="AZ235" s="409">
        <v>9.9999983469061977E-3</v>
      </c>
      <c r="BA235" s="494"/>
    </row>
    <row r="236" spans="1:53" s="444" customFormat="1" ht="138.75" x14ac:dyDescent="0.2">
      <c r="A236" s="441">
        <v>152</v>
      </c>
      <c r="B236" s="86" t="s">
        <v>978</v>
      </c>
      <c r="C236" s="86" t="s">
        <v>767</v>
      </c>
      <c r="D236" s="73" t="s">
        <v>1076</v>
      </c>
      <c r="E236" s="86" t="s">
        <v>733</v>
      </c>
      <c r="F236" s="117" t="s">
        <v>720</v>
      </c>
      <c r="G236" s="86" t="s">
        <v>631</v>
      </c>
      <c r="H236" s="86" t="s">
        <v>629</v>
      </c>
      <c r="I236" s="86"/>
      <c r="J236" s="86" t="s">
        <v>618</v>
      </c>
      <c r="K236" s="86"/>
      <c r="L236" s="86"/>
      <c r="M236" s="86" t="s">
        <v>977</v>
      </c>
      <c r="N236" s="338"/>
      <c r="O236" s="86" t="s">
        <v>619</v>
      </c>
      <c r="P236" s="86"/>
      <c r="Q236" s="86"/>
      <c r="R236" s="86"/>
      <c r="S236" s="86"/>
      <c r="T236" s="86"/>
      <c r="U236" s="86"/>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v>58287.23</v>
      </c>
      <c r="AR236" s="95">
        <v>57704.36</v>
      </c>
      <c r="AS236" s="95">
        <v>582.87</v>
      </c>
      <c r="AT236" s="95"/>
      <c r="AU236" s="95"/>
      <c r="AV236" s="95"/>
      <c r="AW236" s="481">
        <f t="shared" si="170"/>
        <v>58287.23</v>
      </c>
      <c r="AX236" s="481">
        <f t="shared" si="171"/>
        <v>57704.36</v>
      </c>
      <c r="AY236" s="481">
        <f t="shared" si="172"/>
        <v>582.87</v>
      </c>
      <c r="AZ236" s="409">
        <v>9.9999605402418326E-3</v>
      </c>
      <c r="BA236" s="494"/>
    </row>
    <row r="237" spans="1:53" s="444" customFormat="1" ht="111" x14ac:dyDescent="0.2">
      <c r="A237" s="441">
        <v>153</v>
      </c>
      <c r="B237" s="86" t="s">
        <v>979</v>
      </c>
      <c r="C237" s="86" t="s">
        <v>767</v>
      </c>
      <c r="D237" s="73" t="s">
        <v>1076</v>
      </c>
      <c r="E237" s="86" t="s">
        <v>734</v>
      </c>
      <c r="F237" s="117" t="s">
        <v>720</v>
      </c>
      <c r="G237" s="86" t="s">
        <v>980</v>
      </c>
      <c r="H237" s="86" t="s">
        <v>981</v>
      </c>
      <c r="I237" s="86"/>
      <c r="J237" s="86" t="s">
        <v>618</v>
      </c>
      <c r="K237" s="86"/>
      <c r="L237" s="86"/>
      <c r="M237" s="86" t="s">
        <v>977</v>
      </c>
      <c r="N237" s="338"/>
      <c r="O237" s="86" t="s">
        <v>619</v>
      </c>
      <c r="P237" s="86"/>
      <c r="Q237" s="86"/>
      <c r="R237" s="86"/>
      <c r="S237" s="86"/>
      <c r="T237" s="86"/>
      <c r="U237" s="86"/>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v>578121.23</v>
      </c>
      <c r="AR237" s="95">
        <v>572340.02</v>
      </c>
      <c r="AS237" s="95">
        <v>5781.21</v>
      </c>
      <c r="AT237" s="95"/>
      <c r="AU237" s="95"/>
      <c r="AV237" s="95"/>
      <c r="AW237" s="481">
        <f t="shared" si="170"/>
        <v>578121.23</v>
      </c>
      <c r="AX237" s="481">
        <f t="shared" si="171"/>
        <v>572340.02</v>
      </c>
      <c r="AY237" s="481">
        <f t="shared" si="172"/>
        <v>5781.21</v>
      </c>
      <c r="AZ237" s="409">
        <v>9.9999960215956789E-3</v>
      </c>
      <c r="BA237" s="494"/>
    </row>
    <row r="238" spans="1:53" s="444" customFormat="1" ht="111" x14ac:dyDescent="0.2">
      <c r="A238" s="441">
        <v>154</v>
      </c>
      <c r="B238" s="86" t="s">
        <v>982</v>
      </c>
      <c r="C238" s="86" t="s">
        <v>767</v>
      </c>
      <c r="D238" s="73" t="s">
        <v>1076</v>
      </c>
      <c r="E238" s="86" t="s">
        <v>734</v>
      </c>
      <c r="F238" s="117" t="s">
        <v>720</v>
      </c>
      <c r="G238" s="86" t="s">
        <v>983</v>
      </c>
      <c r="H238" s="86" t="s">
        <v>981</v>
      </c>
      <c r="I238" s="86"/>
      <c r="J238" s="86" t="s">
        <v>618</v>
      </c>
      <c r="K238" s="86"/>
      <c r="L238" s="86"/>
      <c r="M238" s="86" t="s">
        <v>977</v>
      </c>
      <c r="N238" s="338"/>
      <c r="O238" s="86" t="s">
        <v>619</v>
      </c>
      <c r="P238" s="86"/>
      <c r="Q238" s="86"/>
      <c r="R238" s="86"/>
      <c r="S238" s="86"/>
      <c r="T238" s="86"/>
      <c r="U238" s="86"/>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v>359333.51</v>
      </c>
      <c r="AR238" s="95">
        <v>355740.17</v>
      </c>
      <c r="AS238" s="95">
        <v>3593.34</v>
      </c>
      <c r="AT238" s="95"/>
      <c r="AU238" s="95"/>
      <c r="AV238" s="95"/>
      <c r="AW238" s="481">
        <f t="shared" si="170"/>
        <v>359333.51</v>
      </c>
      <c r="AX238" s="481">
        <f t="shared" si="171"/>
        <v>355740.17</v>
      </c>
      <c r="AY238" s="481">
        <f t="shared" si="172"/>
        <v>3593.34</v>
      </c>
      <c r="AZ238" s="409">
        <v>1.0000013636356933E-2</v>
      </c>
      <c r="BA238" s="494"/>
    </row>
    <row r="239" spans="1:53" s="444" customFormat="1" ht="166.5" x14ac:dyDescent="0.2">
      <c r="A239" s="441">
        <v>155</v>
      </c>
      <c r="B239" s="86" t="s">
        <v>984</v>
      </c>
      <c r="C239" s="86" t="s">
        <v>767</v>
      </c>
      <c r="D239" s="73" t="s">
        <v>1076</v>
      </c>
      <c r="E239" s="86" t="s">
        <v>734</v>
      </c>
      <c r="F239" s="117" t="s">
        <v>722</v>
      </c>
      <c r="G239" s="86" t="s">
        <v>985</v>
      </c>
      <c r="H239" s="86" t="s">
        <v>986</v>
      </c>
      <c r="I239" s="86"/>
      <c r="J239" s="86"/>
      <c r="K239" s="86"/>
      <c r="L239" s="86"/>
      <c r="M239" s="86" t="s">
        <v>977</v>
      </c>
      <c r="N239" s="338"/>
      <c r="O239" s="86" t="s">
        <v>619</v>
      </c>
      <c r="P239" s="86"/>
      <c r="Q239" s="86"/>
      <c r="R239" s="86"/>
      <c r="S239" s="86"/>
      <c r="T239" s="86"/>
      <c r="U239" s="86"/>
      <c r="V239" s="95"/>
      <c r="W239" s="95"/>
      <c r="X239" s="95"/>
      <c r="Y239" s="95"/>
      <c r="Z239" s="95"/>
      <c r="AA239" s="95"/>
      <c r="AB239" s="95"/>
      <c r="AC239" s="95"/>
      <c r="AD239" s="95"/>
      <c r="AE239" s="95"/>
      <c r="AF239" s="95"/>
      <c r="AG239" s="95"/>
      <c r="AH239" s="95"/>
      <c r="AI239" s="95"/>
      <c r="AJ239" s="95"/>
      <c r="AK239" s="95"/>
      <c r="AL239" s="95"/>
      <c r="AM239" s="95"/>
      <c r="AN239" s="95">
        <v>160000</v>
      </c>
      <c r="AO239" s="95">
        <v>158400</v>
      </c>
      <c r="AP239" s="95">
        <v>1600</v>
      </c>
      <c r="AQ239" s="95">
        <v>240000</v>
      </c>
      <c r="AR239" s="95">
        <v>237600</v>
      </c>
      <c r="AS239" s="95">
        <v>2400</v>
      </c>
      <c r="AT239" s="95"/>
      <c r="AU239" s="95"/>
      <c r="AV239" s="95"/>
      <c r="AW239" s="481">
        <f t="shared" ref="AW239:AW241" si="173">V239+AE239+AN239+AQ239+AT239</f>
        <v>400000</v>
      </c>
      <c r="AX239" s="481">
        <f t="shared" ref="AX239:AX241" si="174">W239+AF239+AO239+AR239+AU239</f>
        <v>396000</v>
      </c>
      <c r="AY239" s="481">
        <f t="shared" ref="AY239:AY241" si="175">X239+AG239+AP239+AS239+AV239</f>
        <v>4000</v>
      </c>
      <c r="AZ239" s="409">
        <v>0.01</v>
      </c>
      <c r="BA239" s="494" t="s">
        <v>987</v>
      </c>
    </row>
    <row r="240" spans="1:53" s="444" customFormat="1" ht="138.75" x14ac:dyDescent="0.2">
      <c r="A240" s="441">
        <v>156</v>
      </c>
      <c r="B240" s="86" t="s">
        <v>988</v>
      </c>
      <c r="C240" s="86" t="s">
        <v>767</v>
      </c>
      <c r="D240" s="73" t="s">
        <v>1076</v>
      </c>
      <c r="E240" s="86" t="s">
        <v>734</v>
      </c>
      <c r="F240" s="117" t="s">
        <v>720</v>
      </c>
      <c r="G240" s="86" t="s">
        <v>989</v>
      </c>
      <c r="H240" s="86" t="s">
        <v>990</v>
      </c>
      <c r="I240" s="86"/>
      <c r="J240" s="86"/>
      <c r="K240" s="86"/>
      <c r="L240" s="86"/>
      <c r="M240" s="86" t="s">
        <v>977</v>
      </c>
      <c r="N240" s="338"/>
      <c r="O240" s="86" t="s">
        <v>619</v>
      </c>
      <c r="P240" s="86"/>
      <c r="Q240" s="86"/>
      <c r="R240" s="86"/>
      <c r="S240" s="86"/>
      <c r="T240" s="86"/>
      <c r="U240" s="86"/>
      <c r="V240" s="95"/>
      <c r="W240" s="95"/>
      <c r="X240" s="95"/>
      <c r="Y240" s="95"/>
      <c r="Z240" s="95"/>
      <c r="AA240" s="95"/>
      <c r="AB240" s="95"/>
      <c r="AC240" s="95"/>
      <c r="AD240" s="95"/>
      <c r="AE240" s="95"/>
      <c r="AF240" s="95"/>
      <c r="AG240" s="95"/>
      <c r="AH240" s="95"/>
      <c r="AI240" s="95"/>
      <c r="AJ240" s="95"/>
      <c r="AK240" s="95"/>
      <c r="AL240" s="95"/>
      <c r="AM240" s="95"/>
      <c r="AN240" s="95">
        <v>79998.22</v>
      </c>
      <c r="AO240" s="95">
        <v>79188.320000000007</v>
      </c>
      <c r="AP240" s="95">
        <v>809.88</v>
      </c>
      <c r="AQ240" s="95"/>
      <c r="AR240" s="95"/>
      <c r="AS240" s="95"/>
      <c r="AT240" s="95"/>
      <c r="AU240" s="95"/>
      <c r="AV240" s="95"/>
      <c r="AW240" s="481">
        <f t="shared" si="173"/>
        <v>79998.22</v>
      </c>
      <c r="AX240" s="481">
        <f t="shared" si="174"/>
        <v>79188.320000000007</v>
      </c>
      <c r="AY240" s="481">
        <f t="shared" si="175"/>
        <v>809.88</v>
      </c>
      <c r="AZ240" s="409">
        <v>1.0123725252886876E-2</v>
      </c>
      <c r="BA240" s="494"/>
    </row>
    <row r="241" spans="1:53" s="444" customFormat="1" ht="111" x14ac:dyDescent="0.2">
      <c r="A241" s="441">
        <v>157</v>
      </c>
      <c r="B241" s="86" t="s">
        <v>991</v>
      </c>
      <c r="C241" s="86" t="s">
        <v>767</v>
      </c>
      <c r="D241" s="73" t="s">
        <v>1076</v>
      </c>
      <c r="E241" s="86" t="s">
        <v>734</v>
      </c>
      <c r="F241" s="117" t="s">
        <v>722</v>
      </c>
      <c r="G241" s="86" t="s">
        <v>989</v>
      </c>
      <c r="H241" s="86" t="s">
        <v>990</v>
      </c>
      <c r="I241" s="86"/>
      <c r="J241" s="86"/>
      <c r="K241" s="86"/>
      <c r="L241" s="86"/>
      <c r="M241" s="86" t="s">
        <v>977</v>
      </c>
      <c r="N241" s="338"/>
      <c r="O241" s="86" t="s">
        <v>619</v>
      </c>
      <c r="P241" s="86"/>
      <c r="Q241" s="86"/>
      <c r="R241" s="86"/>
      <c r="S241" s="86"/>
      <c r="T241" s="86"/>
      <c r="U241" s="86"/>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v>69926.100000000006</v>
      </c>
      <c r="AR241" s="95">
        <v>69226.84</v>
      </c>
      <c r="AS241" s="95">
        <v>699.3</v>
      </c>
      <c r="AT241" s="95"/>
      <c r="AU241" s="95"/>
      <c r="AV241" s="95"/>
      <c r="AW241" s="481">
        <f t="shared" si="173"/>
        <v>69926.100000000006</v>
      </c>
      <c r="AX241" s="481">
        <f t="shared" si="174"/>
        <v>69226.84</v>
      </c>
      <c r="AY241" s="481">
        <f t="shared" si="175"/>
        <v>699.3</v>
      </c>
      <c r="AZ241" s="409">
        <v>1.0000557731662425E-2</v>
      </c>
      <c r="BA241" s="494"/>
    </row>
    <row r="242" spans="1:53" s="392" customFormat="1" ht="54" customHeight="1" x14ac:dyDescent="0.2">
      <c r="A242" s="10"/>
      <c r="B242" s="24" t="s">
        <v>22</v>
      </c>
      <c r="C242" s="24"/>
      <c r="D242" s="24"/>
      <c r="E242" s="24"/>
      <c r="F242" s="24"/>
      <c r="G242" s="24"/>
      <c r="H242" s="24"/>
      <c r="I242" s="24"/>
      <c r="J242" s="24"/>
      <c r="K242" s="24"/>
      <c r="L242" s="24"/>
      <c r="M242" s="24"/>
      <c r="N242" s="47"/>
      <c r="O242" s="24"/>
      <c r="P242" s="47">
        <f>P243</f>
        <v>774991.9</v>
      </c>
      <c r="Q242" s="47">
        <f t="shared" ref="Q242:AY242" si="176">Q243</f>
        <v>0</v>
      </c>
      <c r="R242" s="47">
        <f t="shared" si="176"/>
        <v>774991.9</v>
      </c>
      <c r="S242" s="47">
        <f t="shared" si="176"/>
        <v>122000</v>
      </c>
      <c r="T242" s="47">
        <f t="shared" si="176"/>
        <v>120780</v>
      </c>
      <c r="U242" s="47">
        <f t="shared" si="176"/>
        <v>1220</v>
      </c>
      <c r="V242" s="47">
        <f t="shared" si="176"/>
        <v>896991.9</v>
      </c>
      <c r="W242" s="47">
        <f t="shared" si="176"/>
        <v>120780</v>
      </c>
      <c r="X242" s="47">
        <f t="shared" si="176"/>
        <v>776211.9</v>
      </c>
      <c r="Y242" s="47">
        <f t="shared" si="176"/>
        <v>709995.60000000009</v>
      </c>
      <c r="Z242" s="47">
        <f t="shared" si="176"/>
        <v>0</v>
      </c>
      <c r="AA242" s="47">
        <f t="shared" si="176"/>
        <v>709995.60000000009</v>
      </c>
      <c r="AB242" s="47">
        <f t="shared" si="176"/>
        <v>6490000</v>
      </c>
      <c r="AC242" s="47">
        <f t="shared" si="176"/>
        <v>6425100</v>
      </c>
      <c r="AD242" s="47">
        <f t="shared" si="176"/>
        <v>64900</v>
      </c>
      <c r="AE242" s="47">
        <f t="shared" si="176"/>
        <v>7199995.6000000006</v>
      </c>
      <c r="AF242" s="47">
        <f t="shared" si="176"/>
        <v>6425100</v>
      </c>
      <c r="AG242" s="47">
        <f t="shared" si="176"/>
        <v>774895.60000000009</v>
      </c>
      <c r="AH242" s="47">
        <f t="shared" si="176"/>
        <v>619167.80000000005</v>
      </c>
      <c r="AI242" s="47">
        <f t="shared" si="176"/>
        <v>0</v>
      </c>
      <c r="AJ242" s="47">
        <f t="shared" si="176"/>
        <v>619167.80000000005</v>
      </c>
      <c r="AK242" s="47">
        <f t="shared" si="176"/>
        <v>6488000</v>
      </c>
      <c r="AL242" s="47">
        <f t="shared" si="176"/>
        <v>6423120</v>
      </c>
      <c r="AM242" s="47">
        <f t="shared" si="176"/>
        <v>64880</v>
      </c>
      <c r="AN242" s="47">
        <f t="shared" si="176"/>
        <v>7107167.7999999998</v>
      </c>
      <c r="AO242" s="47">
        <f t="shared" si="176"/>
        <v>6423120</v>
      </c>
      <c r="AP242" s="47">
        <f t="shared" si="176"/>
        <v>684047.8</v>
      </c>
      <c r="AQ242" s="47">
        <f t="shared" si="176"/>
        <v>8456211.8900000006</v>
      </c>
      <c r="AR242" s="47">
        <f t="shared" si="176"/>
        <v>7150860</v>
      </c>
      <c r="AS242" s="47">
        <f t="shared" si="176"/>
        <v>1305351.8899999999</v>
      </c>
      <c r="AT242" s="47">
        <f t="shared" si="176"/>
        <v>1934108.1909999999</v>
      </c>
      <c r="AU242" s="47">
        <f t="shared" si="176"/>
        <v>848520</v>
      </c>
      <c r="AV242" s="47">
        <f t="shared" si="176"/>
        <v>1085588.1909999999</v>
      </c>
      <c r="AW242" s="47">
        <f t="shared" si="176"/>
        <v>25594475.381000001</v>
      </c>
      <c r="AX242" s="47">
        <f t="shared" si="176"/>
        <v>20968380</v>
      </c>
      <c r="AY242" s="47">
        <f t="shared" si="176"/>
        <v>4626095.3810000001</v>
      </c>
      <c r="AZ242" s="402">
        <f t="shared" si="155"/>
        <v>0.1807458567575943</v>
      </c>
      <c r="BA242" s="47"/>
    </row>
    <row r="243" spans="1:53" s="382" customFormat="1" ht="135" x14ac:dyDescent="0.2">
      <c r="A243" s="354"/>
      <c r="B243" s="39" t="s">
        <v>55</v>
      </c>
      <c r="C243" s="39"/>
      <c r="D243" s="39"/>
      <c r="E243" s="39"/>
      <c r="F243" s="39"/>
      <c r="G243" s="39"/>
      <c r="H243" s="39"/>
      <c r="I243" s="39"/>
      <c r="J243" s="39"/>
      <c r="K243" s="39"/>
      <c r="L243" s="39"/>
      <c r="M243" s="39"/>
      <c r="N243" s="337"/>
      <c r="O243" s="39"/>
      <c r="P243" s="52">
        <f t="shared" ref="P243:AY243" si="177">P244</f>
        <v>774991.9</v>
      </c>
      <c r="Q243" s="52">
        <f t="shared" si="177"/>
        <v>0</v>
      </c>
      <c r="R243" s="52">
        <f t="shared" si="177"/>
        <v>774991.9</v>
      </c>
      <c r="S243" s="52">
        <f t="shared" si="177"/>
        <v>122000</v>
      </c>
      <c r="T243" s="52">
        <f t="shared" si="177"/>
        <v>120780</v>
      </c>
      <c r="U243" s="52">
        <f t="shared" si="177"/>
        <v>1220</v>
      </c>
      <c r="V243" s="52">
        <f t="shared" si="177"/>
        <v>896991.9</v>
      </c>
      <c r="W243" s="52">
        <f t="shared" si="177"/>
        <v>120780</v>
      </c>
      <c r="X243" s="52">
        <f t="shared" si="177"/>
        <v>776211.9</v>
      </c>
      <c r="Y243" s="52">
        <f t="shared" si="177"/>
        <v>709995.60000000009</v>
      </c>
      <c r="Z243" s="52">
        <f t="shared" si="177"/>
        <v>0</v>
      </c>
      <c r="AA243" s="52">
        <f t="shared" si="177"/>
        <v>709995.60000000009</v>
      </c>
      <c r="AB243" s="52">
        <f t="shared" si="177"/>
        <v>6490000</v>
      </c>
      <c r="AC243" s="52">
        <f t="shared" si="177"/>
        <v>6425100</v>
      </c>
      <c r="AD243" s="52">
        <f t="shared" si="177"/>
        <v>64900</v>
      </c>
      <c r="AE243" s="52">
        <f t="shared" si="177"/>
        <v>7199995.6000000006</v>
      </c>
      <c r="AF243" s="52">
        <f t="shared" si="177"/>
        <v>6425100</v>
      </c>
      <c r="AG243" s="52">
        <f t="shared" si="177"/>
        <v>774895.60000000009</v>
      </c>
      <c r="AH243" s="52">
        <f t="shared" si="177"/>
        <v>619167.80000000005</v>
      </c>
      <c r="AI243" s="52">
        <f t="shared" si="177"/>
        <v>0</v>
      </c>
      <c r="AJ243" s="52">
        <f t="shared" si="177"/>
        <v>619167.80000000005</v>
      </c>
      <c r="AK243" s="52">
        <f t="shared" si="177"/>
        <v>6488000</v>
      </c>
      <c r="AL243" s="52">
        <f t="shared" si="177"/>
        <v>6423120</v>
      </c>
      <c r="AM243" s="52">
        <f t="shared" si="177"/>
        <v>64880</v>
      </c>
      <c r="AN243" s="52">
        <f t="shared" si="177"/>
        <v>7107167.7999999998</v>
      </c>
      <c r="AO243" s="52">
        <f t="shared" si="177"/>
        <v>6423120</v>
      </c>
      <c r="AP243" s="52">
        <f t="shared" si="177"/>
        <v>684047.8</v>
      </c>
      <c r="AQ243" s="52">
        <f t="shared" si="177"/>
        <v>8456211.8900000006</v>
      </c>
      <c r="AR243" s="52">
        <f t="shared" si="177"/>
        <v>7150860</v>
      </c>
      <c r="AS243" s="52">
        <f t="shared" si="177"/>
        <v>1305351.8899999999</v>
      </c>
      <c r="AT243" s="52">
        <f t="shared" si="177"/>
        <v>1934108.1909999999</v>
      </c>
      <c r="AU243" s="52">
        <f t="shared" si="177"/>
        <v>848520</v>
      </c>
      <c r="AV243" s="52">
        <f t="shared" si="177"/>
        <v>1085588.1909999999</v>
      </c>
      <c r="AW243" s="52">
        <f t="shared" si="177"/>
        <v>25594475.381000001</v>
      </c>
      <c r="AX243" s="52">
        <f t="shared" si="177"/>
        <v>20968380</v>
      </c>
      <c r="AY243" s="52">
        <f t="shared" si="177"/>
        <v>4626095.3810000001</v>
      </c>
      <c r="AZ243" s="413">
        <f t="shared" si="155"/>
        <v>0.1807458567575943</v>
      </c>
      <c r="BA243" s="52"/>
    </row>
    <row r="244" spans="1:53" s="382" customFormat="1" ht="81" x14ac:dyDescent="0.2">
      <c r="A244" s="355"/>
      <c r="B244" s="31" t="s">
        <v>56</v>
      </c>
      <c r="C244" s="31"/>
      <c r="D244" s="31"/>
      <c r="E244" s="31"/>
      <c r="F244" s="31"/>
      <c r="G244" s="31"/>
      <c r="H244" s="31"/>
      <c r="I244" s="31"/>
      <c r="J244" s="31"/>
      <c r="K244" s="31"/>
      <c r="L244" s="31"/>
      <c r="M244" s="31"/>
      <c r="N244" s="335"/>
      <c r="O244" s="31"/>
      <c r="P244" s="52">
        <f>P245+P252</f>
        <v>774991.9</v>
      </c>
      <c r="Q244" s="52">
        <f t="shared" ref="Q244:AY244" si="178">Q245+Q252</f>
        <v>0</v>
      </c>
      <c r="R244" s="52">
        <f t="shared" si="178"/>
        <v>774991.9</v>
      </c>
      <c r="S244" s="52">
        <f t="shared" si="178"/>
        <v>122000</v>
      </c>
      <c r="T244" s="52">
        <f t="shared" si="178"/>
        <v>120780</v>
      </c>
      <c r="U244" s="52">
        <f t="shared" si="178"/>
        <v>1220</v>
      </c>
      <c r="V244" s="52">
        <f t="shared" si="178"/>
        <v>896991.9</v>
      </c>
      <c r="W244" s="52">
        <f t="shared" si="178"/>
        <v>120780</v>
      </c>
      <c r="X244" s="52">
        <f t="shared" si="178"/>
        <v>776211.9</v>
      </c>
      <c r="Y244" s="52">
        <f t="shared" si="178"/>
        <v>709995.60000000009</v>
      </c>
      <c r="Z244" s="52">
        <f t="shared" si="178"/>
        <v>0</v>
      </c>
      <c r="AA244" s="52">
        <f t="shared" si="178"/>
        <v>709995.60000000009</v>
      </c>
      <c r="AB244" s="52">
        <f t="shared" si="178"/>
        <v>6490000</v>
      </c>
      <c r="AC244" s="52">
        <f t="shared" si="178"/>
        <v>6425100</v>
      </c>
      <c r="AD244" s="52">
        <f t="shared" si="178"/>
        <v>64900</v>
      </c>
      <c r="AE244" s="52">
        <f t="shared" si="178"/>
        <v>7199995.6000000006</v>
      </c>
      <c r="AF244" s="52">
        <f t="shared" si="178"/>
        <v>6425100</v>
      </c>
      <c r="AG244" s="52">
        <f t="shared" si="178"/>
        <v>774895.60000000009</v>
      </c>
      <c r="AH244" s="52">
        <f t="shared" si="178"/>
        <v>619167.80000000005</v>
      </c>
      <c r="AI244" s="52">
        <f t="shared" si="178"/>
        <v>0</v>
      </c>
      <c r="AJ244" s="52">
        <f t="shared" si="178"/>
        <v>619167.80000000005</v>
      </c>
      <c r="AK244" s="52">
        <f t="shared" si="178"/>
        <v>6488000</v>
      </c>
      <c r="AL244" s="52">
        <f t="shared" si="178"/>
        <v>6423120</v>
      </c>
      <c r="AM244" s="52">
        <f t="shared" si="178"/>
        <v>64880</v>
      </c>
      <c r="AN244" s="52">
        <f t="shared" si="178"/>
        <v>7107167.7999999998</v>
      </c>
      <c r="AO244" s="52">
        <f t="shared" si="178"/>
        <v>6423120</v>
      </c>
      <c r="AP244" s="52">
        <f t="shared" si="178"/>
        <v>684047.8</v>
      </c>
      <c r="AQ244" s="52">
        <f t="shared" si="178"/>
        <v>8456211.8900000006</v>
      </c>
      <c r="AR244" s="52">
        <f t="shared" si="178"/>
        <v>7150860</v>
      </c>
      <c r="AS244" s="52">
        <f t="shared" si="178"/>
        <v>1305351.8899999999</v>
      </c>
      <c r="AT244" s="52">
        <f t="shared" si="178"/>
        <v>1934108.1909999999</v>
      </c>
      <c r="AU244" s="52">
        <f t="shared" si="178"/>
        <v>848520</v>
      </c>
      <c r="AV244" s="52">
        <f t="shared" si="178"/>
        <v>1085588.1909999999</v>
      </c>
      <c r="AW244" s="52">
        <f t="shared" si="178"/>
        <v>25594475.381000001</v>
      </c>
      <c r="AX244" s="52">
        <f t="shared" si="178"/>
        <v>20968380</v>
      </c>
      <c r="AY244" s="52">
        <f t="shared" si="178"/>
        <v>4626095.3810000001</v>
      </c>
      <c r="AZ244" s="413">
        <f t="shared" si="155"/>
        <v>0.1807458567575943</v>
      </c>
      <c r="BA244" s="52"/>
    </row>
    <row r="245" spans="1:53" s="419" customFormat="1" ht="243" x14ac:dyDescent="0.2">
      <c r="A245" s="417"/>
      <c r="B245" s="311" t="s">
        <v>178</v>
      </c>
      <c r="C245" s="311"/>
      <c r="D245" s="311" t="s">
        <v>1077</v>
      </c>
      <c r="E245" s="311"/>
      <c r="F245" s="311"/>
      <c r="G245" s="311"/>
      <c r="H245" s="311"/>
      <c r="I245" s="311"/>
      <c r="J245" s="311"/>
      <c r="K245" s="311"/>
      <c r="L245" s="311"/>
      <c r="M245" s="311"/>
      <c r="N245" s="347"/>
      <c r="O245" s="311"/>
      <c r="P245" s="85">
        <f>SUM(P246:P251)</f>
        <v>556610.9</v>
      </c>
      <c r="Q245" s="85">
        <f t="shared" ref="Q245:AY245" si="179">SUM(Q246:Q251)</f>
        <v>0</v>
      </c>
      <c r="R245" s="85">
        <f t="shared" si="179"/>
        <v>556610.9</v>
      </c>
      <c r="S245" s="85">
        <f t="shared" si="179"/>
        <v>0</v>
      </c>
      <c r="T245" s="85">
        <f t="shared" si="179"/>
        <v>0</v>
      </c>
      <c r="U245" s="85">
        <f t="shared" si="179"/>
        <v>0</v>
      </c>
      <c r="V245" s="85">
        <f t="shared" si="179"/>
        <v>556610.9</v>
      </c>
      <c r="W245" s="85">
        <f t="shared" si="179"/>
        <v>0</v>
      </c>
      <c r="X245" s="85">
        <f t="shared" si="179"/>
        <v>556610.9</v>
      </c>
      <c r="Y245" s="85">
        <f t="shared" si="179"/>
        <v>358005.2</v>
      </c>
      <c r="Z245" s="85">
        <f t="shared" si="179"/>
        <v>0</v>
      </c>
      <c r="AA245" s="85">
        <f t="shared" si="179"/>
        <v>358005.2</v>
      </c>
      <c r="AB245" s="85">
        <f t="shared" si="179"/>
        <v>6368000</v>
      </c>
      <c r="AC245" s="85">
        <f t="shared" si="179"/>
        <v>6304320</v>
      </c>
      <c r="AD245" s="85">
        <f t="shared" si="179"/>
        <v>63680</v>
      </c>
      <c r="AE245" s="85">
        <f t="shared" si="179"/>
        <v>6726005.2000000002</v>
      </c>
      <c r="AF245" s="85">
        <f t="shared" si="179"/>
        <v>6304320</v>
      </c>
      <c r="AG245" s="85">
        <f t="shared" si="179"/>
        <v>421685.2</v>
      </c>
      <c r="AH245" s="85">
        <f t="shared" si="179"/>
        <v>358005.2</v>
      </c>
      <c r="AI245" s="85">
        <f t="shared" si="179"/>
        <v>0</v>
      </c>
      <c r="AJ245" s="85">
        <f t="shared" si="179"/>
        <v>358005.2</v>
      </c>
      <c r="AK245" s="85">
        <f t="shared" si="179"/>
        <v>6366000</v>
      </c>
      <c r="AL245" s="85">
        <f t="shared" si="179"/>
        <v>6302340</v>
      </c>
      <c r="AM245" s="85">
        <f t="shared" si="179"/>
        <v>63660</v>
      </c>
      <c r="AN245" s="85">
        <f t="shared" si="179"/>
        <v>6724005.2000000002</v>
      </c>
      <c r="AO245" s="85">
        <f t="shared" si="179"/>
        <v>6302340</v>
      </c>
      <c r="AP245" s="85">
        <f t="shared" si="179"/>
        <v>421665.2</v>
      </c>
      <c r="AQ245" s="85">
        <f t="shared" si="179"/>
        <v>7174600</v>
      </c>
      <c r="AR245" s="85">
        <f t="shared" si="179"/>
        <v>7030080</v>
      </c>
      <c r="AS245" s="85">
        <f t="shared" si="179"/>
        <v>144520</v>
      </c>
      <c r="AT245" s="85">
        <f t="shared" si="179"/>
        <v>808600</v>
      </c>
      <c r="AU245" s="85">
        <f t="shared" si="179"/>
        <v>727740</v>
      </c>
      <c r="AV245" s="85">
        <f t="shared" si="179"/>
        <v>80860</v>
      </c>
      <c r="AW245" s="85">
        <f t="shared" si="179"/>
        <v>21989821.300000001</v>
      </c>
      <c r="AX245" s="85">
        <f t="shared" si="179"/>
        <v>20364480</v>
      </c>
      <c r="AY245" s="85">
        <f t="shared" si="179"/>
        <v>1625341.3</v>
      </c>
      <c r="AZ245" s="418">
        <f>+AY245/AW245</f>
        <v>7.3913347354032391E-2</v>
      </c>
      <c r="BA245" s="85"/>
    </row>
    <row r="246" spans="1:53" s="381" customFormat="1" ht="194.25" x14ac:dyDescent="0.2">
      <c r="A246" s="371">
        <v>158</v>
      </c>
      <c r="B246" s="80" t="s">
        <v>73</v>
      </c>
      <c r="C246" s="75" t="s">
        <v>753</v>
      </c>
      <c r="D246" s="75" t="s">
        <v>1077</v>
      </c>
      <c r="E246" s="75" t="s">
        <v>550</v>
      </c>
      <c r="F246" s="117" t="s">
        <v>426</v>
      </c>
      <c r="G246" s="76" t="s">
        <v>545</v>
      </c>
      <c r="H246" s="84">
        <v>497920</v>
      </c>
      <c r="I246" s="80" t="s">
        <v>339</v>
      </c>
      <c r="J246" s="80" t="s">
        <v>546</v>
      </c>
      <c r="K246" s="107" t="s">
        <v>188</v>
      </c>
      <c r="L246" s="107" t="s">
        <v>188</v>
      </c>
      <c r="M246" s="107" t="s">
        <v>547</v>
      </c>
      <c r="N246" s="338">
        <v>1005873.19</v>
      </c>
      <c r="O246" s="107" t="s">
        <v>548</v>
      </c>
      <c r="P246" s="74">
        <f>Q246+R246</f>
        <v>464307.9</v>
      </c>
      <c r="Q246" s="74">
        <v>0</v>
      </c>
      <c r="R246" s="74">
        <v>464307.9</v>
      </c>
      <c r="S246" s="74">
        <f>V246-P246</f>
        <v>0</v>
      </c>
      <c r="T246" s="74">
        <f t="shared" ref="T246:U248" si="180">W246-Q246</f>
        <v>0</v>
      </c>
      <c r="U246" s="74">
        <f t="shared" si="180"/>
        <v>0</v>
      </c>
      <c r="V246" s="74">
        <f>W246+X246</f>
        <v>464307.9</v>
      </c>
      <c r="W246" s="74">
        <v>0</v>
      </c>
      <c r="X246" s="74">
        <v>464307.9</v>
      </c>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481">
        <f t="shared" ref="AW246:AW251" si="181">V246+AE246+AN246+AQ246+AT246</f>
        <v>464307.9</v>
      </c>
      <c r="AX246" s="481">
        <f t="shared" ref="AX246:AX251" si="182">W246+AF246+AO246+AR246+AU246</f>
        <v>0</v>
      </c>
      <c r="AY246" s="481">
        <f t="shared" ref="AY246:AY251" si="183">X246+AG246+AP246+AS246+AV246</f>
        <v>464307.9</v>
      </c>
      <c r="AZ246" s="396">
        <f t="shared" si="155"/>
        <v>1</v>
      </c>
      <c r="BA246" s="74"/>
    </row>
    <row r="247" spans="1:53" s="381" customFormat="1" ht="194.25" x14ac:dyDescent="0.2">
      <c r="A247" s="371">
        <v>159</v>
      </c>
      <c r="B247" s="80" t="s">
        <v>74</v>
      </c>
      <c r="C247" s="75" t="s">
        <v>753</v>
      </c>
      <c r="D247" s="75" t="s">
        <v>1077</v>
      </c>
      <c r="E247" s="75" t="s">
        <v>550</v>
      </c>
      <c r="F247" s="117" t="s">
        <v>426</v>
      </c>
      <c r="G247" s="76" t="s">
        <v>549</v>
      </c>
      <c r="H247" s="84">
        <v>497920</v>
      </c>
      <c r="I247" s="80" t="s">
        <v>339</v>
      </c>
      <c r="J247" s="80" t="s">
        <v>546</v>
      </c>
      <c r="K247" s="107" t="s">
        <v>188</v>
      </c>
      <c r="L247" s="107" t="s">
        <v>188</v>
      </c>
      <c r="M247" s="107">
        <v>44695</v>
      </c>
      <c r="N247" s="338">
        <v>93750</v>
      </c>
      <c r="O247" s="107" t="s">
        <v>548</v>
      </c>
      <c r="P247" s="74">
        <f>Q247+R247</f>
        <v>25000</v>
      </c>
      <c r="Q247" s="74">
        <v>0</v>
      </c>
      <c r="R247" s="74">
        <v>25000</v>
      </c>
      <c r="S247" s="74">
        <f>V247-P247</f>
        <v>0</v>
      </c>
      <c r="T247" s="74">
        <f t="shared" si="180"/>
        <v>0</v>
      </c>
      <c r="U247" s="74">
        <f t="shared" si="180"/>
        <v>0</v>
      </c>
      <c r="V247" s="74">
        <f>W247+X247</f>
        <v>25000</v>
      </c>
      <c r="W247" s="74">
        <v>0</v>
      </c>
      <c r="X247" s="74">
        <v>25000</v>
      </c>
      <c r="Y247" s="59">
        <v>25000</v>
      </c>
      <c r="Z247" s="59">
        <v>0</v>
      </c>
      <c r="AA247" s="59">
        <v>25000</v>
      </c>
      <c r="AB247" s="100">
        <f>AE247-Y247</f>
        <v>0</v>
      </c>
      <c r="AC247" s="100">
        <f t="shared" ref="AC247:AD251" si="184">AF247-Z247</f>
        <v>0</v>
      </c>
      <c r="AD247" s="100">
        <f t="shared" si="184"/>
        <v>0</v>
      </c>
      <c r="AE247" s="74">
        <f>AF247+AG247</f>
        <v>25000</v>
      </c>
      <c r="AF247" s="74">
        <v>0</v>
      </c>
      <c r="AG247" s="74">
        <v>25000</v>
      </c>
      <c r="AH247" s="74">
        <v>25000</v>
      </c>
      <c r="AI247" s="74">
        <v>0</v>
      </c>
      <c r="AJ247" s="74">
        <v>25000</v>
      </c>
      <c r="AK247" s="74">
        <f>AN247-AH247</f>
        <v>0</v>
      </c>
      <c r="AL247" s="74">
        <f t="shared" ref="AL247:AM251" si="185">AO247-AI247</f>
        <v>0</v>
      </c>
      <c r="AM247" s="74">
        <f t="shared" si="185"/>
        <v>0</v>
      </c>
      <c r="AN247" s="74">
        <f>AO247+AP247</f>
        <v>25000</v>
      </c>
      <c r="AO247" s="74">
        <v>0</v>
      </c>
      <c r="AP247" s="74">
        <v>25000</v>
      </c>
      <c r="AQ247" s="74"/>
      <c r="AR247" s="74"/>
      <c r="AS247" s="74"/>
      <c r="AT247" s="74"/>
      <c r="AU247" s="74"/>
      <c r="AV247" s="74"/>
      <c r="AW247" s="481">
        <f t="shared" si="181"/>
        <v>75000</v>
      </c>
      <c r="AX247" s="481">
        <f t="shared" si="182"/>
        <v>0</v>
      </c>
      <c r="AY247" s="481">
        <f t="shared" si="183"/>
        <v>75000</v>
      </c>
      <c r="AZ247" s="396">
        <f>+AY247/AW247</f>
        <v>1</v>
      </c>
      <c r="BA247" s="74"/>
    </row>
    <row r="248" spans="1:53" s="381" customFormat="1" ht="194.25" x14ac:dyDescent="0.2">
      <c r="A248" s="371">
        <v>160</v>
      </c>
      <c r="B248" s="80" t="s">
        <v>75</v>
      </c>
      <c r="C248" s="75" t="s">
        <v>753</v>
      </c>
      <c r="D248" s="75" t="s">
        <v>1077</v>
      </c>
      <c r="E248" s="75" t="s">
        <v>550</v>
      </c>
      <c r="F248" s="117" t="s">
        <v>426</v>
      </c>
      <c r="G248" s="77">
        <v>0.65</v>
      </c>
      <c r="H248" s="84">
        <v>497920</v>
      </c>
      <c r="I248" s="80" t="s">
        <v>339</v>
      </c>
      <c r="J248" s="80" t="s">
        <v>546</v>
      </c>
      <c r="K248" s="107" t="s">
        <v>188</v>
      </c>
      <c r="L248" s="107" t="s">
        <v>188</v>
      </c>
      <c r="M248" s="107">
        <v>44695</v>
      </c>
      <c r="N248" s="338">
        <v>916641.77</v>
      </c>
      <c r="O248" s="107" t="s">
        <v>548</v>
      </c>
      <c r="P248" s="74">
        <f>Q248+R248</f>
        <v>67303</v>
      </c>
      <c r="Q248" s="74">
        <v>0</v>
      </c>
      <c r="R248" s="74">
        <v>67303</v>
      </c>
      <c r="S248" s="74">
        <f>V248-P248</f>
        <v>0</v>
      </c>
      <c r="T248" s="74">
        <f t="shared" si="180"/>
        <v>0</v>
      </c>
      <c r="U248" s="74">
        <f t="shared" si="180"/>
        <v>0</v>
      </c>
      <c r="V248" s="74">
        <f>W248+X248</f>
        <v>67303</v>
      </c>
      <c r="W248" s="74">
        <v>0</v>
      </c>
      <c r="X248" s="74">
        <v>67303</v>
      </c>
      <c r="Y248" s="59">
        <v>333005.2</v>
      </c>
      <c r="Z248" s="59">
        <v>0</v>
      </c>
      <c r="AA248" s="59">
        <v>333005.2</v>
      </c>
      <c r="AB248" s="100">
        <f>AE248-Y248</f>
        <v>0</v>
      </c>
      <c r="AC248" s="100">
        <f t="shared" si="184"/>
        <v>0</v>
      </c>
      <c r="AD248" s="100">
        <f t="shared" si="184"/>
        <v>0</v>
      </c>
      <c r="AE248" s="74">
        <f>AF248+AG248</f>
        <v>333005.2</v>
      </c>
      <c r="AF248" s="74">
        <v>0</v>
      </c>
      <c r="AG248" s="74">
        <v>333005.2</v>
      </c>
      <c r="AH248" s="74">
        <v>333005.2</v>
      </c>
      <c r="AI248" s="74">
        <v>0</v>
      </c>
      <c r="AJ248" s="74">
        <v>333005.2</v>
      </c>
      <c r="AK248" s="74">
        <f>AN248-AH248</f>
        <v>0</v>
      </c>
      <c r="AL248" s="74">
        <f t="shared" si="185"/>
        <v>0</v>
      </c>
      <c r="AM248" s="74">
        <f t="shared" si="185"/>
        <v>0</v>
      </c>
      <c r="AN248" s="74">
        <f>AO248+AP248</f>
        <v>333005.2</v>
      </c>
      <c r="AO248" s="74">
        <v>0</v>
      </c>
      <c r="AP248" s="74">
        <v>333005.2</v>
      </c>
      <c r="AQ248" s="74"/>
      <c r="AR248" s="74"/>
      <c r="AS248" s="74"/>
      <c r="AT248" s="74"/>
      <c r="AU248" s="74"/>
      <c r="AV248" s="74"/>
      <c r="AW248" s="481">
        <f t="shared" si="181"/>
        <v>733313.4</v>
      </c>
      <c r="AX248" s="481">
        <f t="shared" si="182"/>
        <v>0</v>
      </c>
      <c r="AY248" s="481">
        <f t="shared" si="183"/>
        <v>733313.4</v>
      </c>
      <c r="AZ248" s="396">
        <f>+AY248/AW248</f>
        <v>1</v>
      </c>
      <c r="BA248" s="74"/>
    </row>
    <row r="249" spans="1:53" s="381" customFormat="1" ht="194.25" customHeight="1" x14ac:dyDescent="0.2">
      <c r="A249" s="537">
        <v>161</v>
      </c>
      <c r="B249" s="80" t="s">
        <v>1120</v>
      </c>
      <c r="C249" s="80" t="s">
        <v>753</v>
      </c>
      <c r="D249" s="80" t="s">
        <v>1077</v>
      </c>
      <c r="E249" s="80" t="s">
        <v>733</v>
      </c>
      <c r="F249" s="117" t="s">
        <v>449</v>
      </c>
      <c r="G249" s="544">
        <v>1.4</v>
      </c>
      <c r="H249" s="84">
        <v>497920</v>
      </c>
      <c r="I249" s="80" t="s">
        <v>339</v>
      </c>
      <c r="J249" s="80" t="s">
        <v>546</v>
      </c>
      <c r="K249" s="107" t="s">
        <v>250</v>
      </c>
      <c r="L249" s="107" t="s">
        <v>250</v>
      </c>
      <c r="M249" s="107" t="s">
        <v>1121</v>
      </c>
      <c r="N249" s="338">
        <v>985500</v>
      </c>
      <c r="O249" s="107" t="s">
        <v>1122</v>
      </c>
      <c r="P249" s="74"/>
      <c r="Q249" s="74"/>
      <c r="R249" s="74"/>
      <c r="S249" s="74"/>
      <c r="T249" s="74"/>
      <c r="U249" s="74"/>
      <c r="V249" s="74"/>
      <c r="W249" s="74"/>
      <c r="X249" s="74"/>
      <c r="Y249" s="59"/>
      <c r="Z249" s="59"/>
      <c r="AA249" s="59"/>
      <c r="AB249" s="74"/>
      <c r="AC249" s="74"/>
      <c r="AD249" s="74"/>
      <c r="AE249" s="74"/>
      <c r="AF249" s="74"/>
      <c r="AG249" s="74"/>
      <c r="AH249" s="74"/>
      <c r="AI249" s="74"/>
      <c r="AJ249" s="74"/>
      <c r="AK249" s="74"/>
      <c r="AL249" s="74"/>
      <c r="AM249" s="74"/>
      <c r="AN249" s="74"/>
      <c r="AO249" s="74"/>
      <c r="AP249" s="74"/>
      <c r="AQ249" s="74">
        <f>AR249+AS249</f>
        <v>492750</v>
      </c>
      <c r="AR249" s="74">
        <v>443475</v>
      </c>
      <c r="AS249" s="74">
        <v>49275</v>
      </c>
      <c r="AT249" s="74">
        <f>AU249+AV249</f>
        <v>492750</v>
      </c>
      <c r="AU249" s="74">
        <v>443475</v>
      </c>
      <c r="AV249" s="74">
        <v>49275</v>
      </c>
      <c r="AW249" s="564">
        <f t="shared" si="181"/>
        <v>985500</v>
      </c>
      <c r="AX249" s="564">
        <f t="shared" si="182"/>
        <v>886950</v>
      </c>
      <c r="AY249" s="564">
        <f t="shared" si="183"/>
        <v>98550</v>
      </c>
      <c r="AZ249" s="396">
        <f>+AY249/AW249</f>
        <v>0.1</v>
      </c>
      <c r="BA249" s="74"/>
    </row>
    <row r="250" spans="1:53" s="381" customFormat="1" ht="194.25" customHeight="1" x14ac:dyDescent="0.2">
      <c r="A250" s="537">
        <v>162</v>
      </c>
      <c r="B250" s="80" t="s">
        <v>1123</v>
      </c>
      <c r="C250" s="80" t="s">
        <v>753</v>
      </c>
      <c r="D250" s="80" t="s">
        <v>1077</v>
      </c>
      <c r="E250" s="80" t="s">
        <v>733</v>
      </c>
      <c r="F250" s="117" t="s">
        <v>449</v>
      </c>
      <c r="G250" s="544">
        <v>3</v>
      </c>
      <c r="H250" s="84">
        <v>497920</v>
      </c>
      <c r="I250" s="80" t="s">
        <v>339</v>
      </c>
      <c r="J250" s="80" t="s">
        <v>546</v>
      </c>
      <c r="K250" s="107" t="s">
        <v>250</v>
      </c>
      <c r="L250" s="107" t="s">
        <v>250</v>
      </c>
      <c r="M250" s="107" t="s">
        <v>1121</v>
      </c>
      <c r="N250" s="338">
        <v>631700</v>
      </c>
      <c r="O250" s="107" t="s">
        <v>1122</v>
      </c>
      <c r="P250" s="74"/>
      <c r="Q250" s="74"/>
      <c r="R250" s="74"/>
      <c r="S250" s="74"/>
      <c r="T250" s="74"/>
      <c r="U250" s="74"/>
      <c r="V250" s="74"/>
      <c r="W250" s="74"/>
      <c r="X250" s="74"/>
      <c r="Y250" s="59"/>
      <c r="Z250" s="59"/>
      <c r="AA250" s="59"/>
      <c r="AB250" s="74"/>
      <c r="AC250" s="74"/>
      <c r="AD250" s="74"/>
      <c r="AE250" s="74"/>
      <c r="AF250" s="74"/>
      <c r="AG250" s="74"/>
      <c r="AH250" s="74"/>
      <c r="AI250" s="74"/>
      <c r="AJ250" s="74"/>
      <c r="AK250" s="74"/>
      <c r="AL250" s="74"/>
      <c r="AM250" s="74"/>
      <c r="AN250" s="74"/>
      <c r="AO250" s="74"/>
      <c r="AP250" s="74"/>
      <c r="AQ250" s="74">
        <f>AR250+AS250</f>
        <v>315850</v>
      </c>
      <c r="AR250" s="74">
        <v>284265</v>
      </c>
      <c r="AS250" s="74">
        <v>31585</v>
      </c>
      <c r="AT250" s="74">
        <f>AU250+AV250</f>
        <v>315850</v>
      </c>
      <c r="AU250" s="74">
        <v>284265</v>
      </c>
      <c r="AV250" s="74">
        <v>31585</v>
      </c>
      <c r="AW250" s="564">
        <f t="shared" si="181"/>
        <v>631700</v>
      </c>
      <c r="AX250" s="564">
        <f t="shared" si="182"/>
        <v>568530</v>
      </c>
      <c r="AY250" s="564">
        <f t="shared" si="183"/>
        <v>63170</v>
      </c>
      <c r="AZ250" s="396">
        <f t="shared" ref="AZ250" si="186">+AY250/AW250</f>
        <v>0.1</v>
      </c>
      <c r="BA250" s="74"/>
    </row>
    <row r="251" spans="1:53" s="382" customFormat="1" ht="194.25" x14ac:dyDescent="0.2">
      <c r="A251" s="371">
        <v>163</v>
      </c>
      <c r="B251" s="75" t="s">
        <v>210</v>
      </c>
      <c r="C251" s="75" t="s">
        <v>753</v>
      </c>
      <c r="D251" s="75" t="s">
        <v>1077</v>
      </c>
      <c r="E251" s="75" t="s">
        <v>550</v>
      </c>
      <c r="F251" s="117" t="s">
        <v>426</v>
      </c>
      <c r="G251" s="78">
        <v>7</v>
      </c>
      <c r="H251" s="84">
        <v>497920</v>
      </c>
      <c r="I251" s="80" t="s">
        <v>339</v>
      </c>
      <c r="J251" s="80" t="s">
        <v>546</v>
      </c>
      <c r="K251" s="107" t="s">
        <v>188</v>
      </c>
      <c r="L251" s="107" t="s">
        <v>188</v>
      </c>
      <c r="M251" s="107" t="s">
        <v>551</v>
      </c>
      <c r="N251" s="338" t="s">
        <v>552</v>
      </c>
      <c r="O251" s="107" t="s">
        <v>548</v>
      </c>
      <c r="P251" s="107"/>
      <c r="Q251" s="107"/>
      <c r="R251" s="107"/>
      <c r="S251" s="79"/>
      <c r="T251" s="79"/>
      <c r="U251" s="79"/>
      <c r="V251" s="100"/>
      <c r="W251" s="100"/>
      <c r="X251" s="100"/>
      <c r="Y251" s="100"/>
      <c r="Z251" s="100"/>
      <c r="AA251" s="100"/>
      <c r="AB251" s="100">
        <f>AE251-Y251</f>
        <v>6368000</v>
      </c>
      <c r="AC251" s="100">
        <f t="shared" si="184"/>
        <v>6304320</v>
      </c>
      <c r="AD251" s="100">
        <f t="shared" si="184"/>
        <v>63680</v>
      </c>
      <c r="AE251" s="100">
        <f>AF251+AG251</f>
        <v>6368000</v>
      </c>
      <c r="AF251" s="100">
        <v>6304320</v>
      </c>
      <c r="AG251" s="100">
        <v>63680</v>
      </c>
      <c r="AH251" s="100"/>
      <c r="AI251" s="100"/>
      <c r="AJ251" s="100"/>
      <c r="AK251" s="74">
        <f>AN251-AH251</f>
        <v>6366000</v>
      </c>
      <c r="AL251" s="74">
        <f t="shared" si="185"/>
        <v>6302340</v>
      </c>
      <c r="AM251" s="74">
        <f t="shared" si="185"/>
        <v>63660</v>
      </c>
      <c r="AN251" s="100">
        <f>AO251+AP251</f>
        <v>6366000</v>
      </c>
      <c r="AO251" s="100">
        <v>6302340</v>
      </c>
      <c r="AP251" s="100">
        <v>63660</v>
      </c>
      <c r="AQ251" s="100">
        <f>AR251+AS251</f>
        <v>6366000</v>
      </c>
      <c r="AR251" s="100">
        <v>6302340</v>
      </c>
      <c r="AS251" s="100">
        <v>63660</v>
      </c>
      <c r="AT251" s="100"/>
      <c r="AU251" s="100"/>
      <c r="AV251" s="100"/>
      <c r="AW251" s="564">
        <f t="shared" si="181"/>
        <v>19100000</v>
      </c>
      <c r="AX251" s="564">
        <f t="shared" si="182"/>
        <v>18909000</v>
      </c>
      <c r="AY251" s="564">
        <f t="shared" si="183"/>
        <v>191000</v>
      </c>
      <c r="AZ251" s="395">
        <f t="shared" si="155"/>
        <v>0.01</v>
      </c>
      <c r="BA251" s="100"/>
    </row>
    <row r="252" spans="1:53" s="419" customFormat="1" ht="243" x14ac:dyDescent="0.2">
      <c r="A252" s="417"/>
      <c r="B252" s="311" t="s">
        <v>176</v>
      </c>
      <c r="C252" s="311"/>
      <c r="D252" s="440" t="s">
        <v>1077</v>
      </c>
      <c r="E252" s="311"/>
      <c r="F252" s="311"/>
      <c r="G252" s="311"/>
      <c r="H252" s="311"/>
      <c r="I252" s="311"/>
      <c r="J252" s="311"/>
      <c r="K252" s="311"/>
      <c r="L252" s="311"/>
      <c r="M252" s="311"/>
      <c r="N252" s="347"/>
      <c r="O252" s="311"/>
      <c r="P252" s="85">
        <f>SUM(P253:P270)</f>
        <v>218381</v>
      </c>
      <c r="Q252" s="85">
        <f t="shared" ref="Q252:AV252" si="187">SUM(Q253:Q270)</f>
        <v>0</v>
      </c>
      <c r="R252" s="85">
        <f t="shared" si="187"/>
        <v>218381</v>
      </c>
      <c r="S252" s="85">
        <f t="shared" si="187"/>
        <v>122000</v>
      </c>
      <c r="T252" s="85">
        <f t="shared" si="187"/>
        <v>120780</v>
      </c>
      <c r="U252" s="85">
        <f t="shared" si="187"/>
        <v>1220</v>
      </c>
      <c r="V252" s="85">
        <f t="shared" si="187"/>
        <v>340381</v>
      </c>
      <c r="W252" s="85">
        <f t="shared" si="187"/>
        <v>120780</v>
      </c>
      <c r="X252" s="85">
        <f t="shared" si="187"/>
        <v>219601</v>
      </c>
      <c r="Y252" s="85">
        <f t="shared" si="187"/>
        <v>351990.4</v>
      </c>
      <c r="Z252" s="85">
        <f t="shared" si="187"/>
        <v>0</v>
      </c>
      <c r="AA252" s="85">
        <f t="shared" si="187"/>
        <v>351990.4</v>
      </c>
      <c r="AB252" s="85">
        <f t="shared" si="187"/>
        <v>122000</v>
      </c>
      <c r="AC252" s="85">
        <f t="shared" si="187"/>
        <v>120780</v>
      </c>
      <c r="AD252" s="85">
        <f t="shared" si="187"/>
        <v>1220</v>
      </c>
      <c r="AE252" s="85">
        <f t="shared" si="187"/>
        <v>473990.40000000002</v>
      </c>
      <c r="AF252" s="85">
        <f t="shared" si="187"/>
        <v>120780</v>
      </c>
      <c r="AG252" s="85">
        <f t="shared" si="187"/>
        <v>353210.4</v>
      </c>
      <c r="AH252" s="85">
        <f t="shared" si="187"/>
        <v>261162.6</v>
      </c>
      <c r="AI252" s="85">
        <f t="shared" si="187"/>
        <v>0</v>
      </c>
      <c r="AJ252" s="85">
        <f t="shared" si="187"/>
        <v>261162.6</v>
      </c>
      <c r="AK252" s="85">
        <f t="shared" si="187"/>
        <v>122000</v>
      </c>
      <c r="AL252" s="85">
        <f t="shared" si="187"/>
        <v>120780</v>
      </c>
      <c r="AM252" s="85">
        <f t="shared" si="187"/>
        <v>1220</v>
      </c>
      <c r="AN252" s="85">
        <f t="shared" si="187"/>
        <v>383162.6</v>
      </c>
      <c r="AO252" s="85">
        <f t="shared" si="187"/>
        <v>120780</v>
      </c>
      <c r="AP252" s="85">
        <f t="shared" si="187"/>
        <v>262382.59999999998</v>
      </c>
      <c r="AQ252" s="85">
        <f t="shared" si="187"/>
        <v>1281611.8899999999</v>
      </c>
      <c r="AR252" s="85">
        <f t="shared" si="187"/>
        <v>120780</v>
      </c>
      <c r="AS252" s="85">
        <f t="shared" si="187"/>
        <v>1160831.8899999999</v>
      </c>
      <c r="AT252" s="85">
        <f t="shared" si="187"/>
        <v>1125508.1909999999</v>
      </c>
      <c r="AU252" s="85">
        <f t="shared" si="187"/>
        <v>120780</v>
      </c>
      <c r="AV252" s="85">
        <f t="shared" si="187"/>
        <v>1004728.1909999999</v>
      </c>
      <c r="AW252" s="320">
        <f t="shared" si="145"/>
        <v>3604654.0809999993</v>
      </c>
      <c r="AX252" s="320">
        <f t="shared" si="146"/>
        <v>603900</v>
      </c>
      <c r="AY252" s="320">
        <f t="shared" si="147"/>
        <v>3000754.0809999998</v>
      </c>
      <c r="AZ252" s="418">
        <f t="shared" si="155"/>
        <v>0.83246658724254996</v>
      </c>
      <c r="BA252" s="85"/>
    </row>
    <row r="253" spans="1:53" s="381" customFormat="1" ht="166.5" x14ac:dyDescent="0.2">
      <c r="A253" s="371">
        <v>164</v>
      </c>
      <c r="B253" s="107" t="s">
        <v>167</v>
      </c>
      <c r="C253" s="81" t="s">
        <v>753</v>
      </c>
      <c r="D253" s="107" t="s">
        <v>1078</v>
      </c>
      <c r="E253" s="75" t="s">
        <v>550</v>
      </c>
      <c r="F253" s="107" t="s">
        <v>449</v>
      </c>
      <c r="G253" s="82" t="s">
        <v>553</v>
      </c>
      <c r="H253" s="84">
        <v>32442</v>
      </c>
      <c r="I253" s="80" t="s">
        <v>339</v>
      </c>
      <c r="J253" s="80" t="s">
        <v>546</v>
      </c>
      <c r="K253" s="107" t="s">
        <v>554</v>
      </c>
      <c r="L253" s="107" t="s">
        <v>555</v>
      </c>
      <c r="M253" s="107" t="s">
        <v>556</v>
      </c>
      <c r="N253" s="338" t="s">
        <v>557</v>
      </c>
      <c r="O253" s="107" t="s">
        <v>558</v>
      </c>
      <c r="P253" s="74">
        <f>Q253+R253</f>
        <v>2928</v>
      </c>
      <c r="Q253" s="74">
        <v>0</v>
      </c>
      <c r="R253" s="74">
        <v>2928</v>
      </c>
      <c r="S253" s="107"/>
      <c r="T253" s="107"/>
      <c r="U253" s="107"/>
      <c r="V253" s="74">
        <f>W253+X253</f>
        <v>2928</v>
      </c>
      <c r="W253" s="74">
        <v>0</v>
      </c>
      <c r="X253" s="74">
        <v>2928</v>
      </c>
      <c r="Y253" s="74">
        <v>14600</v>
      </c>
      <c r="Z253" s="74">
        <v>0</v>
      </c>
      <c r="AA253" s="74">
        <v>14600</v>
      </c>
      <c r="AB253" s="74"/>
      <c r="AC253" s="74"/>
      <c r="AD253" s="74"/>
      <c r="AE253" s="74">
        <f>AF253+AG253</f>
        <v>14600</v>
      </c>
      <c r="AF253" s="74">
        <v>0</v>
      </c>
      <c r="AG253" s="74">
        <v>14600</v>
      </c>
      <c r="AH253" s="74"/>
      <c r="AI253" s="74"/>
      <c r="AJ253" s="74"/>
      <c r="AK253" s="74"/>
      <c r="AL253" s="74"/>
      <c r="AM253" s="74"/>
      <c r="AN253" s="74"/>
      <c r="AO253" s="74"/>
      <c r="AP253" s="74"/>
      <c r="AQ253" s="74"/>
      <c r="AR253" s="74"/>
      <c r="AS253" s="74"/>
      <c r="AT253" s="74"/>
      <c r="AU253" s="74"/>
      <c r="AV253" s="48"/>
      <c r="AW253" s="564">
        <f t="shared" ref="AW253:AW269" si="188">V253+AE253+AN253+AQ253+AT253</f>
        <v>17528</v>
      </c>
      <c r="AX253" s="564">
        <f t="shared" ref="AX253:AX269" si="189">W253+AF253+AO253+AR253+AU253</f>
        <v>0</v>
      </c>
      <c r="AY253" s="564">
        <f t="shared" ref="AY253:AY269" si="190">X253+AG253+AP253+AS253+AV253</f>
        <v>17528</v>
      </c>
      <c r="AZ253" s="420">
        <f t="shared" si="155"/>
        <v>1</v>
      </c>
      <c r="BA253" s="74"/>
    </row>
    <row r="254" spans="1:53" s="381" customFormat="1" ht="333" x14ac:dyDescent="0.2">
      <c r="A254" s="371">
        <v>165</v>
      </c>
      <c r="B254" s="104" t="s">
        <v>1189</v>
      </c>
      <c r="C254" s="81" t="s">
        <v>753</v>
      </c>
      <c r="D254" s="107" t="s">
        <v>1078</v>
      </c>
      <c r="E254" s="75" t="s">
        <v>550</v>
      </c>
      <c r="F254" s="107" t="s">
        <v>616</v>
      </c>
      <c r="G254" s="82" t="s">
        <v>559</v>
      </c>
      <c r="H254" s="84">
        <v>32442</v>
      </c>
      <c r="I254" s="80" t="s">
        <v>339</v>
      </c>
      <c r="J254" s="80" t="s">
        <v>546</v>
      </c>
      <c r="K254" s="104" t="s">
        <v>560</v>
      </c>
      <c r="L254" s="107" t="s">
        <v>555</v>
      </c>
      <c r="M254" s="104" t="s">
        <v>561</v>
      </c>
      <c r="N254" s="104" t="s">
        <v>562</v>
      </c>
      <c r="O254" s="107" t="s">
        <v>558</v>
      </c>
      <c r="P254" s="74"/>
      <c r="Q254" s="74"/>
      <c r="R254" s="74"/>
      <c r="S254" s="107"/>
      <c r="T254" s="107"/>
      <c r="U254" s="107"/>
      <c r="V254" s="74"/>
      <c r="W254" s="74"/>
      <c r="X254" s="74"/>
      <c r="Y254" s="74">
        <v>5000</v>
      </c>
      <c r="Z254" s="74">
        <v>0</v>
      </c>
      <c r="AA254" s="74">
        <v>5000</v>
      </c>
      <c r="AB254" s="74"/>
      <c r="AC254" s="74"/>
      <c r="AD254" s="74"/>
      <c r="AE254" s="74">
        <f>AF254+AG254</f>
        <v>5000</v>
      </c>
      <c r="AF254" s="74">
        <v>0</v>
      </c>
      <c r="AG254" s="74">
        <v>5000</v>
      </c>
      <c r="AH254" s="74">
        <f>AI254+AJ254</f>
        <v>8279</v>
      </c>
      <c r="AI254" s="74">
        <v>0</v>
      </c>
      <c r="AJ254" s="74">
        <v>8279</v>
      </c>
      <c r="AK254" s="74"/>
      <c r="AL254" s="74"/>
      <c r="AM254" s="74"/>
      <c r="AN254" s="74">
        <f>AO254+AP254</f>
        <v>8279</v>
      </c>
      <c r="AO254" s="74">
        <v>0</v>
      </c>
      <c r="AP254" s="74">
        <v>8279</v>
      </c>
      <c r="AQ254" s="74"/>
      <c r="AR254" s="74"/>
      <c r="AS254" s="74"/>
      <c r="AT254" s="74"/>
      <c r="AU254" s="74"/>
      <c r="AV254" s="48"/>
      <c r="AW254" s="564">
        <f t="shared" si="188"/>
        <v>13279</v>
      </c>
      <c r="AX254" s="564">
        <f t="shared" si="189"/>
        <v>0</v>
      </c>
      <c r="AY254" s="564">
        <f t="shared" si="190"/>
        <v>13279</v>
      </c>
      <c r="AZ254" s="420">
        <f t="shared" si="155"/>
        <v>1</v>
      </c>
      <c r="BA254" s="74"/>
    </row>
    <row r="255" spans="1:53" s="381" customFormat="1" ht="409.5" x14ac:dyDescent="0.2">
      <c r="A255" s="371">
        <v>166</v>
      </c>
      <c r="B255" s="104" t="s">
        <v>1125</v>
      </c>
      <c r="C255" s="81" t="s">
        <v>753</v>
      </c>
      <c r="D255" s="107" t="s">
        <v>1078</v>
      </c>
      <c r="E255" s="75" t="s">
        <v>550</v>
      </c>
      <c r="F255" s="107" t="s">
        <v>616</v>
      </c>
      <c r="G255" s="82" t="s">
        <v>563</v>
      </c>
      <c r="H255" s="84">
        <v>30067</v>
      </c>
      <c r="I255" s="80" t="s">
        <v>339</v>
      </c>
      <c r="J255" s="80" t="s">
        <v>546</v>
      </c>
      <c r="K255" s="104" t="s">
        <v>564</v>
      </c>
      <c r="L255" s="107" t="s">
        <v>555</v>
      </c>
      <c r="M255" s="104" t="s">
        <v>565</v>
      </c>
      <c r="N255" s="81"/>
      <c r="O255" s="107" t="s">
        <v>558</v>
      </c>
      <c r="P255" s="74">
        <v>0</v>
      </c>
      <c r="Q255" s="74">
        <v>0</v>
      </c>
      <c r="R255" s="74">
        <v>0</v>
      </c>
      <c r="S255" s="107"/>
      <c r="T255" s="107"/>
      <c r="U255" s="107"/>
      <c r="V255" s="74">
        <v>0</v>
      </c>
      <c r="W255" s="74">
        <v>0</v>
      </c>
      <c r="X255" s="74">
        <v>0</v>
      </c>
      <c r="Y255" s="74">
        <v>5000</v>
      </c>
      <c r="Z255" s="74">
        <v>0</v>
      </c>
      <c r="AA255" s="74">
        <v>5000</v>
      </c>
      <c r="AB255" s="74"/>
      <c r="AC255" s="74"/>
      <c r="AD255" s="74"/>
      <c r="AE255" s="74">
        <f>AF255+AG255</f>
        <v>5000</v>
      </c>
      <c r="AF255" s="74">
        <v>0</v>
      </c>
      <c r="AG255" s="74">
        <v>5000</v>
      </c>
      <c r="AH255" s="74">
        <f>AI255+AJ255</f>
        <v>6600</v>
      </c>
      <c r="AI255" s="74">
        <v>0</v>
      </c>
      <c r="AJ255" s="74">
        <v>6600</v>
      </c>
      <c r="AK255" s="74"/>
      <c r="AL255" s="74"/>
      <c r="AM255" s="74"/>
      <c r="AN255" s="74">
        <f>AO255+AP255</f>
        <v>6600</v>
      </c>
      <c r="AO255" s="74">
        <v>0</v>
      </c>
      <c r="AP255" s="74">
        <v>6600</v>
      </c>
      <c r="AQ255" s="74">
        <f>AR255+AS255</f>
        <v>157780.23000000001</v>
      </c>
      <c r="AR255" s="74"/>
      <c r="AS255" s="74">
        <v>157780.23000000001</v>
      </c>
      <c r="AT255" s="74">
        <f>AU255+AV255</f>
        <v>100000</v>
      </c>
      <c r="AU255" s="74"/>
      <c r="AV255" s="48">
        <v>100000</v>
      </c>
      <c r="AW255" s="564">
        <f t="shared" si="188"/>
        <v>269380.23</v>
      </c>
      <c r="AX255" s="564">
        <f t="shared" si="189"/>
        <v>0</v>
      </c>
      <c r="AY255" s="564">
        <f t="shared" si="190"/>
        <v>269380.23</v>
      </c>
      <c r="AZ255" s="420">
        <f t="shared" si="155"/>
        <v>1</v>
      </c>
      <c r="BA255" s="74" t="s">
        <v>209</v>
      </c>
    </row>
    <row r="256" spans="1:53" s="381" customFormat="1" ht="166.5" x14ac:dyDescent="0.2">
      <c r="A256" s="371">
        <v>167</v>
      </c>
      <c r="B256" s="107" t="s">
        <v>175</v>
      </c>
      <c r="C256" s="81" t="s">
        <v>753</v>
      </c>
      <c r="D256" s="107" t="s">
        <v>1078</v>
      </c>
      <c r="E256" s="75" t="s">
        <v>550</v>
      </c>
      <c r="F256" s="107" t="s">
        <v>449</v>
      </c>
      <c r="G256" s="82" t="s">
        <v>566</v>
      </c>
      <c r="H256" s="84">
        <v>30067</v>
      </c>
      <c r="I256" s="80" t="s">
        <v>339</v>
      </c>
      <c r="J256" s="80" t="s">
        <v>546</v>
      </c>
      <c r="K256" s="107" t="s">
        <v>567</v>
      </c>
      <c r="L256" s="107" t="s">
        <v>555</v>
      </c>
      <c r="M256" s="107"/>
      <c r="N256" s="124"/>
      <c r="O256" s="107" t="s">
        <v>558</v>
      </c>
      <c r="P256" s="74"/>
      <c r="Q256" s="74"/>
      <c r="R256" s="74"/>
      <c r="S256" s="107"/>
      <c r="T256" s="107"/>
      <c r="U256" s="107"/>
      <c r="V256" s="74"/>
      <c r="W256" s="74"/>
      <c r="X256" s="74"/>
      <c r="Y256" s="74"/>
      <c r="Z256" s="74"/>
      <c r="AA256" s="74"/>
      <c r="AB256" s="74"/>
      <c r="AC256" s="74"/>
      <c r="AD256" s="74"/>
      <c r="AE256" s="74"/>
      <c r="AF256" s="74"/>
      <c r="AG256" s="74"/>
      <c r="AH256" s="74">
        <f>AI256+AJ256</f>
        <v>5000</v>
      </c>
      <c r="AI256" s="74">
        <v>0</v>
      </c>
      <c r="AJ256" s="74">
        <v>5000</v>
      </c>
      <c r="AK256" s="74"/>
      <c r="AL256" s="74"/>
      <c r="AM256" s="74"/>
      <c r="AN256" s="74">
        <f>AO256+AP256</f>
        <v>5000</v>
      </c>
      <c r="AO256" s="74">
        <v>0</v>
      </c>
      <c r="AP256" s="74">
        <v>5000</v>
      </c>
      <c r="AQ256" s="74">
        <f>AR256+AS256</f>
        <v>15000</v>
      </c>
      <c r="AR256" s="74"/>
      <c r="AS256" s="74">
        <v>15000</v>
      </c>
      <c r="AT256" s="74"/>
      <c r="AU256" s="74"/>
      <c r="AV256" s="48"/>
      <c r="AW256" s="564">
        <f t="shared" si="188"/>
        <v>20000</v>
      </c>
      <c r="AX256" s="564">
        <f t="shared" si="189"/>
        <v>0</v>
      </c>
      <c r="AY256" s="564">
        <f t="shared" si="190"/>
        <v>20000</v>
      </c>
      <c r="AZ256" s="420">
        <f t="shared" si="155"/>
        <v>1</v>
      </c>
      <c r="BA256" s="74" t="s">
        <v>208</v>
      </c>
    </row>
    <row r="257" spans="1:53" s="382" customFormat="1" ht="409.5" x14ac:dyDescent="0.2">
      <c r="A257" s="371">
        <v>168</v>
      </c>
      <c r="B257" s="81" t="s">
        <v>1188</v>
      </c>
      <c r="C257" s="81" t="s">
        <v>753</v>
      </c>
      <c r="D257" s="107" t="s">
        <v>1078</v>
      </c>
      <c r="E257" s="75" t="s">
        <v>550</v>
      </c>
      <c r="F257" s="107" t="s">
        <v>616</v>
      </c>
      <c r="G257" s="81" t="s">
        <v>568</v>
      </c>
      <c r="H257" s="84">
        <v>20858</v>
      </c>
      <c r="I257" s="80" t="s">
        <v>339</v>
      </c>
      <c r="J257" s="80" t="s">
        <v>546</v>
      </c>
      <c r="K257" s="81" t="s">
        <v>569</v>
      </c>
      <c r="L257" s="107" t="s">
        <v>555</v>
      </c>
      <c r="M257" s="81" t="s">
        <v>570</v>
      </c>
      <c r="N257" s="81" t="s">
        <v>571</v>
      </c>
      <c r="O257" s="107" t="s">
        <v>558</v>
      </c>
      <c r="P257" s="100"/>
      <c r="Q257" s="100"/>
      <c r="R257" s="100"/>
      <c r="S257" s="107"/>
      <c r="T257" s="107"/>
      <c r="U257" s="107"/>
      <c r="V257" s="100"/>
      <c r="W257" s="100"/>
      <c r="X257" s="100"/>
      <c r="Y257" s="100">
        <v>5123.3999999999996</v>
      </c>
      <c r="Z257" s="100">
        <v>0</v>
      </c>
      <c r="AA257" s="100">
        <v>5123.3999999999996</v>
      </c>
      <c r="AB257" s="100"/>
      <c r="AC257" s="100"/>
      <c r="AD257" s="100"/>
      <c r="AE257" s="100">
        <f>AF257+AG257</f>
        <v>5123.3999999999996</v>
      </c>
      <c r="AF257" s="100">
        <v>0</v>
      </c>
      <c r="AG257" s="100">
        <v>5123.3999999999996</v>
      </c>
      <c r="AH257" s="100">
        <f>AI257+AJ257</f>
        <v>5394</v>
      </c>
      <c r="AI257" s="100">
        <v>0</v>
      </c>
      <c r="AJ257" s="100">
        <v>5394</v>
      </c>
      <c r="AK257" s="100"/>
      <c r="AL257" s="100"/>
      <c r="AM257" s="100"/>
      <c r="AN257" s="100">
        <f>AO257+AP257</f>
        <v>5394</v>
      </c>
      <c r="AO257" s="100">
        <v>0</v>
      </c>
      <c r="AP257" s="100">
        <v>5394</v>
      </c>
      <c r="AQ257" s="100">
        <f>AR257+AS257</f>
        <v>60055.46</v>
      </c>
      <c r="AR257" s="100"/>
      <c r="AS257" s="100">
        <v>60055.46</v>
      </c>
      <c r="AT257" s="100">
        <f>AU257+AV257</f>
        <v>60000</v>
      </c>
      <c r="AU257" s="100"/>
      <c r="AV257" s="51">
        <v>60000</v>
      </c>
      <c r="AW257" s="564">
        <f t="shared" si="188"/>
        <v>130572.86</v>
      </c>
      <c r="AX257" s="564">
        <f t="shared" si="189"/>
        <v>0</v>
      </c>
      <c r="AY257" s="564">
        <f t="shared" si="190"/>
        <v>130572.86</v>
      </c>
      <c r="AZ257" s="421">
        <f t="shared" si="155"/>
        <v>1</v>
      </c>
      <c r="BA257" s="100" t="s">
        <v>207</v>
      </c>
    </row>
    <row r="258" spans="1:53" s="382" customFormat="1" ht="364.5" customHeight="1" x14ac:dyDescent="0.2">
      <c r="A258" s="371">
        <v>169</v>
      </c>
      <c r="B258" s="81" t="s">
        <v>206</v>
      </c>
      <c r="C258" s="81" t="s">
        <v>753</v>
      </c>
      <c r="D258" s="107" t="s">
        <v>1078</v>
      </c>
      <c r="E258" s="75" t="s">
        <v>550</v>
      </c>
      <c r="F258" s="107" t="s">
        <v>616</v>
      </c>
      <c r="G258" s="81" t="s">
        <v>572</v>
      </c>
      <c r="H258" s="84">
        <v>20858</v>
      </c>
      <c r="I258" s="80" t="s">
        <v>339</v>
      </c>
      <c r="J258" s="80" t="s">
        <v>546</v>
      </c>
      <c r="K258" s="81" t="s">
        <v>573</v>
      </c>
      <c r="L258" s="107" t="s">
        <v>555</v>
      </c>
      <c r="M258" s="81" t="s">
        <v>574</v>
      </c>
      <c r="N258" s="81" t="s">
        <v>575</v>
      </c>
      <c r="O258" s="107" t="s">
        <v>558</v>
      </c>
      <c r="P258" s="100"/>
      <c r="Q258" s="100"/>
      <c r="R258" s="100"/>
      <c r="S258" s="107"/>
      <c r="T258" s="107"/>
      <c r="U258" s="107"/>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f>AR258+AS258</f>
        <v>200000</v>
      </c>
      <c r="AR258" s="100"/>
      <c r="AS258" s="100">
        <v>200000</v>
      </c>
      <c r="AT258" s="100">
        <f>AU258+AV258</f>
        <v>238970.68599999999</v>
      </c>
      <c r="AU258" s="100"/>
      <c r="AV258" s="51">
        <v>238970.68599999999</v>
      </c>
      <c r="AW258" s="564">
        <f t="shared" si="188"/>
        <v>438970.68599999999</v>
      </c>
      <c r="AX258" s="564">
        <f t="shared" si="189"/>
        <v>0</v>
      </c>
      <c r="AY258" s="564">
        <f t="shared" si="190"/>
        <v>438970.68599999999</v>
      </c>
      <c r="AZ258" s="421">
        <f t="shared" si="155"/>
        <v>1</v>
      </c>
      <c r="BA258" s="100" t="s">
        <v>205</v>
      </c>
    </row>
    <row r="259" spans="1:53" s="382" customFormat="1" ht="305.25" x14ac:dyDescent="0.2">
      <c r="A259" s="371">
        <v>170</v>
      </c>
      <c r="B259" s="83" t="s">
        <v>179</v>
      </c>
      <c r="C259" s="81" t="s">
        <v>753</v>
      </c>
      <c r="D259" s="107" t="s">
        <v>1078</v>
      </c>
      <c r="E259" s="75" t="s">
        <v>550</v>
      </c>
      <c r="F259" s="107" t="s">
        <v>449</v>
      </c>
      <c r="G259" s="83" t="s">
        <v>576</v>
      </c>
      <c r="H259" s="84">
        <v>20858</v>
      </c>
      <c r="I259" s="80" t="s">
        <v>339</v>
      </c>
      <c r="J259" s="80" t="s">
        <v>546</v>
      </c>
      <c r="K259" s="81" t="s">
        <v>573</v>
      </c>
      <c r="L259" s="107" t="s">
        <v>555</v>
      </c>
      <c r="M259" s="81" t="s">
        <v>574</v>
      </c>
      <c r="N259" s="81" t="s">
        <v>577</v>
      </c>
      <c r="O259" s="107" t="s">
        <v>558</v>
      </c>
      <c r="P259" s="100">
        <f>Q259+R259</f>
        <v>23381</v>
      </c>
      <c r="Q259" s="100">
        <v>0</v>
      </c>
      <c r="R259" s="100">
        <v>23381</v>
      </c>
      <c r="S259" s="107"/>
      <c r="T259" s="107"/>
      <c r="U259" s="107"/>
      <c r="V259" s="100">
        <f>W259+X259</f>
        <v>23381</v>
      </c>
      <c r="W259" s="100">
        <v>0</v>
      </c>
      <c r="X259" s="100">
        <v>23381</v>
      </c>
      <c r="Y259" s="100">
        <v>171108</v>
      </c>
      <c r="Z259" s="100">
        <v>0</v>
      </c>
      <c r="AA259" s="100">
        <v>171108</v>
      </c>
      <c r="AB259" s="100"/>
      <c r="AC259" s="100"/>
      <c r="AD259" s="100"/>
      <c r="AE259" s="100">
        <f>AF259+AG259</f>
        <v>171108</v>
      </c>
      <c r="AF259" s="100">
        <v>0</v>
      </c>
      <c r="AG259" s="100">
        <v>171108</v>
      </c>
      <c r="AH259" s="100">
        <v>0</v>
      </c>
      <c r="AI259" s="100">
        <v>0</v>
      </c>
      <c r="AJ259" s="100">
        <v>0</v>
      </c>
      <c r="AK259" s="100"/>
      <c r="AL259" s="100"/>
      <c r="AM259" s="100"/>
      <c r="AN259" s="100">
        <v>0</v>
      </c>
      <c r="AO259" s="100">
        <v>0</v>
      </c>
      <c r="AP259" s="100">
        <v>0</v>
      </c>
      <c r="AQ259" s="100"/>
      <c r="AR259" s="100"/>
      <c r="AS259" s="100"/>
      <c r="AT259" s="100"/>
      <c r="AU259" s="100"/>
      <c r="AV259" s="51"/>
      <c r="AW259" s="564">
        <f t="shared" si="188"/>
        <v>194489</v>
      </c>
      <c r="AX259" s="564">
        <f t="shared" si="189"/>
        <v>0</v>
      </c>
      <c r="AY259" s="564">
        <f t="shared" si="190"/>
        <v>194489</v>
      </c>
      <c r="AZ259" s="421">
        <f t="shared" si="155"/>
        <v>1</v>
      </c>
      <c r="BA259" s="100"/>
    </row>
    <row r="260" spans="1:53" s="382" customFormat="1" ht="368.25" customHeight="1" x14ac:dyDescent="0.2">
      <c r="A260" s="371">
        <v>171</v>
      </c>
      <c r="B260" s="83" t="s">
        <v>204</v>
      </c>
      <c r="C260" s="81" t="s">
        <v>753</v>
      </c>
      <c r="D260" s="107" t="s">
        <v>1078</v>
      </c>
      <c r="E260" s="75" t="s">
        <v>550</v>
      </c>
      <c r="F260" s="107" t="s">
        <v>449</v>
      </c>
      <c r="G260" s="83" t="s">
        <v>578</v>
      </c>
      <c r="H260" s="84">
        <v>20858</v>
      </c>
      <c r="I260" s="80" t="s">
        <v>339</v>
      </c>
      <c r="J260" s="80" t="s">
        <v>546</v>
      </c>
      <c r="K260" s="81" t="s">
        <v>573</v>
      </c>
      <c r="L260" s="107" t="s">
        <v>555</v>
      </c>
      <c r="M260" s="81" t="s">
        <v>574</v>
      </c>
      <c r="N260" s="81" t="s">
        <v>579</v>
      </c>
      <c r="O260" s="107" t="s">
        <v>558</v>
      </c>
      <c r="P260" s="100"/>
      <c r="Q260" s="100"/>
      <c r="R260" s="100"/>
      <c r="S260" s="107"/>
      <c r="T260" s="107"/>
      <c r="U260" s="107"/>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f>AR260+AS260</f>
        <v>400000</v>
      </c>
      <c r="AR260" s="100"/>
      <c r="AS260" s="100">
        <v>400000</v>
      </c>
      <c r="AT260" s="100">
        <f>AV260+AU260</f>
        <v>274660.565</v>
      </c>
      <c r="AU260" s="100"/>
      <c r="AV260" s="51">
        <v>274660.565</v>
      </c>
      <c r="AW260" s="564">
        <f t="shared" si="188"/>
        <v>674660.56499999994</v>
      </c>
      <c r="AX260" s="564">
        <f t="shared" si="189"/>
        <v>0</v>
      </c>
      <c r="AY260" s="564">
        <f t="shared" si="190"/>
        <v>674660.56499999994</v>
      </c>
      <c r="AZ260" s="421">
        <f t="shared" si="155"/>
        <v>1</v>
      </c>
      <c r="BA260" s="100" t="s">
        <v>205</v>
      </c>
    </row>
    <row r="261" spans="1:53" s="382" customFormat="1" ht="305.25" x14ac:dyDescent="0.2">
      <c r="A261" s="371">
        <v>172</v>
      </c>
      <c r="B261" s="83" t="s">
        <v>1124</v>
      </c>
      <c r="C261" s="81" t="s">
        <v>753</v>
      </c>
      <c r="D261" s="107" t="s">
        <v>1078</v>
      </c>
      <c r="E261" s="75" t="s">
        <v>550</v>
      </c>
      <c r="F261" s="107" t="s">
        <v>616</v>
      </c>
      <c r="G261" s="83" t="s">
        <v>580</v>
      </c>
      <c r="H261" s="84">
        <v>20858</v>
      </c>
      <c r="I261" s="80" t="s">
        <v>339</v>
      </c>
      <c r="J261" s="80" t="s">
        <v>546</v>
      </c>
      <c r="K261" s="83" t="s">
        <v>581</v>
      </c>
      <c r="L261" s="107" t="s">
        <v>555</v>
      </c>
      <c r="M261" s="83" t="s">
        <v>582</v>
      </c>
      <c r="N261" s="124" t="s">
        <v>583</v>
      </c>
      <c r="O261" s="107" t="s">
        <v>558</v>
      </c>
      <c r="P261" s="100">
        <f>Q261+R261</f>
        <v>5000</v>
      </c>
      <c r="Q261" s="100">
        <v>0</v>
      </c>
      <c r="R261" s="100">
        <v>5000</v>
      </c>
      <c r="S261" s="107"/>
      <c r="T261" s="107"/>
      <c r="U261" s="107"/>
      <c r="V261" s="100">
        <f>W261+X261</f>
        <v>5000</v>
      </c>
      <c r="W261" s="100">
        <v>0</v>
      </c>
      <c r="X261" s="100">
        <v>5000</v>
      </c>
      <c r="Y261" s="100">
        <v>30221</v>
      </c>
      <c r="Z261" s="100">
        <v>0</v>
      </c>
      <c r="AA261" s="100">
        <v>30221</v>
      </c>
      <c r="AB261" s="100"/>
      <c r="AC261" s="100"/>
      <c r="AD261" s="100"/>
      <c r="AE261" s="100">
        <v>30221</v>
      </c>
      <c r="AF261" s="100">
        <v>0</v>
      </c>
      <c r="AG261" s="100">
        <v>30221</v>
      </c>
      <c r="AH261" s="100">
        <v>97304.6</v>
      </c>
      <c r="AI261" s="100">
        <v>0</v>
      </c>
      <c r="AJ261" s="100">
        <v>97304.6</v>
      </c>
      <c r="AK261" s="100"/>
      <c r="AL261" s="100"/>
      <c r="AM261" s="100"/>
      <c r="AN261" s="100">
        <v>97304.6</v>
      </c>
      <c r="AO261" s="100">
        <v>0</v>
      </c>
      <c r="AP261" s="100">
        <v>97304.6</v>
      </c>
      <c r="AQ261" s="100"/>
      <c r="AR261" s="100"/>
      <c r="AS261" s="100"/>
      <c r="AT261" s="100"/>
      <c r="AU261" s="100"/>
      <c r="AV261" s="51"/>
      <c r="AW261" s="564">
        <f t="shared" si="188"/>
        <v>132525.6</v>
      </c>
      <c r="AX261" s="564">
        <f t="shared" si="189"/>
        <v>0</v>
      </c>
      <c r="AY261" s="564">
        <f t="shared" si="190"/>
        <v>132525.6</v>
      </c>
      <c r="AZ261" s="421">
        <f t="shared" si="155"/>
        <v>1</v>
      </c>
      <c r="BA261" s="100"/>
    </row>
    <row r="262" spans="1:53" s="381" customFormat="1" ht="305.25" x14ac:dyDescent="0.2">
      <c r="A262" s="371">
        <v>173</v>
      </c>
      <c r="B262" s="104" t="s">
        <v>168</v>
      </c>
      <c r="C262" s="81" t="s">
        <v>753</v>
      </c>
      <c r="D262" s="107" t="s">
        <v>1078</v>
      </c>
      <c r="E262" s="75" t="s">
        <v>550</v>
      </c>
      <c r="F262" s="107" t="s">
        <v>426</v>
      </c>
      <c r="G262" s="104" t="s">
        <v>584</v>
      </c>
      <c r="H262" s="84">
        <v>21321</v>
      </c>
      <c r="I262" s="80" t="s">
        <v>339</v>
      </c>
      <c r="J262" s="80" t="s">
        <v>546</v>
      </c>
      <c r="K262" s="104" t="s">
        <v>585</v>
      </c>
      <c r="L262" s="107" t="s">
        <v>555</v>
      </c>
      <c r="M262" s="83" t="s">
        <v>586</v>
      </c>
      <c r="N262" s="124" t="s">
        <v>587</v>
      </c>
      <c r="O262" s="107" t="s">
        <v>558</v>
      </c>
      <c r="P262" s="100">
        <f>Q262+R262</f>
        <v>23100</v>
      </c>
      <c r="Q262" s="74">
        <v>0</v>
      </c>
      <c r="R262" s="74">
        <v>23100</v>
      </c>
      <c r="S262" s="107"/>
      <c r="T262" s="107"/>
      <c r="U262" s="107"/>
      <c r="V262" s="100">
        <f t="shared" ref="V262:V269" si="191">W262+X262</f>
        <v>23100</v>
      </c>
      <c r="W262" s="74">
        <v>0</v>
      </c>
      <c r="X262" s="74">
        <v>23100</v>
      </c>
      <c r="Y262" s="74"/>
      <c r="Z262" s="74"/>
      <c r="AA262" s="74"/>
      <c r="AB262" s="74"/>
      <c r="AC262" s="74"/>
      <c r="AD262" s="74"/>
      <c r="AE262" s="74"/>
      <c r="AF262" s="74"/>
      <c r="AG262" s="74"/>
      <c r="AH262" s="74"/>
      <c r="AI262" s="74"/>
      <c r="AJ262" s="74"/>
      <c r="AK262" s="74"/>
      <c r="AL262" s="74"/>
      <c r="AM262" s="74"/>
      <c r="AN262" s="74"/>
      <c r="AO262" s="74"/>
      <c r="AP262" s="74"/>
      <c r="AQ262" s="100"/>
      <c r="AR262" s="100"/>
      <c r="AS262" s="100"/>
      <c r="AT262" s="100"/>
      <c r="AU262" s="100"/>
      <c r="AV262" s="51"/>
      <c r="AW262" s="564">
        <f t="shared" si="188"/>
        <v>23100</v>
      </c>
      <c r="AX262" s="564">
        <f t="shared" si="189"/>
        <v>0</v>
      </c>
      <c r="AY262" s="564">
        <f t="shared" si="190"/>
        <v>23100</v>
      </c>
      <c r="AZ262" s="421">
        <f t="shared" si="155"/>
        <v>1</v>
      </c>
      <c r="BA262" s="74"/>
    </row>
    <row r="263" spans="1:53" s="381" customFormat="1" ht="305.25" x14ac:dyDescent="0.2">
      <c r="A263" s="371">
        <v>174</v>
      </c>
      <c r="B263" s="104" t="s">
        <v>1187</v>
      </c>
      <c r="C263" s="81" t="s">
        <v>753</v>
      </c>
      <c r="D263" s="107" t="s">
        <v>1078</v>
      </c>
      <c r="E263" s="75" t="s">
        <v>550</v>
      </c>
      <c r="F263" s="107" t="s">
        <v>616</v>
      </c>
      <c r="G263" s="104" t="s">
        <v>588</v>
      </c>
      <c r="H263" s="84">
        <v>31366</v>
      </c>
      <c r="I263" s="80" t="s">
        <v>339</v>
      </c>
      <c r="J263" s="80" t="s">
        <v>546</v>
      </c>
      <c r="K263" s="104" t="s">
        <v>589</v>
      </c>
      <c r="L263" s="107" t="s">
        <v>555</v>
      </c>
      <c r="M263" s="83" t="s">
        <v>590</v>
      </c>
      <c r="N263" s="124" t="s">
        <v>591</v>
      </c>
      <c r="O263" s="107" t="s">
        <v>558</v>
      </c>
      <c r="P263" s="100"/>
      <c r="Q263" s="74"/>
      <c r="R263" s="74"/>
      <c r="S263" s="107"/>
      <c r="T263" s="107"/>
      <c r="U263" s="107"/>
      <c r="V263" s="100"/>
      <c r="W263" s="74"/>
      <c r="X263" s="74"/>
      <c r="Y263" s="74">
        <v>5428</v>
      </c>
      <c r="Z263" s="74">
        <v>0</v>
      </c>
      <c r="AA263" s="74">
        <v>5428</v>
      </c>
      <c r="AB263" s="74"/>
      <c r="AC263" s="74"/>
      <c r="AD263" s="74"/>
      <c r="AE263" s="74">
        <f>AF263+AG263</f>
        <v>5428</v>
      </c>
      <c r="AF263" s="74">
        <v>0</v>
      </c>
      <c r="AG263" s="74">
        <v>5428</v>
      </c>
      <c r="AH263" s="74">
        <f>AI263+AJ263</f>
        <v>1436</v>
      </c>
      <c r="AI263" s="74">
        <v>0</v>
      </c>
      <c r="AJ263" s="74">
        <v>1436</v>
      </c>
      <c r="AK263" s="74"/>
      <c r="AL263" s="74"/>
      <c r="AM263" s="74"/>
      <c r="AN263" s="74">
        <f>AO263+AP263</f>
        <v>1436</v>
      </c>
      <c r="AO263" s="74">
        <v>0</v>
      </c>
      <c r="AP263" s="74">
        <v>1436</v>
      </c>
      <c r="AQ263" s="74">
        <f>AR263+AS263</f>
        <v>26776.2</v>
      </c>
      <c r="AR263" s="74"/>
      <c r="AS263" s="74">
        <v>26776.2</v>
      </c>
      <c r="AT263" s="100"/>
      <c r="AU263" s="100"/>
      <c r="AV263" s="51"/>
      <c r="AW263" s="564">
        <f t="shared" si="188"/>
        <v>33640.199999999997</v>
      </c>
      <c r="AX263" s="564">
        <f t="shared" si="189"/>
        <v>0</v>
      </c>
      <c r="AY263" s="564">
        <f t="shared" si="190"/>
        <v>33640.199999999997</v>
      </c>
      <c r="AZ263" s="421">
        <f t="shared" si="155"/>
        <v>1</v>
      </c>
      <c r="BA263" s="74"/>
    </row>
    <row r="264" spans="1:53" s="381" customFormat="1" ht="249.75" x14ac:dyDescent="0.2">
      <c r="A264" s="371">
        <v>175</v>
      </c>
      <c r="B264" s="107" t="s">
        <v>169</v>
      </c>
      <c r="C264" s="81" t="s">
        <v>753</v>
      </c>
      <c r="D264" s="107" t="s">
        <v>1078</v>
      </c>
      <c r="E264" s="75" t="s">
        <v>550</v>
      </c>
      <c r="F264" s="107" t="s">
        <v>616</v>
      </c>
      <c r="G264" s="104" t="s">
        <v>592</v>
      </c>
      <c r="H264" s="84">
        <v>11432</v>
      </c>
      <c r="I264" s="80" t="s">
        <v>339</v>
      </c>
      <c r="J264" s="80" t="s">
        <v>546</v>
      </c>
      <c r="K264" s="107" t="s">
        <v>593</v>
      </c>
      <c r="L264" s="107" t="s">
        <v>555</v>
      </c>
      <c r="M264" s="107" t="s">
        <v>594</v>
      </c>
      <c r="N264" s="338" t="s">
        <v>595</v>
      </c>
      <c r="O264" s="107" t="s">
        <v>558</v>
      </c>
      <c r="P264" s="100">
        <f t="shared" ref="P264:P269" si="192">Q264+R264</f>
        <v>8922</v>
      </c>
      <c r="Q264" s="74">
        <v>0</v>
      </c>
      <c r="R264" s="74">
        <v>8922</v>
      </c>
      <c r="S264" s="107"/>
      <c r="T264" s="107"/>
      <c r="U264" s="107"/>
      <c r="V264" s="100">
        <f t="shared" si="191"/>
        <v>8922</v>
      </c>
      <c r="W264" s="74">
        <v>0</v>
      </c>
      <c r="X264" s="74">
        <v>8922</v>
      </c>
      <c r="Y264" s="74">
        <v>29810</v>
      </c>
      <c r="Z264" s="74">
        <v>0</v>
      </c>
      <c r="AA264" s="74">
        <v>29810</v>
      </c>
      <c r="AB264" s="74"/>
      <c r="AC264" s="74"/>
      <c r="AD264" s="74"/>
      <c r="AE264" s="74">
        <f t="shared" ref="AE264:AE269" si="193">AF264+AG264</f>
        <v>29810</v>
      </c>
      <c r="AF264" s="74">
        <v>0</v>
      </c>
      <c r="AG264" s="74">
        <v>29810</v>
      </c>
      <c r="AH264" s="74"/>
      <c r="AI264" s="74"/>
      <c r="AJ264" s="74"/>
      <c r="AK264" s="74"/>
      <c r="AL264" s="74"/>
      <c r="AM264" s="74"/>
      <c r="AN264" s="74"/>
      <c r="AO264" s="74"/>
      <c r="AP264" s="74"/>
      <c r="AQ264" s="74"/>
      <c r="AR264" s="74"/>
      <c r="AS264" s="74"/>
      <c r="AT264" s="74"/>
      <c r="AU264" s="74"/>
      <c r="AV264" s="48"/>
      <c r="AW264" s="564">
        <f t="shared" si="188"/>
        <v>38732</v>
      </c>
      <c r="AX264" s="564">
        <f t="shared" si="189"/>
        <v>0</v>
      </c>
      <c r="AY264" s="564">
        <f t="shared" si="190"/>
        <v>38732</v>
      </c>
      <c r="AZ264" s="420">
        <f t="shared" si="155"/>
        <v>1</v>
      </c>
      <c r="BA264" s="74"/>
    </row>
    <row r="265" spans="1:53" s="381" customFormat="1" ht="222" customHeight="1" x14ac:dyDescent="0.2">
      <c r="A265" s="371">
        <v>176</v>
      </c>
      <c r="B265" s="104" t="s">
        <v>170</v>
      </c>
      <c r="C265" s="81" t="s">
        <v>753</v>
      </c>
      <c r="D265" s="107" t="s">
        <v>1078</v>
      </c>
      <c r="E265" s="75" t="s">
        <v>550</v>
      </c>
      <c r="F265" s="107" t="s">
        <v>426</v>
      </c>
      <c r="G265" s="104" t="s">
        <v>596</v>
      </c>
      <c r="H265" s="84">
        <v>21321</v>
      </c>
      <c r="I265" s="80" t="s">
        <v>339</v>
      </c>
      <c r="J265" s="80" t="s">
        <v>546</v>
      </c>
      <c r="K265" s="104" t="s">
        <v>585</v>
      </c>
      <c r="L265" s="107" t="s">
        <v>555</v>
      </c>
      <c r="M265" s="83" t="s">
        <v>586</v>
      </c>
      <c r="N265" s="124" t="s">
        <v>597</v>
      </c>
      <c r="O265" s="107" t="s">
        <v>558</v>
      </c>
      <c r="P265" s="100">
        <f t="shared" si="192"/>
        <v>4500</v>
      </c>
      <c r="Q265" s="74">
        <v>0</v>
      </c>
      <c r="R265" s="74">
        <v>4500</v>
      </c>
      <c r="S265" s="107"/>
      <c r="T265" s="107"/>
      <c r="U265" s="107"/>
      <c r="V265" s="100">
        <f t="shared" si="191"/>
        <v>4500</v>
      </c>
      <c r="W265" s="74">
        <v>0</v>
      </c>
      <c r="X265" s="74">
        <v>4500</v>
      </c>
      <c r="Y265" s="74">
        <v>29000</v>
      </c>
      <c r="Z265" s="74">
        <v>0</v>
      </c>
      <c r="AA265" s="74">
        <v>29000</v>
      </c>
      <c r="AB265" s="74"/>
      <c r="AC265" s="74"/>
      <c r="AD265" s="74"/>
      <c r="AE265" s="74">
        <f t="shared" si="193"/>
        <v>29000</v>
      </c>
      <c r="AF265" s="74">
        <v>0</v>
      </c>
      <c r="AG265" s="74">
        <v>29000</v>
      </c>
      <c r="AH265" s="74">
        <f>AI265+AJ265</f>
        <v>70200</v>
      </c>
      <c r="AI265" s="74">
        <v>0</v>
      </c>
      <c r="AJ265" s="74">
        <v>70200</v>
      </c>
      <c r="AK265" s="74"/>
      <c r="AL265" s="74"/>
      <c r="AM265" s="74"/>
      <c r="AN265" s="74">
        <f>AO265+AP265</f>
        <v>70200</v>
      </c>
      <c r="AO265" s="74">
        <v>0</v>
      </c>
      <c r="AP265" s="74">
        <v>70200</v>
      </c>
      <c r="AQ265" s="74"/>
      <c r="AR265" s="74"/>
      <c r="AS265" s="74"/>
      <c r="AT265" s="74"/>
      <c r="AU265" s="74"/>
      <c r="AV265" s="48"/>
      <c r="AW265" s="564">
        <f t="shared" si="188"/>
        <v>103700</v>
      </c>
      <c r="AX265" s="564">
        <f t="shared" si="189"/>
        <v>0</v>
      </c>
      <c r="AY265" s="564">
        <f t="shared" si="190"/>
        <v>103700</v>
      </c>
      <c r="AZ265" s="420">
        <f t="shared" si="155"/>
        <v>1</v>
      </c>
      <c r="BA265" s="74"/>
    </row>
    <row r="266" spans="1:53" s="381" customFormat="1" ht="277.5" x14ac:dyDescent="0.2">
      <c r="A266" s="371">
        <v>177</v>
      </c>
      <c r="B266" s="104" t="s">
        <v>1186</v>
      </c>
      <c r="C266" s="81" t="s">
        <v>753</v>
      </c>
      <c r="D266" s="107" t="s">
        <v>1078</v>
      </c>
      <c r="E266" s="75" t="s">
        <v>550</v>
      </c>
      <c r="F266" s="107" t="s">
        <v>616</v>
      </c>
      <c r="G266" s="104" t="s">
        <v>598</v>
      </c>
      <c r="H266" s="84">
        <v>62264</v>
      </c>
      <c r="I266" s="80" t="s">
        <v>339</v>
      </c>
      <c r="J266" s="80" t="s">
        <v>546</v>
      </c>
      <c r="K266" s="104" t="s">
        <v>599</v>
      </c>
      <c r="L266" s="107" t="s">
        <v>555</v>
      </c>
      <c r="M266" s="83" t="s">
        <v>600</v>
      </c>
      <c r="N266" s="104" t="s">
        <v>601</v>
      </c>
      <c r="O266" s="107" t="s">
        <v>558</v>
      </c>
      <c r="P266" s="100">
        <f t="shared" si="192"/>
        <v>4500</v>
      </c>
      <c r="Q266" s="74">
        <v>0</v>
      </c>
      <c r="R266" s="74">
        <v>4500</v>
      </c>
      <c r="S266" s="107"/>
      <c r="T266" s="107"/>
      <c r="U266" s="107"/>
      <c r="V266" s="100">
        <f t="shared" si="191"/>
        <v>4500</v>
      </c>
      <c r="W266" s="74">
        <v>0</v>
      </c>
      <c r="X266" s="74">
        <v>4500</v>
      </c>
      <c r="Y266" s="74">
        <v>41700</v>
      </c>
      <c r="Z266" s="74">
        <v>0</v>
      </c>
      <c r="AA266" s="74">
        <v>41700</v>
      </c>
      <c r="AB266" s="74"/>
      <c r="AC266" s="74"/>
      <c r="AD266" s="74"/>
      <c r="AE266" s="74">
        <f t="shared" si="193"/>
        <v>41700</v>
      </c>
      <c r="AF266" s="74">
        <v>0</v>
      </c>
      <c r="AG266" s="74">
        <v>41700</v>
      </c>
      <c r="AH266" s="74">
        <f>AI266+AJ266</f>
        <v>43000</v>
      </c>
      <c r="AI266" s="74">
        <v>0</v>
      </c>
      <c r="AJ266" s="74">
        <v>43000</v>
      </c>
      <c r="AK266" s="74"/>
      <c r="AL266" s="74"/>
      <c r="AM266" s="74"/>
      <c r="AN266" s="74">
        <f>AO266+AP266</f>
        <v>43000</v>
      </c>
      <c r="AO266" s="74">
        <v>0</v>
      </c>
      <c r="AP266" s="74">
        <v>43000</v>
      </c>
      <c r="AQ266" s="74"/>
      <c r="AR266" s="74"/>
      <c r="AS266" s="74"/>
      <c r="AT266" s="74"/>
      <c r="AU266" s="74"/>
      <c r="AV266" s="74"/>
      <c r="AW266" s="564">
        <f t="shared" si="188"/>
        <v>89200</v>
      </c>
      <c r="AX266" s="564">
        <f t="shared" si="189"/>
        <v>0</v>
      </c>
      <c r="AY266" s="564">
        <f t="shared" si="190"/>
        <v>89200</v>
      </c>
      <c r="AZ266" s="396">
        <f t="shared" si="155"/>
        <v>1</v>
      </c>
      <c r="BA266" s="74"/>
    </row>
    <row r="267" spans="1:53" s="381" customFormat="1" ht="222" x14ac:dyDescent="0.2">
      <c r="A267" s="371">
        <v>178</v>
      </c>
      <c r="B267" s="107" t="s">
        <v>171</v>
      </c>
      <c r="C267" s="81" t="s">
        <v>753</v>
      </c>
      <c r="D267" s="107" t="s">
        <v>1078</v>
      </c>
      <c r="E267" s="75" t="s">
        <v>550</v>
      </c>
      <c r="F267" s="107" t="s">
        <v>426</v>
      </c>
      <c r="G267" s="107" t="s">
        <v>602</v>
      </c>
      <c r="H267" s="84">
        <v>11438</v>
      </c>
      <c r="I267" s="80" t="s">
        <v>339</v>
      </c>
      <c r="J267" s="80" t="s">
        <v>546</v>
      </c>
      <c r="K267" s="107" t="s">
        <v>603</v>
      </c>
      <c r="L267" s="107" t="s">
        <v>555</v>
      </c>
      <c r="M267" s="83" t="s">
        <v>604</v>
      </c>
      <c r="N267" s="104" t="s">
        <v>605</v>
      </c>
      <c r="O267" s="107" t="s">
        <v>558</v>
      </c>
      <c r="P267" s="100">
        <f t="shared" si="192"/>
        <v>24250</v>
      </c>
      <c r="Q267" s="74">
        <v>0</v>
      </c>
      <c r="R267" s="74">
        <v>24250</v>
      </c>
      <c r="S267" s="107"/>
      <c r="T267" s="107"/>
      <c r="U267" s="107"/>
      <c r="V267" s="100">
        <f t="shared" si="191"/>
        <v>24250</v>
      </c>
      <c r="W267" s="74">
        <v>0</v>
      </c>
      <c r="X267" s="74">
        <v>24250</v>
      </c>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564">
        <f t="shared" si="188"/>
        <v>24250</v>
      </c>
      <c r="AX267" s="564">
        <f t="shared" si="189"/>
        <v>0</v>
      </c>
      <c r="AY267" s="564">
        <f t="shared" si="190"/>
        <v>24250</v>
      </c>
      <c r="AZ267" s="396">
        <f t="shared" si="155"/>
        <v>1</v>
      </c>
      <c r="BA267" s="74"/>
    </row>
    <row r="268" spans="1:53" s="381" customFormat="1" ht="166.5" x14ac:dyDescent="0.2">
      <c r="A268" s="371">
        <v>179</v>
      </c>
      <c r="B268" s="107" t="s">
        <v>177</v>
      </c>
      <c r="C268" s="81" t="s">
        <v>753</v>
      </c>
      <c r="D268" s="107" t="s">
        <v>1078</v>
      </c>
      <c r="E268" s="75" t="s">
        <v>550</v>
      </c>
      <c r="F268" s="107" t="s">
        <v>616</v>
      </c>
      <c r="G268" s="107" t="s">
        <v>606</v>
      </c>
      <c r="H268" s="84">
        <v>13377</v>
      </c>
      <c r="I268" s="80" t="s">
        <v>339</v>
      </c>
      <c r="J268" s="80" t="s">
        <v>546</v>
      </c>
      <c r="K268" s="107" t="s">
        <v>607</v>
      </c>
      <c r="L268" s="107" t="s">
        <v>555</v>
      </c>
      <c r="M268" s="83" t="s">
        <v>608</v>
      </c>
      <c r="N268" s="104" t="s">
        <v>609</v>
      </c>
      <c r="O268" s="107" t="s">
        <v>558</v>
      </c>
      <c r="P268" s="100">
        <f t="shared" si="192"/>
        <v>116800</v>
      </c>
      <c r="Q268" s="74">
        <v>0</v>
      </c>
      <c r="R268" s="74">
        <v>116800</v>
      </c>
      <c r="S268" s="107"/>
      <c r="T268" s="107"/>
      <c r="U268" s="107"/>
      <c r="V268" s="100">
        <f t="shared" si="191"/>
        <v>116800</v>
      </c>
      <c r="W268" s="74">
        <v>0</v>
      </c>
      <c r="X268" s="74">
        <v>116800</v>
      </c>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564">
        <f t="shared" si="188"/>
        <v>116800</v>
      </c>
      <c r="AX268" s="564">
        <f t="shared" si="189"/>
        <v>0</v>
      </c>
      <c r="AY268" s="564">
        <f t="shared" si="190"/>
        <v>116800</v>
      </c>
      <c r="AZ268" s="396">
        <f t="shared" si="155"/>
        <v>1</v>
      </c>
      <c r="BA268" s="74"/>
    </row>
    <row r="269" spans="1:53" s="381" customFormat="1" ht="409.5" x14ac:dyDescent="0.2">
      <c r="A269" s="371">
        <v>180</v>
      </c>
      <c r="B269" s="104" t="s">
        <v>1185</v>
      </c>
      <c r="C269" s="81" t="s">
        <v>753</v>
      </c>
      <c r="D269" s="107" t="s">
        <v>1078</v>
      </c>
      <c r="E269" s="75" t="s">
        <v>550</v>
      </c>
      <c r="F269" s="107" t="s">
        <v>616</v>
      </c>
      <c r="G269" s="104" t="s">
        <v>610</v>
      </c>
      <c r="H269" s="84">
        <v>426000</v>
      </c>
      <c r="I269" s="80" t="s">
        <v>339</v>
      </c>
      <c r="J269" s="80" t="s">
        <v>546</v>
      </c>
      <c r="K269" s="104" t="s">
        <v>611</v>
      </c>
      <c r="L269" s="107" t="s">
        <v>555</v>
      </c>
      <c r="M269" s="83" t="s">
        <v>612</v>
      </c>
      <c r="N269" s="104" t="s">
        <v>613</v>
      </c>
      <c r="O269" s="107" t="s">
        <v>558</v>
      </c>
      <c r="P269" s="100">
        <f t="shared" si="192"/>
        <v>5000</v>
      </c>
      <c r="Q269" s="74">
        <v>0</v>
      </c>
      <c r="R269" s="74">
        <v>5000</v>
      </c>
      <c r="S269" s="107"/>
      <c r="T269" s="107"/>
      <c r="U269" s="107"/>
      <c r="V269" s="100">
        <f t="shared" si="191"/>
        <v>5000</v>
      </c>
      <c r="W269" s="74">
        <v>0</v>
      </c>
      <c r="X269" s="74">
        <v>5000</v>
      </c>
      <c r="Y269" s="74">
        <v>15000</v>
      </c>
      <c r="Z269" s="74">
        <v>0</v>
      </c>
      <c r="AA269" s="74">
        <v>15000</v>
      </c>
      <c r="AB269" s="74"/>
      <c r="AC269" s="74"/>
      <c r="AD269" s="74"/>
      <c r="AE269" s="74">
        <f t="shared" si="193"/>
        <v>15000</v>
      </c>
      <c r="AF269" s="74">
        <v>0</v>
      </c>
      <c r="AG269" s="74">
        <v>15000</v>
      </c>
      <c r="AH269" s="74">
        <f>AI269+AJ269</f>
        <v>23949</v>
      </c>
      <c r="AI269" s="74">
        <v>0</v>
      </c>
      <c r="AJ269" s="74">
        <v>23949</v>
      </c>
      <c r="AK269" s="74"/>
      <c r="AL269" s="74"/>
      <c r="AM269" s="74"/>
      <c r="AN269" s="74">
        <f>AO269+AP269</f>
        <v>23949</v>
      </c>
      <c r="AO269" s="74">
        <v>0</v>
      </c>
      <c r="AP269" s="74">
        <v>23949</v>
      </c>
      <c r="AQ269" s="74">
        <f>AR269+AS269</f>
        <v>300000</v>
      </c>
      <c r="AR269" s="74"/>
      <c r="AS269" s="74">
        <v>300000</v>
      </c>
      <c r="AT269" s="74">
        <f>AU269+AV269</f>
        <v>329876.94</v>
      </c>
      <c r="AU269" s="74"/>
      <c r="AV269" s="48">
        <v>329876.94</v>
      </c>
      <c r="AW269" s="564">
        <f t="shared" si="188"/>
        <v>673825.94</v>
      </c>
      <c r="AX269" s="564">
        <f t="shared" si="189"/>
        <v>0</v>
      </c>
      <c r="AY269" s="564">
        <f t="shared" si="190"/>
        <v>673825.94</v>
      </c>
      <c r="AZ269" s="420">
        <f t="shared" si="155"/>
        <v>1</v>
      </c>
      <c r="BA269" s="74" t="s">
        <v>203</v>
      </c>
    </row>
    <row r="270" spans="1:53" s="382" customFormat="1" ht="217.5" customHeight="1" x14ac:dyDescent="0.2">
      <c r="A270" s="94">
        <v>181</v>
      </c>
      <c r="B270" s="81" t="s">
        <v>311</v>
      </c>
      <c r="C270" s="81" t="s">
        <v>753</v>
      </c>
      <c r="D270" s="107" t="s">
        <v>1078</v>
      </c>
      <c r="E270" s="100" t="s">
        <v>540</v>
      </c>
      <c r="F270" s="83" t="s">
        <v>426</v>
      </c>
      <c r="G270" s="81">
        <v>7</v>
      </c>
      <c r="H270" s="81">
        <v>23589</v>
      </c>
      <c r="I270" s="81" t="s">
        <v>339</v>
      </c>
      <c r="J270" s="81" t="s">
        <v>546</v>
      </c>
      <c r="K270" s="81"/>
      <c r="L270" s="81" t="s">
        <v>555</v>
      </c>
      <c r="M270" s="81">
        <v>44713</v>
      </c>
      <c r="N270" s="81">
        <v>610000</v>
      </c>
      <c r="O270" s="81" t="s">
        <v>558</v>
      </c>
      <c r="P270" s="81"/>
      <c r="Q270" s="81"/>
      <c r="R270" s="81"/>
      <c r="S270" s="100">
        <v>122000</v>
      </c>
      <c r="T270" s="100">
        <v>120780</v>
      </c>
      <c r="U270" s="100">
        <v>1220</v>
      </c>
      <c r="V270" s="100">
        <f>S270+P270</f>
        <v>122000</v>
      </c>
      <c r="W270" s="100">
        <f>T270+Q270</f>
        <v>120780</v>
      </c>
      <c r="X270" s="100">
        <f>U270+R270</f>
        <v>1220</v>
      </c>
      <c r="Y270" s="81"/>
      <c r="Z270" s="81"/>
      <c r="AA270" s="81"/>
      <c r="AB270" s="100">
        <v>122000</v>
      </c>
      <c r="AC270" s="100">
        <v>120780</v>
      </c>
      <c r="AD270" s="100">
        <v>1220</v>
      </c>
      <c r="AE270" s="100">
        <f>AB270+Y270</f>
        <v>122000</v>
      </c>
      <c r="AF270" s="100">
        <f>AC270+Z270</f>
        <v>120780</v>
      </c>
      <c r="AG270" s="100">
        <f>AD270+AA270</f>
        <v>1220</v>
      </c>
      <c r="AH270" s="81"/>
      <c r="AI270" s="100"/>
      <c r="AJ270" s="100"/>
      <c r="AK270" s="100">
        <v>122000</v>
      </c>
      <c r="AL270" s="100">
        <v>120780</v>
      </c>
      <c r="AM270" s="100">
        <v>1220</v>
      </c>
      <c r="AN270" s="100">
        <f>AK270+AH270</f>
        <v>122000</v>
      </c>
      <c r="AO270" s="100">
        <f>AL270+AI270</f>
        <v>120780</v>
      </c>
      <c r="AP270" s="100">
        <f>AM270+AJ270</f>
        <v>1220</v>
      </c>
      <c r="AQ270" s="100">
        <v>122000</v>
      </c>
      <c r="AR270" s="100">
        <v>120780</v>
      </c>
      <c r="AS270" s="100">
        <v>1220</v>
      </c>
      <c r="AT270" s="100">
        <v>122000</v>
      </c>
      <c r="AU270" s="100">
        <v>120780</v>
      </c>
      <c r="AV270" s="100">
        <v>1220</v>
      </c>
      <c r="AW270" s="564">
        <f t="shared" ref="AW270" si="194">V270+AE270+AN270+AQ270+AT270</f>
        <v>610000</v>
      </c>
      <c r="AX270" s="564">
        <f t="shared" ref="AX270" si="195">W270+AF270+AO270+AR270+AU270</f>
        <v>603900</v>
      </c>
      <c r="AY270" s="564">
        <f t="shared" ref="AY270" si="196">X270+AG270+AP270+AS270+AV270</f>
        <v>6100</v>
      </c>
      <c r="AZ270" s="395">
        <f t="shared" si="155"/>
        <v>0.01</v>
      </c>
      <c r="BA270" s="100"/>
    </row>
    <row r="271" spans="1:53" s="389" customFormat="1" ht="115.5" customHeight="1" x14ac:dyDescent="0.2">
      <c r="A271" s="14"/>
      <c r="B271" s="40" t="s">
        <v>23</v>
      </c>
      <c r="C271" s="40"/>
      <c r="D271" s="40"/>
      <c r="E271" s="40"/>
      <c r="F271" s="40"/>
      <c r="G271" s="40"/>
      <c r="H271" s="40"/>
      <c r="I271" s="40"/>
      <c r="J271" s="40"/>
      <c r="K271" s="40"/>
      <c r="L271" s="40"/>
      <c r="M271" s="40"/>
      <c r="N271" s="339"/>
      <c r="O271" s="40"/>
      <c r="P271" s="47">
        <f t="shared" ref="P271:AY271" si="197">P272</f>
        <v>691593.79999999993</v>
      </c>
      <c r="Q271" s="47">
        <f t="shared" si="197"/>
        <v>617567.60000000009</v>
      </c>
      <c r="R271" s="47">
        <f t="shared" si="197"/>
        <v>74026.2</v>
      </c>
      <c r="S271" s="47">
        <f t="shared" si="197"/>
        <v>0</v>
      </c>
      <c r="T271" s="47">
        <f t="shared" si="197"/>
        <v>0</v>
      </c>
      <c r="U271" s="47">
        <f t="shared" si="197"/>
        <v>0</v>
      </c>
      <c r="V271" s="47">
        <f t="shared" si="197"/>
        <v>892893.79999999993</v>
      </c>
      <c r="W271" s="47">
        <f t="shared" si="197"/>
        <v>617567.6</v>
      </c>
      <c r="X271" s="47">
        <f t="shared" si="197"/>
        <v>275326.2</v>
      </c>
      <c r="Y271" s="47">
        <f t="shared" si="197"/>
        <v>637743.80000000005</v>
      </c>
      <c r="Z271" s="47">
        <f t="shared" si="197"/>
        <v>631366.40000000002</v>
      </c>
      <c r="AA271" s="47">
        <f t="shared" si="197"/>
        <v>6377.4</v>
      </c>
      <c r="AB271" s="47">
        <f t="shared" si="197"/>
        <v>289682.86</v>
      </c>
      <c r="AC271" s="47">
        <f t="shared" si="197"/>
        <v>289682.86</v>
      </c>
      <c r="AD271" s="47">
        <f t="shared" si="197"/>
        <v>0</v>
      </c>
      <c r="AE271" s="47">
        <f t="shared" si="197"/>
        <v>927426.65999999992</v>
      </c>
      <c r="AF271" s="47">
        <f t="shared" si="197"/>
        <v>921049.25999999989</v>
      </c>
      <c r="AG271" s="47">
        <f t="shared" si="197"/>
        <v>6377.4</v>
      </c>
      <c r="AH271" s="47">
        <f t="shared" si="197"/>
        <v>425881.4</v>
      </c>
      <c r="AI271" s="47">
        <f t="shared" si="197"/>
        <v>421622.6</v>
      </c>
      <c r="AJ271" s="47">
        <f t="shared" si="197"/>
        <v>4258.8</v>
      </c>
      <c r="AK271" s="47">
        <f t="shared" si="197"/>
        <v>1671114.8900000001</v>
      </c>
      <c r="AL271" s="47">
        <f t="shared" si="197"/>
        <v>1654403.8021</v>
      </c>
      <c r="AM271" s="47">
        <f t="shared" si="197"/>
        <v>16711.087899999999</v>
      </c>
      <c r="AN271" s="47">
        <f t="shared" si="197"/>
        <v>2096996.29</v>
      </c>
      <c r="AO271" s="47">
        <f t="shared" si="197"/>
        <v>2076026.4021000001</v>
      </c>
      <c r="AP271" s="47">
        <f t="shared" si="197"/>
        <v>20969.887900000002</v>
      </c>
      <c r="AQ271" s="47">
        <f t="shared" si="197"/>
        <v>10647396.5</v>
      </c>
      <c r="AR271" s="47">
        <f t="shared" si="197"/>
        <v>10540922.433000002</v>
      </c>
      <c r="AS271" s="47">
        <f t="shared" si="197"/>
        <v>106474.06700000001</v>
      </c>
      <c r="AT271" s="47">
        <f t="shared" si="197"/>
        <v>5314857.4000000004</v>
      </c>
      <c r="AU271" s="47">
        <f t="shared" si="197"/>
        <v>5261708.824</v>
      </c>
      <c r="AV271" s="47">
        <f t="shared" si="197"/>
        <v>53148.576000000001</v>
      </c>
      <c r="AW271" s="47">
        <f t="shared" si="197"/>
        <v>19879570.649999999</v>
      </c>
      <c r="AX271" s="47">
        <f t="shared" si="197"/>
        <v>19417274.519099999</v>
      </c>
      <c r="AY271" s="47">
        <f t="shared" si="197"/>
        <v>462296.13089999993</v>
      </c>
      <c r="AZ271" s="402">
        <f t="shared" si="155"/>
        <v>2.3254834776826529E-2</v>
      </c>
      <c r="BA271" s="47"/>
    </row>
    <row r="272" spans="1:53" s="412" customFormat="1" ht="297" customHeight="1" x14ac:dyDescent="0.2">
      <c r="A272" s="13"/>
      <c r="B272" s="110" t="s">
        <v>24</v>
      </c>
      <c r="C272" s="110"/>
      <c r="D272" s="110"/>
      <c r="E272" s="110"/>
      <c r="F272" s="110"/>
      <c r="G272" s="110"/>
      <c r="H272" s="110"/>
      <c r="I272" s="110"/>
      <c r="J272" s="110"/>
      <c r="K272" s="110"/>
      <c r="L272" s="110"/>
      <c r="M272" s="110"/>
      <c r="N272" s="99"/>
      <c r="O272" s="110"/>
      <c r="P272" s="99">
        <f>P273+P315</f>
        <v>691593.79999999993</v>
      </c>
      <c r="Q272" s="99">
        <f t="shared" ref="Q272:AY272" si="198">Q273+Q315</f>
        <v>617567.60000000009</v>
      </c>
      <c r="R272" s="99">
        <f t="shared" si="198"/>
        <v>74026.2</v>
      </c>
      <c r="S272" s="99">
        <f t="shared" si="198"/>
        <v>0</v>
      </c>
      <c r="T272" s="99">
        <f t="shared" si="198"/>
        <v>0</v>
      </c>
      <c r="U272" s="99">
        <f t="shared" si="198"/>
        <v>0</v>
      </c>
      <c r="V272" s="99">
        <f t="shared" si="198"/>
        <v>892893.79999999993</v>
      </c>
      <c r="W272" s="99">
        <f t="shared" si="198"/>
        <v>617567.6</v>
      </c>
      <c r="X272" s="99">
        <f t="shared" si="198"/>
        <v>275326.2</v>
      </c>
      <c r="Y272" s="99">
        <f t="shared" si="198"/>
        <v>637743.80000000005</v>
      </c>
      <c r="Z272" s="99">
        <f t="shared" si="198"/>
        <v>631366.40000000002</v>
      </c>
      <c r="AA272" s="99">
        <f t="shared" si="198"/>
        <v>6377.4</v>
      </c>
      <c r="AB272" s="99">
        <f t="shared" si="198"/>
        <v>289682.86</v>
      </c>
      <c r="AC272" s="99">
        <f t="shared" si="198"/>
        <v>289682.86</v>
      </c>
      <c r="AD272" s="99">
        <f t="shared" si="198"/>
        <v>0</v>
      </c>
      <c r="AE272" s="99">
        <f t="shared" si="198"/>
        <v>927426.65999999992</v>
      </c>
      <c r="AF272" s="99">
        <f t="shared" si="198"/>
        <v>921049.25999999989</v>
      </c>
      <c r="AG272" s="99">
        <f t="shared" si="198"/>
        <v>6377.4</v>
      </c>
      <c r="AH272" s="99">
        <f t="shared" si="198"/>
        <v>425881.4</v>
      </c>
      <c r="AI272" s="99">
        <f t="shared" si="198"/>
        <v>421622.6</v>
      </c>
      <c r="AJ272" s="99">
        <f t="shared" si="198"/>
        <v>4258.8</v>
      </c>
      <c r="AK272" s="99">
        <f t="shared" si="198"/>
        <v>1671114.8900000001</v>
      </c>
      <c r="AL272" s="99">
        <f t="shared" si="198"/>
        <v>1654403.8021</v>
      </c>
      <c r="AM272" s="99">
        <f t="shared" si="198"/>
        <v>16711.087899999999</v>
      </c>
      <c r="AN272" s="99">
        <f t="shared" si="198"/>
        <v>2096996.29</v>
      </c>
      <c r="AO272" s="99">
        <f t="shared" si="198"/>
        <v>2076026.4021000001</v>
      </c>
      <c r="AP272" s="99">
        <f t="shared" si="198"/>
        <v>20969.887900000002</v>
      </c>
      <c r="AQ272" s="99">
        <f t="shared" si="198"/>
        <v>10647396.5</v>
      </c>
      <c r="AR272" s="99">
        <f t="shared" si="198"/>
        <v>10540922.433000002</v>
      </c>
      <c r="AS272" s="99">
        <f t="shared" si="198"/>
        <v>106474.06700000001</v>
      </c>
      <c r="AT272" s="99">
        <f t="shared" si="198"/>
        <v>5314857.4000000004</v>
      </c>
      <c r="AU272" s="99">
        <f t="shared" si="198"/>
        <v>5261708.824</v>
      </c>
      <c r="AV272" s="99">
        <f t="shared" si="198"/>
        <v>53148.576000000001</v>
      </c>
      <c r="AW272" s="99">
        <f t="shared" si="198"/>
        <v>19879570.649999999</v>
      </c>
      <c r="AX272" s="99">
        <f t="shared" si="198"/>
        <v>19417274.519099999</v>
      </c>
      <c r="AY272" s="99">
        <f t="shared" si="198"/>
        <v>462296.13089999993</v>
      </c>
      <c r="AZ272" s="398">
        <f t="shared" si="155"/>
        <v>2.3254834776826529E-2</v>
      </c>
      <c r="BA272" s="99"/>
    </row>
    <row r="273" spans="1:53" s="412" customFormat="1" ht="243" x14ac:dyDescent="0.2">
      <c r="A273" s="13"/>
      <c r="B273" s="110" t="s">
        <v>32</v>
      </c>
      <c r="C273" s="110"/>
      <c r="D273" s="110"/>
      <c r="E273" s="110"/>
      <c r="F273" s="110"/>
      <c r="G273" s="110"/>
      <c r="H273" s="110"/>
      <c r="I273" s="110"/>
      <c r="J273" s="110"/>
      <c r="K273" s="110"/>
      <c r="L273" s="110"/>
      <c r="M273" s="110"/>
      <c r="N273" s="99"/>
      <c r="O273" s="110"/>
      <c r="P273" s="99">
        <f t="shared" ref="P273:AY273" si="199">P276+P277+P278+P279+P280+P281+P282+P284+P285+P287+P289+P292+P294+P295+P296+P298+P300+P302+P303+P305+P306+P308+P310+P312+P314+P317+P318+P319+P320+P321+P322+P323+P324+P325+P327+P329+P333+P335+P339+P341+P342+P343+P344</f>
        <v>691593.79999999993</v>
      </c>
      <c r="Q273" s="99">
        <f t="shared" si="199"/>
        <v>617567.60000000009</v>
      </c>
      <c r="R273" s="99">
        <f t="shared" si="199"/>
        <v>74026.2</v>
      </c>
      <c r="S273" s="99">
        <f t="shared" si="199"/>
        <v>0</v>
      </c>
      <c r="T273" s="99">
        <f t="shared" si="199"/>
        <v>0</v>
      </c>
      <c r="U273" s="99">
        <f t="shared" si="199"/>
        <v>0</v>
      </c>
      <c r="V273" s="99">
        <f t="shared" si="199"/>
        <v>739693.79999999993</v>
      </c>
      <c r="W273" s="99">
        <f t="shared" si="199"/>
        <v>617567.6</v>
      </c>
      <c r="X273" s="99">
        <f t="shared" si="199"/>
        <v>122126.2</v>
      </c>
      <c r="Y273" s="99">
        <f t="shared" si="199"/>
        <v>637743.80000000005</v>
      </c>
      <c r="Z273" s="99">
        <f t="shared" si="199"/>
        <v>631366.40000000002</v>
      </c>
      <c r="AA273" s="99">
        <f t="shared" si="199"/>
        <v>6377.4</v>
      </c>
      <c r="AB273" s="99">
        <f t="shared" si="199"/>
        <v>289682.86</v>
      </c>
      <c r="AC273" s="99">
        <f t="shared" si="199"/>
        <v>289682.86</v>
      </c>
      <c r="AD273" s="99">
        <f t="shared" si="199"/>
        <v>0</v>
      </c>
      <c r="AE273" s="99">
        <f t="shared" si="199"/>
        <v>927426.65999999992</v>
      </c>
      <c r="AF273" s="99">
        <f t="shared" si="199"/>
        <v>921049.25999999989</v>
      </c>
      <c r="AG273" s="99">
        <f t="shared" si="199"/>
        <v>6377.4</v>
      </c>
      <c r="AH273" s="99">
        <f t="shared" si="199"/>
        <v>425881.4</v>
      </c>
      <c r="AI273" s="99">
        <f t="shared" si="199"/>
        <v>421622.6</v>
      </c>
      <c r="AJ273" s="99">
        <f t="shared" si="199"/>
        <v>4258.8</v>
      </c>
      <c r="AK273" s="99">
        <f t="shared" si="199"/>
        <v>1671114.8900000001</v>
      </c>
      <c r="AL273" s="99">
        <f t="shared" si="199"/>
        <v>1654403.8021</v>
      </c>
      <c r="AM273" s="99">
        <f t="shared" si="199"/>
        <v>16711.087899999999</v>
      </c>
      <c r="AN273" s="99">
        <f t="shared" si="199"/>
        <v>2096996.29</v>
      </c>
      <c r="AO273" s="99">
        <f t="shared" si="199"/>
        <v>2076026.4021000001</v>
      </c>
      <c r="AP273" s="99">
        <f t="shared" si="199"/>
        <v>20969.887900000002</v>
      </c>
      <c r="AQ273" s="99">
        <f t="shared" si="199"/>
        <v>7925014.7800000012</v>
      </c>
      <c r="AR273" s="99">
        <f t="shared" si="199"/>
        <v>7845764.5302000018</v>
      </c>
      <c r="AS273" s="99">
        <f t="shared" si="199"/>
        <v>79250.249800000005</v>
      </c>
      <c r="AT273" s="99">
        <f t="shared" si="199"/>
        <v>4914857.4000000004</v>
      </c>
      <c r="AU273" s="99">
        <f t="shared" si="199"/>
        <v>4865708.824</v>
      </c>
      <c r="AV273" s="99">
        <f t="shared" si="199"/>
        <v>49148.576000000001</v>
      </c>
      <c r="AW273" s="99">
        <f t="shared" si="199"/>
        <v>16603988.93</v>
      </c>
      <c r="AX273" s="99">
        <f t="shared" si="199"/>
        <v>16326116.6163</v>
      </c>
      <c r="AY273" s="99">
        <f t="shared" si="199"/>
        <v>277872.31369999994</v>
      </c>
      <c r="AZ273" s="398">
        <f t="shared" si="155"/>
        <v>1.6735274569952389E-2</v>
      </c>
      <c r="BA273" s="99"/>
    </row>
    <row r="274" spans="1:53" s="382" customFormat="1" ht="213" customHeight="1" x14ac:dyDescent="0.2">
      <c r="A274" s="94"/>
      <c r="B274" s="304" t="s">
        <v>31</v>
      </c>
      <c r="C274" s="304"/>
      <c r="D274" s="304"/>
      <c r="E274" s="304"/>
      <c r="F274" s="304"/>
      <c r="G274" s="304"/>
      <c r="H274" s="304"/>
      <c r="I274" s="304"/>
      <c r="J274" s="304"/>
      <c r="K274" s="304"/>
      <c r="L274" s="304"/>
      <c r="M274" s="304"/>
      <c r="N274" s="325"/>
      <c r="O274" s="304"/>
      <c r="P274" s="304"/>
      <c r="Q274" s="304"/>
      <c r="R274" s="304"/>
      <c r="S274" s="304"/>
      <c r="T274" s="304"/>
      <c r="U274" s="304"/>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322"/>
      <c r="AX274" s="312"/>
      <c r="AY274" s="312"/>
      <c r="AZ274" s="395"/>
      <c r="BA274" s="100"/>
    </row>
    <row r="275" spans="1:53" s="382" customFormat="1" ht="147.75" customHeight="1" x14ac:dyDescent="0.2">
      <c r="A275" s="94"/>
      <c r="B275" s="304" t="s">
        <v>353</v>
      </c>
      <c r="C275" s="304"/>
      <c r="D275" s="304"/>
      <c r="E275" s="304"/>
      <c r="F275" s="304"/>
      <c r="G275" s="304"/>
      <c r="H275" s="304"/>
      <c r="I275" s="304"/>
      <c r="J275" s="304"/>
      <c r="K275" s="304"/>
      <c r="L275" s="304"/>
      <c r="M275" s="304"/>
      <c r="N275" s="325"/>
      <c r="O275" s="304"/>
      <c r="P275" s="304"/>
      <c r="Q275" s="304"/>
      <c r="R275" s="304"/>
      <c r="S275" s="304"/>
      <c r="T275" s="304"/>
      <c r="U275" s="304"/>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322"/>
      <c r="AX275" s="312"/>
      <c r="AY275" s="312"/>
      <c r="AZ275" s="395"/>
      <c r="BA275" s="100"/>
    </row>
    <row r="276" spans="1:53" s="382" customFormat="1" ht="166.5" x14ac:dyDescent="0.2">
      <c r="A276" s="94">
        <v>182</v>
      </c>
      <c r="B276" s="97" t="s">
        <v>33</v>
      </c>
      <c r="C276" s="125" t="s">
        <v>767</v>
      </c>
      <c r="D276" s="97" t="s">
        <v>1079</v>
      </c>
      <c r="E276" s="97" t="s">
        <v>550</v>
      </c>
      <c r="F276" s="107" t="s">
        <v>426</v>
      </c>
      <c r="G276" s="97" t="s">
        <v>632</v>
      </c>
      <c r="H276" s="97" t="s">
        <v>633</v>
      </c>
      <c r="I276" s="97" t="s">
        <v>634</v>
      </c>
      <c r="J276" s="86" t="s">
        <v>618</v>
      </c>
      <c r="K276" s="97"/>
      <c r="L276" s="97" t="s">
        <v>635</v>
      </c>
      <c r="M276" s="97" t="s">
        <v>636</v>
      </c>
      <c r="N276" s="81">
        <v>17221.599999999999</v>
      </c>
      <c r="O276" s="92" t="s">
        <v>751</v>
      </c>
      <c r="P276" s="28">
        <v>17221.599999999999</v>
      </c>
      <c r="Q276" s="28">
        <v>16325</v>
      </c>
      <c r="R276" s="28">
        <v>896.6</v>
      </c>
      <c r="S276" s="28">
        <f>V276-P276</f>
        <v>0</v>
      </c>
      <c r="T276" s="28">
        <f t="shared" ref="T276:U290" si="200">W276-Q276</f>
        <v>0</v>
      </c>
      <c r="U276" s="28">
        <f t="shared" si="200"/>
        <v>0</v>
      </c>
      <c r="V276" s="28">
        <f>W276+X276</f>
        <v>17221.600000000002</v>
      </c>
      <c r="W276" s="28">
        <v>16325.000000000002</v>
      </c>
      <c r="X276" s="28">
        <v>896.59999999999991</v>
      </c>
      <c r="Y276" s="28"/>
      <c r="Z276" s="28"/>
      <c r="AA276" s="28"/>
      <c r="AB276" s="28"/>
      <c r="AC276" s="28"/>
      <c r="AD276" s="28"/>
      <c r="AE276" s="100"/>
      <c r="AF276" s="100"/>
      <c r="AG276" s="100"/>
      <c r="AH276" s="100"/>
      <c r="AI276" s="100"/>
      <c r="AJ276" s="100"/>
      <c r="AK276" s="100"/>
      <c r="AL276" s="100"/>
      <c r="AM276" s="100"/>
      <c r="AN276" s="100"/>
      <c r="AO276" s="100"/>
      <c r="AP276" s="100"/>
      <c r="AQ276" s="100"/>
      <c r="AR276" s="100"/>
      <c r="AS276" s="100"/>
      <c r="AT276" s="100"/>
      <c r="AU276" s="100"/>
      <c r="AV276" s="100"/>
      <c r="AW276" s="564">
        <f t="shared" ref="AW276:AW280" si="201">V276+AE276+AN276+AQ276+AT276</f>
        <v>17221.600000000002</v>
      </c>
      <c r="AX276" s="564">
        <f t="shared" ref="AX276:AX280" si="202">W276+AF276+AO276+AR276+AU276</f>
        <v>16325.000000000002</v>
      </c>
      <c r="AY276" s="564">
        <f t="shared" ref="AY276:AY280" si="203">X276+AG276+AP276+AS276+AV276</f>
        <v>896.59999999999991</v>
      </c>
      <c r="AZ276" s="395">
        <f t="shared" si="155"/>
        <v>5.2062526129976298E-2</v>
      </c>
      <c r="BA276" s="100"/>
    </row>
    <row r="277" spans="1:53" s="382" customFormat="1" ht="166.5" customHeight="1" x14ac:dyDescent="0.2">
      <c r="A277" s="94">
        <v>183</v>
      </c>
      <c r="B277" s="125" t="s">
        <v>34</v>
      </c>
      <c r="C277" s="125" t="s">
        <v>767</v>
      </c>
      <c r="D277" s="97" t="s">
        <v>1079</v>
      </c>
      <c r="E277" s="97" t="s">
        <v>550</v>
      </c>
      <c r="F277" s="107" t="s">
        <v>426</v>
      </c>
      <c r="G277" s="125" t="s">
        <v>637</v>
      </c>
      <c r="H277" s="97" t="s">
        <v>638</v>
      </c>
      <c r="I277" s="97" t="s">
        <v>634</v>
      </c>
      <c r="J277" s="86" t="s">
        <v>618</v>
      </c>
      <c r="K277" s="125"/>
      <c r="L277" s="97" t="s">
        <v>635</v>
      </c>
      <c r="M277" s="125"/>
      <c r="N277" s="124">
        <v>417525.74300000002</v>
      </c>
      <c r="O277" s="92" t="s">
        <v>751</v>
      </c>
      <c r="P277" s="28">
        <v>91114.9</v>
      </c>
      <c r="Q277" s="28">
        <v>88010.2</v>
      </c>
      <c r="R277" s="28">
        <v>3104.7</v>
      </c>
      <c r="S277" s="28">
        <f t="shared" ref="S277:S290" si="204">V277-P277</f>
        <v>0</v>
      </c>
      <c r="T277" s="28">
        <f t="shared" si="200"/>
        <v>0</v>
      </c>
      <c r="U277" s="28">
        <f t="shared" si="200"/>
        <v>0</v>
      </c>
      <c r="V277" s="28">
        <f t="shared" ref="V277:V290" si="205">W277+X277</f>
        <v>91114.9</v>
      </c>
      <c r="W277" s="43">
        <v>88010.2</v>
      </c>
      <c r="X277" s="43">
        <v>3104.7000000000003</v>
      </c>
      <c r="Y277" s="43"/>
      <c r="Z277" s="43"/>
      <c r="AA277" s="43"/>
      <c r="AB277" s="43"/>
      <c r="AC277" s="43"/>
      <c r="AD277" s="43"/>
      <c r="AE277" s="100"/>
      <c r="AF277" s="100"/>
      <c r="AG277" s="100"/>
      <c r="AH277" s="100"/>
      <c r="AI277" s="100"/>
      <c r="AJ277" s="100"/>
      <c r="AK277" s="100"/>
      <c r="AL277" s="100"/>
      <c r="AM277" s="100"/>
      <c r="AN277" s="100"/>
      <c r="AO277" s="100"/>
      <c r="AP277" s="100"/>
      <c r="AQ277" s="100"/>
      <c r="AR277" s="100"/>
      <c r="AS277" s="100"/>
      <c r="AT277" s="100"/>
      <c r="AU277" s="100"/>
      <c r="AV277" s="100"/>
      <c r="AW277" s="564">
        <f t="shared" si="201"/>
        <v>91114.9</v>
      </c>
      <c r="AX277" s="564">
        <f t="shared" si="202"/>
        <v>88010.2</v>
      </c>
      <c r="AY277" s="564">
        <f t="shared" si="203"/>
        <v>3104.7000000000003</v>
      </c>
      <c r="AZ277" s="395">
        <f t="shared" si="155"/>
        <v>3.4074558606770139E-2</v>
      </c>
      <c r="BA277" s="100"/>
    </row>
    <row r="278" spans="1:53" s="305" customFormat="1" ht="166.5" x14ac:dyDescent="0.2">
      <c r="A278" s="94">
        <v>184</v>
      </c>
      <c r="B278" s="125" t="s">
        <v>35</v>
      </c>
      <c r="C278" s="125" t="s">
        <v>767</v>
      </c>
      <c r="D278" s="97" t="s">
        <v>1079</v>
      </c>
      <c r="E278" s="97" t="s">
        <v>550</v>
      </c>
      <c r="F278" s="107" t="s">
        <v>426</v>
      </c>
      <c r="G278" s="125" t="s">
        <v>639</v>
      </c>
      <c r="H278" s="125" t="s">
        <v>640</v>
      </c>
      <c r="I278" s="97" t="s">
        <v>634</v>
      </c>
      <c r="J278" s="86" t="s">
        <v>618</v>
      </c>
      <c r="K278" s="125"/>
      <c r="L278" s="97" t="s">
        <v>635</v>
      </c>
      <c r="M278" s="125" t="s">
        <v>641</v>
      </c>
      <c r="N278" s="124">
        <v>72422.41</v>
      </c>
      <c r="O278" s="92" t="s">
        <v>751</v>
      </c>
      <c r="P278" s="28">
        <v>70014.100000000006</v>
      </c>
      <c r="Q278" s="28">
        <v>63728</v>
      </c>
      <c r="R278" s="28">
        <v>6286.1</v>
      </c>
      <c r="S278" s="28">
        <f t="shared" si="204"/>
        <v>0</v>
      </c>
      <c r="T278" s="28">
        <f t="shared" si="200"/>
        <v>0</v>
      </c>
      <c r="U278" s="28">
        <f t="shared" si="200"/>
        <v>0</v>
      </c>
      <c r="V278" s="28">
        <f t="shared" si="205"/>
        <v>70014.100000000006</v>
      </c>
      <c r="W278" s="43">
        <v>63728</v>
      </c>
      <c r="X278" s="43">
        <v>6286.0999999999995</v>
      </c>
      <c r="Y278" s="43">
        <v>2741</v>
      </c>
      <c r="Z278" s="43">
        <v>2713.6</v>
      </c>
      <c r="AA278" s="43">
        <v>27.4</v>
      </c>
      <c r="AB278" s="43">
        <f>AE278-Y278</f>
        <v>0</v>
      </c>
      <c r="AC278" s="43">
        <f>AF278-Z278</f>
        <v>0</v>
      </c>
      <c r="AD278" s="43">
        <f>AG278-AA278</f>
        <v>0</v>
      </c>
      <c r="AE278" s="28">
        <f>AF278+AG278</f>
        <v>2741</v>
      </c>
      <c r="AF278" s="28">
        <v>2713.6</v>
      </c>
      <c r="AG278" s="28">
        <v>27.4</v>
      </c>
      <c r="AH278" s="28"/>
      <c r="AI278" s="28"/>
      <c r="AJ278" s="28"/>
      <c r="AK278" s="28"/>
      <c r="AL278" s="28"/>
      <c r="AM278" s="28"/>
      <c r="AN278" s="28"/>
      <c r="AO278" s="28"/>
      <c r="AP278" s="28"/>
      <c r="AQ278" s="28"/>
      <c r="AR278" s="28"/>
      <c r="AS278" s="28"/>
      <c r="AT278" s="28"/>
      <c r="AU278" s="28"/>
      <c r="AV278" s="28"/>
      <c r="AW278" s="564">
        <f t="shared" si="201"/>
        <v>72755.100000000006</v>
      </c>
      <c r="AX278" s="564">
        <f t="shared" si="202"/>
        <v>66441.600000000006</v>
      </c>
      <c r="AY278" s="564">
        <f t="shared" si="203"/>
        <v>6313.4999999999991</v>
      </c>
      <c r="AZ278" s="416">
        <f t="shared" si="155"/>
        <v>8.6777421788987966E-2</v>
      </c>
      <c r="BA278" s="28"/>
    </row>
    <row r="279" spans="1:53" s="382" customFormat="1" ht="194.25" customHeight="1" x14ac:dyDescent="0.2">
      <c r="A279" s="94">
        <v>185</v>
      </c>
      <c r="B279" s="97" t="s">
        <v>36</v>
      </c>
      <c r="C279" s="125" t="s">
        <v>767</v>
      </c>
      <c r="D279" s="97" t="s">
        <v>1079</v>
      </c>
      <c r="E279" s="97" t="s">
        <v>550</v>
      </c>
      <c r="F279" s="107" t="s">
        <v>426</v>
      </c>
      <c r="G279" s="97" t="s">
        <v>642</v>
      </c>
      <c r="H279" s="97" t="s">
        <v>643</v>
      </c>
      <c r="I279" s="97" t="s">
        <v>634</v>
      </c>
      <c r="J279" s="86" t="s">
        <v>618</v>
      </c>
      <c r="K279" s="97"/>
      <c r="L279" s="97" t="s">
        <v>635</v>
      </c>
      <c r="M279" s="97"/>
      <c r="N279" s="81">
        <v>202793.033</v>
      </c>
      <c r="O279" s="92" t="s">
        <v>751</v>
      </c>
      <c r="P279" s="28">
        <v>86503</v>
      </c>
      <c r="Q279" s="28">
        <v>83389.7</v>
      </c>
      <c r="R279" s="28">
        <v>3113.3</v>
      </c>
      <c r="S279" s="28">
        <f t="shared" si="204"/>
        <v>0</v>
      </c>
      <c r="T279" s="28">
        <f t="shared" si="200"/>
        <v>0</v>
      </c>
      <c r="U279" s="28">
        <f t="shared" si="200"/>
        <v>0</v>
      </c>
      <c r="V279" s="28">
        <f t="shared" si="205"/>
        <v>86503</v>
      </c>
      <c r="W279" s="44">
        <v>83389.7</v>
      </c>
      <c r="X279" s="44">
        <v>3113.2999999999997</v>
      </c>
      <c r="Y279" s="44"/>
      <c r="Z279" s="44"/>
      <c r="AA279" s="44"/>
      <c r="AB279" s="44"/>
      <c r="AC279" s="44"/>
      <c r="AD279" s="44"/>
      <c r="AE279" s="28"/>
      <c r="AF279" s="100"/>
      <c r="AG279" s="100"/>
      <c r="AH279" s="100"/>
      <c r="AI279" s="100"/>
      <c r="AJ279" s="100"/>
      <c r="AK279" s="100"/>
      <c r="AL279" s="100"/>
      <c r="AM279" s="100"/>
      <c r="AN279" s="100"/>
      <c r="AO279" s="100"/>
      <c r="AP279" s="100"/>
      <c r="AQ279" s="100"/>
      <c r="AR279" s="100"/>
      <c r="AS279" s="100"/>
      <c r="AT279" s="100"/>
      <c r="AU279" s="100"/>
      <c r="AV279" s="100"/>
      <c r="AW279" s="564">
        <f t="shared" si="201"/>
        <v>86503</v>
      </c>
      <c r="AX279" s="564">
        <f t="shared" si="202"/>
        <v>83389.7</v>
      </c>
      <c r="AY279" s="564">
        <f t="shared" si="203"/>
        <v>3113.2999999999997</v>
      </c>
      <c r="AZ279" s="395">
        <f t="shared" si="155"/>
        <v>3.5990659283493057E-2</v>
      </c>
      <c r="BA279" s="100"/>
    </row>
    <row r="280" spans="1:53" s="305" customFormat="1" ht="166.5" x14ac:dyDescent="0.2">
      <c r="A280" s="94">
        <v>186</v>
      </c>
      <c r="B280" s="125" t="s">
        <v>37</v>
      </c>
      <c r="C280" s="125" t="s">
        <v>767</v>
      </c>
      <c r="D280" s="97" t="s">
        <v>1079</v>
      </c>
      <c r="E280" s="97" t="s">
        <v>550</v>
      </c>
      <c r="F280" s="107" t="s">
        <v>426</v>
      </c>
      <c r="G280" s="125" t="s">
        <v>644</v>
      </c>
      <c r="H280" s="125" t="s">
        <v>645</v>
      </c>
      <c r="I280" s="97" t="s">
        <v>634</v>
      </c>
      <c r="J280" s="86" t="s">
        <v>618</v>
      </c>
      <c r="K280" s="125"/>
      <c r="L280" s="97" t="s">
        <v>635</v>
      </c>
      <c r="M280" s="125" t="s">
        <v>646</v>
      </c>
      <c r="N280" s="124">
        <v>552955.94999999995</v>
      </c>
      <c r="O280" s="92" t="s">
        <v>751</v>
      </c>
      <c r="P280" s="28">
        <v>207575.8</v>
      </c>
      <c r="Q280" s="28">
        <v>205500</v>
      </c>
      <c r="R280" s="28">
        <v>2075.8000000000002</v>
      </c>
      <c r="S280" s="28">
        <f t="shared" si="204"/>
        <v>0</v>
      </c>
      <c r="T280" s="28">
        <f t="shared" si="200"/>
        <v>0</v>
      </c>
      <c r="U280" s="28">
        <f t="shared" si="200"/>
        <v>0</v>
      </c>
      <c r="V280" s="28">
        <f t="shared" si="205"/>
        <v>207575.8</v>
      </c>
      <c r="W280" s="28">
        <v>205500</v>
      </c>
      <c r="X280" s="28">
        <v>2075.8000000000002</v>
      </c>
      <c r="Y280" s="28">
        <v>326119.2</v>
      </c>
      <c r="Z280" s="28">
        <v>322858</v>
      </c>
      <c r="AA280" s="28">
        <v>3261.2</v>
      </c>
      <c r="AB280" s="28">
        <f t="shared" ref="AB280:AD281" si="206">AE280-Y280</f>
        <v>0</v>
      </c>
      <c r="AC280" s="28">
        <f t="shared" si="206"/>
        <v>0</v>
      </c>
      <c r="AD280" s="28">
        <f t="shared" si="206"/>
        <v>0</v>
      </c>
      <c r="AE280" s="28">
        <f>AF280+AG280</f>
        <v>326119.2</v>
      </c>
      <c r="AF280" s="45">
        <v>322858</v>
      </c>
      <c r="AG280" s="45">
        <v>3261.2</v>
      </c>
      <c r="AH280" s="45"/>
      <c r="AI280" s="45"/>
      <c r="AJ280" s="45"/>
      <c r="AK280" s="45"/>
      <c r="AL280" s="45"/>
      <c r="AM280" s="45"/>
      <c r="AN280" s="28"/>
      <c r="AO280" s="28"/>
      <c r="AP280" s="28"/>
      <c r="AQ280" s="28"/>
      <c r="AR280" s="28"/>
      <c r="AS280" s="28"/>
      <c r="AT280" s="28"/>
      <c r="AU280" s="28"/>
      <c r="AV280" s="28"/>
      <c r="AW280" s="564">
        <f t="shared" si="201"/>
        <v>533695</v>
      </c>
      <c r="AX280" s="564">
        <f t="shared" si="202"/>
        <v>528358</v>
      </c>
      <c r="AY280" s="564">
        <f t="shared" si="203"/>
        <v>5337</v>
      </c>
      <c r="AZ280" s="416">
        <f t="shared" si="155"/>
        <v>1.0000093686468862E-2</v>
      </c>
      <c r="BA280" s="28"/>
    </row>
    <row r="281" spans="1:53" s="305" customFormat="1" ht="166.5" x14ac:dyDescent="0.2">
      <c r="A281" s="94">
        <v>187</v>
      </c>
      <c r="B281" s="125" t="s">
        <v>38</v>
      </c>
      <c r="C281" s="125" t="s">
        <v>767</v>
      </c>
      <c r="D281" s="97" t="s">
        <v>1079</v>
      </c>
      <c r="E281" s="97" t="s">
        <v>550</v>
      </c>
      <c r="F281" s="107" t="s">
        <v>426</v>
      </c>
      <c r="G281" s="125" t="s">
        <v>647</v>
      </c>
      <c r="H281" s="125" t="s">
        <v>648</v>
      </c>
      <c r="I281" s="97" t="s">
        <v>634</v>
      </c>
      <c r="J281" s="86" t="s">
        <v>618</v>
      </c>
      <c r="K281" s="125"/>
      <c r="L281" s="97" t="s">
        <v>635</v>
      </c>
      <c r="M281" s="97" t="s">
        <v>649</v>
      </c>
      <c r="N281" s="124">
        <v>461959.13</v>
      </c>
      <c r="O281" s="92" t="s">
        <v>751</v>
      </c>
      <c r="P281" s="28">
        <v>162237.1</v>
      </c>
      <c r="Q281" s="28">
        <v>160614.70000000001</v>
      </c>
      <c r="R281" s="28">
        <v>1622.4</v>
      </c>
      <c r="S281" s="28">
        <f t="shared" si="204"/>
        <v>0</v>
      </c>
      <c r="T281" s="28">
        <f t="shared" si="200"/>
        <v>0</v>
      </c>
      <c r="U281" s="28">
        <f t="shared" si="200"/>
        <v>0</v>
      </c>
      <c r="V281" s="28">
        <f t="shared" si="205"/>
        <v>162237.09999999998</v>
      </c>
      <c r="W281" s="100">
        <v>160614.69999999998</v>
      </c>
      <c r="X281" s="100">
        <v>1622.3999999999999</v>
      </c>
      <c r="Y281" s="100">
        <v>269721.90000000002</v>
      </c>
      <c r="Z281" s="100">
        <v>267024.7</v>
      </c>
      <c r="AA281" s="100">
        <v>2697.2</v>
      </c>
      <c r="AB281" s="28">
        <f t="shared" si="206"/>
        <v>0</v>
      </c>
      <c r="AC281" s="28">
        <f t="shared" si="206"/>
        <v>0</v>
      </c>
      <c r="AD281" s="28">
        <f t="shared" si="206"/>
        <v>0</v>
      </c>
      <c r="AE281" s="28">
        <f>AF281+AG281</f>
        <v>269721.89999999997</v>
      </c>
      <c r="AF281" s="45">
        <v>267024.69999999995</v>
      </c>
      <c r="AG281" s="45">
        <v>2697.2</v>
      </c>
      <c r="AH281" s="45"/>
      <c r="AI281" s="45"/>
      <c r="AJ281" s="45"/>
      <c r="AK281" s="45"/>
      <c r="AL281" s="45"/>
      <c r="AM281" s="45"/>
      <c r="AN281" s="28"/>
      <c r="AO281" s="28"/>
      <c r="AP281" s="28"/>
      <c r="AQ281" s="28"/>
      <c r="AR281" s="28"/>
      <c r="AS281" s="28"/>
      <c r="AT281" s="28"/>
      <c r="AU281" s="28"/>
      <c r="AV281" s="28"/>
      <c r="AW281" s="564">
        <f t="shared" ref="AW281:AW290" si="207">V281+AE281+AN281+AQ281+AT281</f>
        <v>431958.99999999994</v>
      </c>
      <c r="AX281" s="564">
        <f t="shared" ref="AX281:AX290" si="208">W281+AF281+AO281+AR281+AU281</f>
        <v>427639.39999999991</v>
      </c>
      <c r="AY281" s="564">
        <f t="shared" ref="AY281:AY290" si="209">X281+AG281+AP281+AS281+AV281</f>
        <v>4319.5999999999995</v>
      </c>
      <c r="AZ281" s="416">
        <f t="shared" si="155"/>
        <v>1.0000023150345287E-2</v>
      </c>
      <c r="BA281" s="28"/>
    </row>
    <row r="282" spans="1:53" s="305" customFormat="1" ht="166.5" x14ac:dyDescent="0.2">
      <c r="A282" s="94">
        <v>188</v>
      </c>
      <c r="B282" s="125" t="s">
        <v>160</v>
      </c>
      <c r="C282" s="125" t="s">
        <v>767</v>
      </c>
      <c r="D282" s="97" t="s">
        <v>1079</v>
      </c>
      <c r="E282" s="97" t="s">
        <v>550</v>
      </c>
      <c r="F282" s="107" t="s">
        <v>426</v>
      </c>
      <c r="G282" s="125" t="s">
        <v>650</v>
      </c>
      <c r="H282" s="125" t="s">
        <v>651</v>
      </c>
      <c r="I282" s="97" t="s">
        <v>634</v>
      </c>
      <c r="J282" s="86" t="s">
        <v>618</v>
      </c>
      <c r="K282" s="125"/>
      <c r="L282" s="97" t="s">
        <v>635</v>
      </c>
      <c r="M282" s="125" t="s">
        <v>652</v>
      </c>
      <c r="N282" s="124">
        <v>512880.07</v>
      </c>
      <c r="O282" s="92" t="s">
        <v>751</v>
      </c>
      <c r="P282" s="28">
        <v>20000</v>
      </c>
      <c r="Q282" s="28">
        <v>0</v>
      </c>
      <c r="R282" s="28">
        <v>20000</v>
      </c>
      <c r="S282" s="28">
        <f t="shared" si="204"/>
        <v>0</v>
      </c>
      <c r="T282" s="28">
        <f t="shared" si="200"/>
        <v>0</v>
      </c>
      <c r="U282" s="28">
        <f t="shared" si="200"/>
        <v>0</v>
      </c>
      <c r="V282" s="28">
        <f t="shared" si="205"/>
        <v>20000</v>
      </c>
      <c r="W282" s="28">
        <v>0</v>
      </c>
      <c r="X282" s="28">
        <v>20000</v>
      </c>
      <c r="Y282" s="28">
        <v>0</v>
      </c>
      <c r="Z282" s="28">
        <v>0</v>
      </c>
      <c r="AA282" s="28">
        <v>0</v>
      </c>
      <c r="AB282" s="28"/>
      <c r="AC282" s="28"/>
      <c r="AD282" s="28"/>
      <c r="AE282" s="28"/>
      <c r="AF282" s="45"/>
      <c r="AG282" s="45"/>
      <c r="AH282" s="45">
        <v>144201.60000000001</v>
      </c>
      <c r="AI282" s="45">
        <v>142759.6</v>
      </c>
      <c r="AJ282" s="45">
        <v>1442</v>
      </c>
      <c r="AK282" s="45">
        <f>AN282-AH282</f>
        <v>0</v>
      </c>
      <c r="AL282" s="45">
        <f>AO282-AI282</f>
        <v>0</v>
      </c>
      <c r="AM282" s="45">
        <f>AP282-AJ282</f>
        <v>0</v>
      </c>
      <c r="AN282" s="28">
        <f>AO282+AP282</f>
        <v>144201.60000000001</v>
      </c>
      <c r="AO282" s="28">
        <v>142759.6</v>
      </c>
      <c r="AP282" s="28">
        <v>1442</v>
      </c>
      <c r="AQ282" s="28"/>
      <c r="AR282" s="28"/>
      <c r="AS282" s="28"/>
      <c r="AT282" s="28"/>
      <c r="AU282" s="28"/>
      <c r="AV282" s="28"/>
      <c r="AW282" s="564">
        <f t="shared" si="207"/>
        <v>164201.60000000001</v>
      </c>
      <c r="AX282" s="564">
        <f t="shared" si="208"/>
        <v>142759.6</v>
      </c>
      <c r="AY282" s="564">
        <f t="shared" si="209"/>
        <v>21442</v>
      </c>
      <c r="AZ282" s="416">
        <f t="shared" si="155"/>
        <v>0.13058338042991055</v>
      </c>
      <c r="BA282" s="28"/>
    </row>
    <row r="283" spans="1:53" s="423" customFormat="1" ht="55.5" x14ac:dyDescent="0.2">
      <c r="A283" s="15"/>
      <c r="B283" s="89" t="s">
        <v>68</v>
      </c>
      <c r="C283" s="89"/>
      <c r="D283" s="97"/>
      <c r="E283" s="97" t="s">
        <v>550</v>
      </c>
      <c r="F283" s="89"/>
      <c r="G283" s="89"/>
      <c r="H283" s="89"/>
      <c r="I283" s="97"/>
      <c r="J283" s="89"/>
      <c r="K283" s="89"/>
      <c r="L283" s="97"/>
      <c r="M283" s="89"/>
      <c r="N283" s="348"/>
      <c r="O283" s="92"/>
      <c r="P283" s="28">
        <v>20000</v>
      </c>
      <c r="Q283" s="28">
        <v>0</v>
      </c>
      <c r="R283" s="28">
        <v>20000</v>
      </c>
      <c r="S283" s="28">
        <f t="shared" si="204"/>
        <v>0</v>
      </c>
      <c r="T283" s="28">
        <f t="shared" si="200"/>
        <v>0</v>
      </c>
      <c r="U283" s="28">
        <f t="shared" si="200"/>
        <v>0</v>
      </c>
      <c r="V283" s="28">
        <f t="shared" si="205"/>
        <v>20000</v>
      </c>
      <c r="W283" s="28">
        <v>0</v>
      </c>
      <c r="X283" s="28">
        <v>20000</v>
      </c>
      <c r="Y283" s="28"/>
      <c r="Z283" s="28"/>
      <c r="AA283" s="28"/>
      <c r="AB283" s="28"/>
      <c r="AC283" s="28"/>
      <c r="AD283" s="28"/>
      <c r="AE283" s="28"/>
      <c r="AF283" s="113"/>
      <c r="AG283" s="113"/>
      <c r="AH283" s="113"/>
      <c r="AI283" s="113"/>
      <c r="AJ283" s="113"/>
      <c r="AK283" s="113"/>
      <c r="AL283" s="113"/>
      <c r="AM283" s="113"/>
      <c r="AN283" s="113"/>
      <c r="AO283" s="113"/>
      <c r="AP283" s="113"/>
      <c r="AQ283" s="113"/>
      <c r="AR283" s="113"/>
      <c r="AS283" s="113"/>
      <c r="AT283" s="113"/>
      <c r="AU283" s="113"/>
      <c r="AV283" s="113"/>
      <c r="AW283" s="564">
        <f t="shared" si="207"/>
        <v>20000</v>
      </c>
      <c r="AX283" s="564">
        <f t="shared" si="208"/>
        <v>0</v>
      </c>
      <c r="AY283" s="564">
        <f t="shared" si="209"/>
        <v>20000</v>
      </c>
      <c r="AZ283" s="422">
        <f t="shared" si="155"/>
        <v>1</v>
      </c>
      <c r="BA283" s="113"/>
    </row>
    <row r="284" spans="1:53" s="305" customFormat="1" ht="166.5" x14ac:dyDescent="0.2">
      <c r="A284" s="96">
        <v>189</v>
      </c>
      <c r="B284" s="125" t="s">
        <v>39</v>
      </c>
      <c r="C284" s="125" t="s">
        <v>767</v>
      </c>
      <c r="D284" s="97" t="s">
        <v>1079</v>
      </c>
      <c r="E284" s="97" t="s">
        <v>550</v>
      </c>
      <c r="F284" s="107" t="s">
        <v>426</v>
      </c>
      <c r="G284" s="125" t="s">
        <v>653</v>
      </c>
      <c r="H284" s="125" t="s">
        <v>654</v>
      </c>
      <c r="I284" s="97" t="s">
        <v>634</v>
      </c>
      <c r="J284" s="86" t="s">
        <v>618</v>
      </c>
      <c r="K284" s="125"/>
      <c r="L284" s="97" t="s">
        <v>635</v>
      </c>
      <c r="M284" s="424" t="s">
        <v>655</v>
      </c>
      <c r="N284" s="124">
        <v>203003.75</v>
      </c>
      <c r="O284" s="92" t="s">
        <v>751</v>
      </c>
      <c r="P284" s="28"/>
      <c r="Q284" s="28"/>
      <c r="R284" s="28"/>
      <c r="S284" s="28">
        <f t="shared" si="204"/>
        <v>0</v>
      </c>
      <c r="T284" s="28">
        <f t="shared" si="200"/>
        <v>0</v>
      </c>
      <c r="U284" s="28">
        <f t="shared" si="200"/>
        <v>0</v>
      </c>
      <c r="V284" s="28"/>
      <c r="W284" s="28"/>
      <c r="X284" s="28"/>
      <c r="Y284" s="28">
        <v>39161.699999999997</v>
      </c>
      <c r="Z284" s="28">
        <v>38770.1</v>
      </c>
      <c r="AA284" s="28">
        <v>391.6</v>
      </c>
      <c r="AB284" s="28">
        <f>AE284-Y284</f>
        <v>0</v>
      </c>
      <c r="AC284" s="28">
        <f>AF284-Z284</f>
        <v>0</v>
      </c>
      <c r="AD284" s="28">
        <f>AG284-AA284</f>
        <v>0</v>
      </c>
      <c r="AE284" s="28">
        <f>AF284+AG284</f>
        <v>39161.69999999999</v>
      </c>
      <c r="AF284" s="45">
        <v>38770.099999999991</v>
      </c>
      <c r="AG284" s="45">
        <v>391.59999999999991</v>
      </c>
      <c r="AH284" s="45"/>
      <c r="AI284" s="45"/>
      <c r="AJ284" s="45"/>
      <c r="AK284" s="45"/>
      <c r="AL284" s="45"/>
      <c r="AM284" s="45"/>
      <c r="AN284" s="28"/>
      <c r="AO284" s="28"/>
      <c r="AP284" s="28"/>
      <c r="AQ284" s="28"/>
      <c r="AR284" s="28"/>
      <c r="AS284" s="28"/>
      <c r="AT284" s="28"/>
      <c r="AU284" s="28"/>
      <c r="AV284" s="28"/>
      <c r="AW284" s="564">
        <f t="shared" si="207"/>
        <v>39161.69999999999</v>
      </c>
      <c r="AX284" s="564">
        <f t="shared" si="208"/>
        <v>38770.099999999991</v>
      </c>
      <c r="AY284" s="564">
        <f t="shared" si="209"/>
        <v>391.59999999999991</v>
      </c>
      <c r="AZ284" s="416">
        <f t="shared" si="155"/>
        <v>9.999565902399539E-3</v>
      </c>
      <c r="BA284" s="28"/>
    </row>
    <row r="285" spans="1:53" s="305" customFormat="1" ht="209.25" customHeight="1" x14ac:dyDescent="0.2">
      <c r="A285" s="96">
        <v>190</v>
      </c>
      <c r="B285" s="86" t="s">
        <v>40</v>
      </c>
      <c r="C285" s="125" t="s">
        <v>767</v>
      </c>
      <c r="D285" s="97" t="s">
        <v>1079</v>
      </c>
      <c r="E285" s="97" t="s">
        <v>550</v>
      </c>
      <c r="F285" s="107" t="s">
        <v>426</v>
      </c>
      <c r="G285" s="86"/>
      <c r="H285" s="86" t="s">
        <v>656</v>
      </c>
      <c r="I285" s="97" t="s">
        <v>634</v>
      </c>
      <c r="J285" s="86" t="s">
        <v>618</v>
      </c>
      <c r="K285" s="86"/>
      <c r="L285" s="97" t="s">
        <v>635</v>
      </c>
      <c r="M285" s="86" t="s">
        <v>657</v>
      </c>
      <c r="N285" s="124">
        <v>407500.1</v>
      </c>
      <c r="O285" s="92" t="s">
        <v>751</v>
      </c>
      <c r="P285" s="28">
        <v>12883.1</v>
      </c>
      <c r="Q285" s="28">
        <v>0</v>
      </c>
      <c r="R285" s="28">
        <v>12883.1</v>
      </c>
      <c r="S285" s="28">
        <f t="shared" si="204"/>
        <v>0</v>
      </c>
      <c r="T285" s="28">
        <f t="shared" si="200"/>
        <v>0</v>
      </c>
      <c r="U285" s="28">
        <f t="shared" si="200"/>
        <v>0</v>
      </c>
      <c r="V285" s="28">
        <f t="shared" si="205"/>
        <v>12883.1</v>
      </c>
      <c r="W285" s="28">
        <v>0</v>
      </c>
      <c r="X285" s="28">
        <v>12883.1</v>
      </c>
      <c r="Y285" s="28">
        <v>0</v>
      </c>
      <c r="Z285" s="28">
        <v>0</v>
      </c>
      <c r="AA285" s="28">
        <v>0</v>
      </c>
      <c r="AB285" s="28"/>
      <c r="AC285" s="28"/>
      <c r="AD285" s="28"/>
      <c r="AE285" s="28"/>
      <c r="AF285" s="28"/>
      <c r="AG285" s="28"/>
      <c r="AH285" s="28">
        <v>218582.3</v>
      </c>
      <c r="AI285" s="28">
        <v>216396.5</v>
      </c>
      <c r="AJ285" s="28">
        <v>2185.8000000000002</v>
      </c>
      <c r="AK285" s="28">
        <f>AN285-AH285</f>
        <v>0</v>
      </c>
      <c r="AL285" s="28">
        <f>AO285-AI285</f>
        <v>0</v>
      </c>
      <c r="AM285" s="28">
        <f>AP285-AJ285</f>
        <v>0</v>
      </c>
      <c r="AN285" s="28">
        <f>AO285+AP285</f>
        <v>218582.3</v>
      </c>
      <c r="AO285" s="28">
        <v>216396.5</v>
      </c>
      <c r="AP285" s="28">
        <v>2185.8000000000002</v>
      </c>
      <c r="AQ285" s="28">
        <f>AR285+AS285</f>
        <v>188917.80000000002</v>
      </c>
      <c r="AR285" s="28">
        <v>187028.6</v>
      </c>
      <c r="AS285" s="28">
        <v>1889.2</v>
      </c>
      <c r="AT285" s="28"/>
      <c r="AU285" s="28"/>
      <c r="AV285" s="28"/>
      <c r="AW285" s="564">
        <f t="shared" si="207"/>
        <v>420383.2</v>
      </c>
      <c r="AX285" s="564">
        <f t="shared" si="208"/>
        <v>403425.1</v>
      </c>
      <c r="AY285" s="564">
        <f t="shared" si="209"/>
        <v>16958.100000000002</v>
      </c>
      <c r="AZ285" s="416">
        <f t="shared" si="155"/>
        <v>4.0339623467350746E-2</v>
      </c>
      <c r="BA285" s="28"/>
    </row>
    <row r="286" spans="1:53" s="305" customFormat="1" ht="55.5" x14ac:dyDescent="0.2">
      <c r="A286" s="96"/>
      <c r="B286" s="87" t="s">
        <v>68</v>
      </c>
      <c r="C286" s="87"/>
      <c r="D286" s="97"/>
      <c r="E286" s="87"/>
      <c r="F286" s="87"/>
      <c r="G286" s="87"/>
      <c r="H286" s="87"/>
      <c r="I286" s="97"/>
      <c r="J286" s="87"/>
      <c r="K286" s="87"/>
      <c r="L286" s="97"/>
      <c r="M286" s="87"/>
      <c r="N286" s="348"/>
      <c r="O286" s="92"/>
      <c r="P286" s="28">
        <v>12883.1</v>
      </c>
      <c r="Q286" s="28">
        <v>0</v>
      </c>
      <c r="R286" s="28">
        <v>12883.1</v>
      </c>
      <c r="S286" s="28">
        <f t="shared" si="204"/>
        <v>0</v>
      </c>
      <c r="T286" s="28">
        <f t="shared" si="200"/>
        <v>0</v>
      </c>
      <c r="U286" s="28">
        <f t="shared" si="200"/>
        <v>0</v>
      </c>
      <c r="V286" s="28">
        <f t="shared" si="205"/>
        <v>12883.1</v>
      </c>
      <c r="W286" s="28">
        <v>0</v>
      </c>
      <c r="X286" s="28">
        <v>12883.1</v>
      </c>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564">
        <f t="shared" si="207"/>
        <v>12883.1</v>
      </c>
      <c r="AX286" s="564">
        <f t="shared" si="208"/>
        <v>0</v>
      </c>
      <c r="AY286" s="564">
        <f t="shared" si="209"/>
        <v>12883.1</v>
      </c>
      <c r="AZ286" s="416">
        <f t="shared" si="155"/>
        <v>1</v>
      </c>
      <c r="BA286" s="28"/>
    </row>
    <row r="287" spans="1:53" s="305" customFormat="1" ht="206.25" customHeight="1" x14ac:dyDescent="0.2">
      <c r="A287" s="96">
        <v>191</v>
      </c>
      <c r="B287" s="86" t="s">
        <v>41</v>
      </c>
      <c r="C287" s="125" t="s">
        <v>767</v>
      </c>
      <c r="D287" s="97" t="s">
        <v>1079</v>
      </c>
      <c r="E287" s="97" t="s">
        <v>550</v>
      </c>
      <c r="F287" s="107" t="s">
        <v>426</v>
      </c>
      <c r="G287" s="86"/>
      <c r="H287" s="86" t="s">
        <v>658</v>
      </c>
      <c r="I287" s="97" t="s">
        <v>634</v>
      </c>
      <c r="J287" s="86" t="s">
        <v>618</v>
      </c>
      <c r="K287" s="86"/>
      <c r="L287" s="97" t="s">
        <v>635</v>
      </c>
      <c r="M287" s="86" t="s">
        <v>657</v>
      </c>
      <c r="N287" s="124">
        <v>449455.6</v>
      </c>
      <c r="O287" s="92" t="s">
        <v>751</v>
      </c>
      <c r="P287" s="28">
        <v>14594.7</v>
      </c>
      <c r="Q287" s="28">
        <v>0</v>
      </c>
      <c r="R287" s="28">
        <v>14594.7</v>
      </c>
      <c r="S287" s="28">
        <f t="shared" si="204"/>
        <v>0</v>
      </c>
      <c r="T287" s="28">
        <f t="shared" si="200"/>
        <v>0</v>
      </c>
      <c r="U287" s="28">
        <f t="shared" si="200"/>
        <v>0</v>
      </c>
      <c r="V287" s="28">
        <f t="shared" si="205"/>
        <v>14594.7</v>
      </c>
      <c r="W287" s="28">
        <v>0</v>
      </c>
      <c r="X287" s="28">
        <v>14594.7</v>
      </c>
      <c r="Y287" s="28"/>
      <c r="Z287" s="28"/>
      <c r="AA287" s="28"/>
      <c r="AB287" s="28"/>
      <c r="AC287" s="28"/>
      <c r="AD287" s="28"/>
      <c r="AE287" s="28"/>
      <c r="AF287" s="28"/>
      <c r="AG287" s="28"/>
      <c r="AH287" s="28">
        <v>63097.5</v>
      </c>
      <c r="AI287" s="28">
        <v>62466.5</v>
      </c>
      <c r="AJ287" s="28">
        <v>631</v>
      </c>
      <c r="AK287" s="28">
        <f>AN287-AH287</f>
        <v>161902.5</v>
      </c>
      <c r="AL287" s="28">
        <f>AO287-AI287</f>
        <v>160283.5</v>
      </c>
      <c r="AM287" s="28">
        <f>AP287-AJ287</f>
        <v>1619</v>
      </c>
      <c r="AN287" s="28">
        <f>AO287+AP287</f>
        <v>225000</v>
      </c>
      <c r="AO287" s="28">
        <v>222750</v>
      </c>
      <c r="AP287" s="28">
        <v>2250</v>
      </c>
      <c r="AQ287" s="28">
        <f>AR287+AS287</f>
        <v>224455.6</v>
      </c>
      <c r="AR287" s="28">
        <v>222211</v>
      </c>
      <c r="AS287" s="28">
        <v>2244.6</v>
      </c>
      <c r="AT287" s="28"/>
      <c r="AU287" s="28"/>
      <c r="AV287" s="28"/>
      <c r="AW287" s="564">
        <f t="shared" si="207"/>
        <v>464050.30000000005</v>
      </c>
      <c r="AX287" s="564">
        <f t="shared" si="208"/>
        <v>444961</v>
      </c>
      <c r="AY287" s="564">
        <f t="shared" si="209"/>
        <v>19089.3</v>
      </c>
      <c r="AZ287" s="416">
        <f t="shared" si="155"/>
        <v>4.1136273373813134E-2</v>
      </c>
      <c r="BA287" s="28"/>
    </row>
    <row r="288" spans="1:53" s="305" customFormat="1" ht="55.5" x14ac:dyDescent="0.2">
      <c r="A288" s="96"/>
      <c r="B288" s="87" t="s">
        <v>68</v>
      </c>
      <c r="C288" s="87"/>
      <c r="D288" s="97"/>
      <c r="E288" s="87"/>
      <c r="F288" s="87"/>
      <c r="G288" s="87"/>
      <c r="H288" s="87"/>
      <c r="I288" s="97"/>
      <c r="J288" s="87"/>
      <c r="K288" s="87"/>
      <c r="L288" s="97"/>
      <c r="M288" s="87"/>
      <c r="N288" s="348"/>
      <c r="O288" s="92"/>
      <c r="P288" s="28">
        <v>14594.7</v>
      </c>
      <c r="Q288" s="28">
        <v>0</v>
      </c>
      <c r="R288" s="28">
        <v>14594.7</v>
      </c>
      <c r="S288" s="28">
        <f t="shared" si="204"/>
        <v>0</v>
      </c>
      <c r="T288" s="28">
        <f t="shared" si="200"/>
        <v>0</v>
      </c>
      <c r="U288" s="28">
        <f t="shared" si="200"/>
        <v>0</v>
      </c>
      <c r="V288" s="28">
        <f t="shared" si="205"/>
        <v>14594.7</v>
      </c>
      <c r="W288" s="28">
        <v>0</v>
      </c>
      <c r="X288" s="28">
        <v>14594.7</v>
      </c>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564">
        <f t="shared" si="207"/>
        <v>14594.7</v>
      </c>
      <c r="AX288" s="564">
        <f t="shared" si="208"/>
        <v>0</v>
      </c>
      <c r="AY288" s="564">
        <f t="shared" si="209"/>
        <v>14594.7</v>
      </c>
      <c r="AZ288" s="416">
        <f>+AY288/AW288</f>
        <v>1</v>
      </c>
      <c r="BA288" s="28"/>
    </row>
    <row r="289" spans="1:53" s="305" customFormat="1" ht="206.25" customHeight="1" x14ac:dyDescent="0.2">
      <c r="A289" s="96">
        <v>192</v>
      </c>
      <c r="B289" s="125" t="s">
        <v>42</v>
      </c>
      <c r="C289" s="125" t="s">
        <v>767</v>
      </c>
      <c r="D289" s="97" t="s">
        <v>1079</v>
      </c>
      <c r="E289" s="97" t="s">
        <v>550</v>
      </c>
      <c r="F289" s="107" t="s">
        <v>426</v>
      </c>
      <c r="G289" s="125"/>
      <c r="H289" s="125" t="s">
        <v>659</v>
      </c>
      <c r="I289" s="97" t="s">
        <v>634</v>
      </c>
      <c r="J289" s="86" t="s">
        <v>618</v>
      </c>
      <c r="K289" s="125"/>
      <c r="L289" s="97" t="s">
        <v>635</v>
      </c>
      <c r="M289" s="86" t="s">
        <v>657</v>
      </c>
      <c r="N289" s="124">
        <v>295233.59999999998</v>
      </c>
      <c r="O289" s="92" t="s">
        <v>751</v>
      </c>
      <c r="P289" s="28">
        <v>9449.5</v>
      </c>
      <c r="Q289" s="28">
        <v>0</v>
      </c>
      <c r="R289" s="28">
        <v>9449.5</v>
      </c>
      <c r="S289" s="28">
        <f t="shared" si="204"/>
        <v>0</v>
      </c>
      <c r="T289" s="28">
        <f t="shared" si="200"/>
        <v>0</v>
      </c>
      <c r="U289" s="28">
        <f t="shared" si="200"/>
        <v>0</v>
      </c>
      <c r="V289" s="28">
        <f t="shared" si="205"/>
        <v>9449.5</v>
      </c>
      <c r="W289" s="28">
        <v>0</v>
      </c>
      <c r="X289" s="28">
        <v>9449.5</v>
      </c>
      <c r="Y289" s="28"/>
      <c r="Z289" s="28"/>
      <c r="AA289" s="28"/>
      <c r="AB289" s="28"/>
      <c r="AC289" s="28"/>
      <c r="AD289" s="28"/>
      <c r="AE289" s="28"/>
      <c r="AF289" s="28"/>
      <c r="AG289" s="28"/>
      <c r="AH289" s="28"/>
      <c r="AI289" s="28"/>
      <c r="AJ289" s="28"/>
      <c r="AK289" s="28">
        <f>AN289-AH289</f>
        <v>295233.59999999998</v>
      </c>
      <c r="AL289" s="28">
        <f>AO289-AI289</f>
        <v>292281.3</v>
      </c>
      <c r="AM289" s="28">
        <f>AP289-AJ289</f>
        <v>2952.3</v>
      </c>
      <c r="AN289" s="28">
        <f>AO289+AP289</f>
        <v>295233.59999999998</v>
      </c>
      <c r="AO289" s="28">
        <v>292281.3</v>
      </c>
      <c r="AP289" s="28">
        <v>2952.3</v>
      </c>
      <c r="AQ289" s="28"/>
      <c r="AR289" s="28"/>
      <c r="AS289" s="28"/>
      <c r="AT289" s="28"/>
      <c r="AU289" s="28"/>
      <c r="AV289" s="28"/>
      <c r="AW289" s="564">
        <f t="shared" si="207"/>
        <v>304683.09999999998</v>
      </c>
      <c r="AX289" s="564">
        <f t="shared" si="208"/>
        <v>292281.3</v>
      </c>
      <c r="AY289" s="564">
        <f t="shared" si="209"/>
        <v>12401.8</v>
      </c>
      <c r="AZ289" s="416">
        <f>+AY289/AW289</f>
        <v>4.0703931396260572E-2</v>
      </c>
      <c r="BA289" s="28"/>
    </row>
    <row r="290" spans="1:53" s="382" customFormat="1" ht="55.5" x14ac:dyDescent="0.2">
      <c r="A290" s="94"/>
      <c r="B290" s="89" t="s">
        <v>63</v>
      </c>
      <c r="C290" s="89"/>
      <c r="D290" s="425"/>
      <c r="E290" s="89"/>
      <c r="F290" s="89"/>
      <c r="G290" s="89"/>
      <c r="H290" s="89"/>
      <c r="I290" s="89"/>
      <c r="J290" s="89"/>
      <c r="K290" s="89"/>
      <c r="L290" s="89"/>
      <c r="M290" s="89"/>
      <c r="N290" s="348"/>
      <c r="O290" s="92"/>
      <c r="P290" s="28">
        <v>9449.5</v>
      </c>
      <c r="Q290" s="28">
        <v>0</v>
      </c>
      <c r="R290" s="28">
        <v>9449.5</v>
      </c>
      <c r="S290" s="28">
        <f t="shared" si="204"/>
        <v>0</v>
      </c>
      <c r="T290" s="28">
        <f t="shared" si="200"/>
        <v>0</v>
      </c>
      <c r="U290" s="28">
        <f t="shared" si="200"/>
        <v>0</v>
      </c>
      <c r="V290" s="28">
        <f t="shared" si="205"/>
        <v>9449.5</v>
      </c>
      <c r="W290" s="28">
        <v>0</v>
      </c>
      <c r="X290" s="28">
        <v>9449.5</v>
      </c>
      <c r="Y290" s="28"/>
      <c r="Z290" s="28"/>
      <c r="AA290" s="28"/>
      <c r="AB290" s="28"/>
      <c r="AC290" s="28"/>
      <c r="AD290" s="28"/>
      <c r="AE290" s="28"/>
      <c r="AF290" s="74"/>
      <c r="AG290" s="74"/>
      <c r="AH290" s="74"/>
      <c r="AI290" s="74"/>
      <c r="AJ290" s="74"/>
      <c r="AK290" s="74"/>
      <c r="AL290" s="74"/>
      <c r="AM290" s="74"/>
      <c r="AN290" s="29"/>
      <c r="AO290" s="29"/>
      <c r="AP290" s="29"/>
      <c r="AQ290" s="29"/>
      <c r="AR290" s="29"/>
      <c r="AS290" s="29"/>
      <c r="AT290" s="29"/>
      <c r="AU290" s="29"/>
      <c r="AV290" s="29"/>
      <c r="AW290" s="564">
        <f t="shared" si="207"/>
        <v>9449.5</v>
      </c>
      <c r="AX290" s="564">
        <f t="shared" si="208"/>
        <v>0</v>
      </c>
      <c r="AY290" s="564">
        <f t="shared" si="209"/>
        <v>9449.5</v>
      </c>
      <c r="AZ290" s="426">
        <f>+AY290/AW290</f>
        <v>1</v>
      </c>
      <c r="BA290" s="27"/>
    </row>
    <row r="291" spans="1:53" s="381" customFormat="1" ht="54" x14ac:dyDescent="0.2">
      <c r="A291" s="379"/>
      <c r="B291" s="495" t="s">
        <v>82</v>
      </c>
      <c r="C291" s="86"/>
      <c r="D291" s="73"/>
      <c r="E291" s="86"/>
      <c r="F291" s="86"/>
      <c r="G291" s="86"/>
      <c r="H291" s="86"/>
      <c r="I291" s="86"/>
      <c r="J291" s="86"/>
      <c r="K291" s="86"/>
      <c r="L291" s="86"/>
      <c r="M291" s="86"/>
      <c r="N291" s="338"/>
      <c r="O291" s="380"/>
      <c r="P291" s="95"/>
      <c r="Q291" s="95"/>
      <c r="R291" s="95"/>
      <c r="S291" s="95"/>
      <c r="T291" s="95"/>
      <c r="U291" s="95"/>
      <c r="V291" s="95"/>
      <c r="W291" s="95"/>
      <c r="X291" s="95"/>
      <c r="Y291" s="95"/>
      <c r="Z291" s="95"/>
      <c r="AA291" s="95"/>
      <c r="AB291" s="95"/>
      <c r="AC291" s="95"/>
      <c r="AD291" s="95"/>
      <c r="AE291" s="95"/>
      <c r="AF291" s="74"/>
      <c r="AG291" s="74"/>
      <c r="AH291" s="74"/>
      <c r="AI291" s="74"/>
      <c r="AJ291" s="74"/>
      <c r="AK291" s="74"/>
      <c r="AL291" s="74"/>
      <c r="AM291" s="74"/>
      <c r="AN291" s="483"/>
      <c r="AO291" s="483"/>
      <c r="AP291" s="483"/>
      <c r="AQ291" s="483"/>
      <c r="AR291" s="483"/>
      <c r="AS291" s="483"/>
      <c r="AT291" s="483"/>
      <c r="AU291" s="483"/>
      <c r="AV291" s="483"/>
      <c r="AW291" s="324"/>
      <c r="AX291" s="324"/>
      <c r="AY291" s="324"/>
      <c r="AZ291" s="496"/>
      <c r="BA291" s="333"/>
    </row>
    <row r="292" spans="1:53" s="381" customFormat="1" ht="216.75" customHeight="1" x14ac:dyDescent="0.2">
      <c r="A292" s="379">
        <v>193</v>
      </c>
      <c r="B292" s="86" t="s">
        <v>1092</v>
      </c>
      <c r="C292" s="86" t="s">
        <v>1096</v>
      </c>
      <c r="D292" s="73" t="s">
        <v>1079</v>
      </c>
      <c r="E292" s="86" t="s">
        <v>540</v>
      </c>
      <c r="F292" s="86" t="s">
        <v>721</v>
      </c>
      <c r="G292" s="86" t="s">
        <v>992</v>
      </c>
      <c r="H292" s="86"/>
      <c r="I292" s="86" t="s">
        <v>634</v>
      </c>
      <c r="J292" s="86"/>
      <c r="K292" s="86" t="s">
        <v>993</v>
      </c>
      <c r="L292" s="86"/>
      <c r="M292" s="86" t="s">
        <v>994</v>
      </c>
      <c r="N292" s="338">
        <v>289682860</v>
      </c>
      <c r="O292" s="380"/>
      <c r="P292" s="95"/>
      <c r="Q292" s="95"/>
      <c r="R292" s="95"/>
      <c r="S292" s="95"/>
      <c r="T292" s="95"/>
      <c r="U292" s="95"/>
      <c r="V292" s="95"/>
      <c r="W292" s="95"/>
      <c r="X292" s="95"/>
      <c r="Y292" s="95"/>
      <c r="Z292" s="95"/>
      <c r="AA292" s="95"/>
      <c r="AB292" s="497">
        <f>AC292+AD292</f>
        <v>289682.86</v>
      </c>
      <c r="AC292" s="497">
        <v>289682.86</v>
      </c>
      <c r="AD292" s="497">
        <v>0</v>
      </c>
      <c r="AE292" s="28">
        <f>Y292+AB292</f>
        <v>289682.86</v>
      </c>
      <c r="AF292" s="100">
        <f>AC292</f>
        <v>289682.86</v>
      </c>
      <c r="AG292" s="100">
        <f>AD292</f>
        <v>0</v>
      </c>
      <c r="AH292" s="74"/>
      <c r="AI292" s="74"/>
      <c r="AJ292" s="74"/>
      <c r="AK292" s="74"/>
      <c r="AL292" s="74"/>
      <c r="AM292" s="74"/>
      <c r="AN292" s="483"/>
      <c r="AO292" s="483"/>
      <c r="AP292" s="483"/>
      <c r="AQ292" s="95">
        <v>289682.86</v>
      </c>
      <c r="AR292" s="95">
        <v>286786.03139999998</v>
      </c>
      <c r="AS292" s="95">
        <v>2896.8285999999998</v>
      </c>
      <c r="AT292" s="483"/>
      <c r="AU292" s="483"/>
      <c r="AV292" s="483"/>
      <c r="AW292" s="564">
        <f t="shared" ref="AW292" si="210">V292+AE292+AN292+AQ292+AT292</f>
        <v>579365.72</v>
      </c>
      <c r="AX292" s="564">
        <f t="shared" ref="AX292" si="211">W292+AF292+AO292+AR292+AU292</f>
        <v>576468.89139999996</v>
      </c>
      <c r="AY292" s="564">
        <f t="shared" ref="AY292" si="212">X292+AG292+AP292+AS292+AV292</f>
        <v>2896.8285999999998</v>
      </c>
      <c r="AZ292" s="496">
        <v>0.01</v>
      </c>
      <c r="BA292" s="333"/>
    </row>
    <row r="293" spans="1:53" s="305" customFormat="1" ht="54" x14ac:dyDescent="0.2">
      <c r="A293" s="96"/>
      <c r="B293" s="106" t="s">
        <v>1184</v>
      </c>
      <c r="C293" s="106"/>
      <c r="D293" s="125"/>
      <c r="E293" s="106"/>
      <c r="F293" s="106"/>
      <c r="G293" s="106"/>
      <c r="H293" s="106"/>
      <c r="I293" s="106"/>
      <c r="J293" s="106"/>
      <c r="K293" s="106"/>
      <c r="L293" s="106"/>
      <c r="M293" s="106"/>
      <c r="N293" s="340"/>
      <c r="O293" s="92"/>
      <c r="P293" s="125"/>
      <c r="Q293" s="125"/>
      <c r="R293" s="125"/>
      <c r="S293" s="125"/>
      <c r="T293" s="125"/>
      <c r="U293" s="125"/>
      <c r="V293" s="28"/>
      <c r="W293" s="28"/>
      <c r="X293" s="28"/>
      <c r="Y293" s="28"/>
      <c r="Z293" s="28"/>
      <c r="AA293" s="28"/>
      <c r="AB293" s="28"/>
      <c r="AC293" s="28"/>
      <c r="AD293" s="28"/>
      <c r="AE293" s="28"/>
      <c r="AF293" s="95"/>
      <c r="AG293" s="95"/>
      <c r="AH293" s="95"/>
      <c r="AI293" s="95"/>
      <c r="AJ293" s="95"/>
      <c r="AK293" s="95"/>
      <c r="AL293" s="95"/>
      <c r="AM293" s="95"/>
      <c r="AN293" s="54"/>
      <c r="AO293" s="54"/>
      <c r="AP293" s="54"/>
      <c r="AQ293" s="54"/>
      <c r="AR293" s="54"/>
      <c r="AS293" s="54"/>
      <c r="AT293" s="54"/>
      <c r="AU293" s="54"/>
      <c r="AV293" s="54"/>
      <c r="AW293" s="321">
        <f t="shared" ref="AW293:AW298" si="213">+V293+AE293+AN293+AQ293+AT293</f>
        <v>0</v>
      </c>
      <c r="AX293" s="321">
        <f t="shared" ref="AX293:AX298" si="214">+W293+AF293+AO293+AR293+AU293</f>
        <v>0</v>
      </c>
      <c r="AY293" s="321">
        <f t="shared" ref="AY293:AY298" si="215">+X293+AG293+AP293+AS293+AV293</f>
        <v>0</v>
      </c>
      <c r="AZ293" s="427"/>
      <c r="BA293" s="29"/>
    </row>
    <row r="294" spans="1:53" s="444" customFormat="1" ht="248.25" customHeight="1" x14ac:dyDescent="0.2">
      <c r="A294" s="441">
        <v>194</v>
      </c>
      <c r="B294" s="86" t="s">
        <v>227</v>
      </c>
      <c r="C294" s="86" t="s">
        <v>767</v>
      </c>
      <c r="D294" s="86" t="s">
        <v>1080</v>
      </c>
      <c r="E294" s="86" t="s">
        <v>540</v>
      </c>
      <c r="F294" s="86" t="s">
        <v>721</v>
      </c>
      <c r="G294" s="86" t="s">
        <v>995</v>
      </c>
      <c r="H294" s="86" t="s">
        <v>996</v>
      </c>
      <c r="I294" s="86" t="s">
        <v>634</v>
      </c>
      <c r="J294" s="86"/>
      <c r="K294" s="86" t="s">
        <v>997</v>
      </c>
      <c r="L294" s="86"/>
      <c r="M294" s="86" t="s">
        <v>998</v>
      </c>
      <c r="N294" s="338">
        <v>2753300</v>
      </c>
      <c r="O294" s="86" t="s">
        <v>999</v>
      </c>
      <c r="P294" s="86"/>
      <c r="Q294" s="86"/>
      <c r="R294" s="86"/>
      <c r="S294" s="86"/>
      <c r="T294" s="86"/>
      <c r="U294" s="86"/>
      <c r="V294" s="95"/>
      <c r="W294" s="95"/>
      <c r="X294" s="95"/>
      <c r="Y294" s="95"/>
      <c r="Z294" s="95"/>
      <c r="AA294" s="95"/>
      <c r="AB294" s="95"/>
      <c r="AC294" s="95"/>
      <c r="AD294" s="95"/>
      <c r="AE294" s="95"/>
      <c r="AF294" s="95"/>
      <c r="AG294" s="95"/>
      <c r="AH294" s="95"/>
      <c r="AI294" s="95"/>
      <c r="AJ294" s="95"/>
      <c r="AK294" s="95">
        <v>1010320</v>
      </c>
      <c r="AL294" s="95">
        <v>1000216.8</v>
      </c>
      <c r="AM294" s="95">
        <v>10103.200000000001</v>
      </c>
      <c r="AN294" s="95">
        <v>1010320</v>
      </c>
      <c r="AO294" s="95">
        <v>1000216.8</v>
      </c>
      <c r="AP294" s="95">
        <v>10103.200000000001</v>
      </c>
      <c r="AQ294" s="95">
        <v>963655.1</v>
      </c>
      <c r="AR294" s="95">
        <v>954018.5</v>
      </c>
      <c r="AS294" s="95">
        <v>9636.6</v>
      </c>
      <c r="AT294" s="95">
        <v>779325.10000000009</v>
      </c>
      <c r="AU294" s="95">
        <v>771531.8</v>
      </c>
      <c r="AV294" s="95">
        <v>7793.3</v>
      </c>
      <c r="AW294" s="564">
        <f t="shared" ref="AW294:AW296" si="216">V294+AE294+AN294+AQ294+AT294</f>
        <v>2753300.2</v>
      </c>
      <c r="AX294" s="564">
        <f t="shared" ref="AX294:AX296" si="217">W294+AF294+AO294+AR294+AU294</f>
        <v>2725767.1</v>
      </c>
      <c r="AY294" s="564">
        <f t="shared" ref="AY294:AY296" si="218">X294+AG294+AP294+AS294+AV294</f>
        <v>27533.100000000002</v>
      </c>
      <c r="AZ294" s="409">
        <v>1.0000035593648669E-2</v>
      </c>
      <c r="BA294" s="498"/>
    </row>
    <row r="295" spans="1:53" s="305" customFormat="1" ht="277.5" customHeight="1" x14ac:dyDescent="0.2">
      <c r="A295" s="441">
        <v>195</v>
      </c>
      <c r="B295" s="86" t="s">
        <v>228</v>
      </c>
      <c r="C295" s="86" t="s">
        <v>1096</v>
      </c>
      <c r="D295" s="86" t="s">
        <v>1080</v>
      </c>
      <c r="E295" s="86" t="s">
        <v>540</v>
      </c>
      <c r="F295" s="86" t="s">
        <v>721</v>
      </c>
      <c r="G295" s="86" t="s">
        <v>1000</v>
      </c>
      <c r="H295" s="86" t="s">
        <v>996</v>
      </c>
      <c r="I295" s="86" t="s">
        <v>634</v>
      </c>
      <c r="J295" s="86"/>
      <c r="K295" s="86" t="s">
        <v>1001</v>
      </c>
      <c r="L295" s="86"/>
      <c r="M295" s="86" t="s">
        <v>1002</v>
      </c>
      <c r="N295" s="338">
        <v>535400</v>
      </c>
      <c r="O295" s="86" t="s">
        <v>999</v>
      </c>
      <c r="P295" s="86"/>
      <c r="Q295" s="86"/>
      <c r="R295" s="86"/>
      <c r="S295" s="86"/>
      <c r="T295" s="86"/>
      <c r="U295" s="86"/>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v>535400</v>
      </c>
      <c r="AU295" s="95">
        <v>530046</v>
      </c>
      <c r="AV295" s="95">
        <v>5354</v>
      </c>
      <c r="AW295" s="564">
        <f t="shared" si="216"/>
        <v>535400</v>
      </c>
      <c r="AX295" s="564">
        <f t="shared" si="217"/>
        <v>530046</v>
      </c>
      <c r="AY295" s="564">
        <f t="shared" si="218"/>
        <v>5354</v>
      </c>
      <c r="AZ295" s="407">
        <v>0.01</v>
      </c>
      <c r="BA295" s="356"/>
    </row>
    <row r="296" spans="1:53" s="444" customFormat="1" ht="194.25" x14ac:dyDescent="0.2">
      <c r="A296" s="441">
        <v>196</v>
      </c>
      <c r="B296" s="86" t="s">
        <v>229</v>
      </c>
      <c r="C296" s="86" t="s">
        <v>767</v>
      </c>
      <c r="D296" s="86" t="s">
        <v>1080</v>
      </c>
      <c r="E296" s="86" t="s">
        <v>540</v>
      </c>
      <c r="F296" s="86" t="s">
        <v>721</v>
      </c>
      <c r="G296" s="86" t="s">
        <v>1003</v>
      </c>
      <c r="H296" s="86" t="s">
        <v>996</v>
      </c>
      <c r="I296" s="86" t="s">
        <v>1004</v>
      </c>
      <c r="J296" s="86"/>
      <c r="K296" s="86" t="s">
        <v>1005</v>
      </c>
      <c r="L296" s="86"/>
      <c r="M296" s="86" t="s">
        <v>1006</v>
      </c>
      <c r="N296" s="338">
        <v>1643722</v>
      </c>
      <c r="O296" s="86" t="s">
        <v>999</v>
      </c>
      <c r="P296" s="86"/>
      <c r="Q296" s="86"/>
      <c r="R296" s="86"/>
      <c r="S296" s="86"/>
      <c r="T296" s="86"/>
      <c r="U296" s="86"/>
      <c r="V296" s="95"/>
      <c r="W296" s="95"/>
      <c r="X296" s="95"/>
      <c r="Y296" s="95"/>
      <c r="Z296" s="95"/>
      <c r="AA296" s="95"/>
      <c r="AB296" s="28"/>
      <c r="AC296" s="28"/>
      <c r="AD296" s="28"/>
      <c r="AE296" s="28"/>
      <c r="AF296" s="28"/>
      <c r="AG296" s="28"/>
      <c r="AH296" s="95"/>
      <c r="AI296" s="95"/>
      <c r="AJ296" s="95"/>
      <c r="AK296" s="28"/>
      <c r="AL296" s="28"/>
      <c r="AM296" s="28"/>
      <c r="AN296" s="28"/>
      <c r="AO296" s="28"/>
      <c r="AP296" s="28"/>
      <c r="AQ296" s="28">
        <f>AR296+AS296</f>
        <v>821861</v>
      </c>
      <c r="AR296" s="28">
        <f>1627284.8/2</f>
        <v>813642.4</v>
      </c>
      <c r="AS296" s="28">
        <f>16437.2/2</f>
        <v>8218.6</v>
      </c>
      <c r="AT296" s="95">
        <f>AU296+AV296</f>
        <v>821861</v>
      </c>
      <c r="AU296" s="95">
        <f>1627284.8/2</f>
        <v>813642.4</v>
      </c>
      <c r="AV296" s="95">
        <f>16437.2/2</f>
        <v>8218.6</v>
      </c>
      <c r="AW296" s="564">
        <f t="shared" si="216"/>
        <v>1643722</v>
      </c>
      <c r="AX296" s="564">
        <f t="shared" si="217"/>
        <v>1627284.8</v>
      </c>
      <c r="AY296" s="564">
        <f t="shared" si="218"/>
        <v>16437.2</v>
      </c>
      <c r="AZ296" s="409">
        <v>9.9999878324923564E-3</v>
      </c>
      <c r="BA296" s="498"/>
    </row>
    <row r="297" spans="1:53" s="305" customFormat="1" ht="54" x14ac:dyDescent="0.2">
      <c r="A297" s="96"/>
      <c r="B297" s="112" t="s">
        <v>691</v>
      </c>
      <c r="C297" s="112"/>
      <c r="D297" s="125"/>
      <c r="E297" s="112"/>
      <c r="F297" s="112"/>
      <c r="G297" s="112"/>
      <c r="H297" s="112"/>
      <c r="I297" s="112"/>
      <c r="J297" s="112"/>
      <c r="K297" s="112"/>
      <c r="L297" s="112"/>
      <c r="M297" s="112"/>
      <c r="N297" s="54"/>
      <c r="O297" s="112"/>
      <c r="P297" s="125"/>
      <c r="Q297" s="125"/>
      <c r="R297" s="125"/>
      <c r="S297" s="125"/>
      <c r="T297" s="125"/>
      <c r="U297" s="125"/>
      <c r="V297" s="28"/>
      <c r="W297" s="28"/>
      <c r="X297" s="28"/>
      <c r="Y297" s="28"/>
      <c r="Z297" s="28"/>
      <c r="AA297" s="28"/>
      <c r="AB297" s="28"/>
      <c r="AC297" s="28"/>
      <c r="AD297" s="28"/>
      <c r="AE297" s="95"/>
      <c r="AF297" s="95"/>
      <c r="AG297" s="95"/>
      <c r="AH297" s="95"/>
      <c r="AI297" s="95"/>
      <c r="AJ297" s="95"/>
      <c r="AK297" s="95"/>
      <c r="AL297" s="95"/>
      <c r="AM297" s="95"/>
      <c r="AN297" s="28"/>
      <c r="AO297" s="28"/>
      <c r="AP297" s="28"/>
      <c r="AQ297" s="28"/>
      <c r="AR297" s="28"/>
      <c r="AS297" s="28"/>
      <c r="AT297" s="28"/>
      <c r="AU297" s="28"/>
      <c r="AV297" s="28"/>
      <c r="AW297" s="321"/>
      <c r="AX297" s="319"/>
      <c r="AY297" s="319"/>
      <c r="AZ297" s="416"/>
      <c r="BA297" s="113"/>
    </row>
    <row r="298" spans="1:53" s="305" customFormat="1" ht="138.75" customHeight="1" x14ac:dyDescent="0.2">
      <c r="A298" s="96">
        <v>197</v>
      </c>
      <c r="B298" s="125" t="s">
        <v>230</v>
      </c>
      <c r="C298" s="125" t="s">
        <v>767</v>
      </c>
      <c r="D298" s="125" t="s">
        <v>1080</v>
      </c>
      <c r="E298" s="125" t="s">
        <v>733</v>
      </c>
      <c r="F298" s="125" t="s">
        <v>721</v>
      </c>
      <c r="G298" s="125" t="s">
        <v>660</v>
      </c>
      <c r="H298" s="125" t="s">
        <v>661</v>
      </c>
      <c r="I298" s="125" t="s">
        <v>634</v>
      </c>
      <c r="J298" s="125" t="s">
        <v>662</v>
      </c>
      <c r="K298" s="125"/>
      <c r="L298" s="125" t="s">
        <v>635</v>
      </c>
      <c r="M298" s="125" t="s">
        <v>663</v>
      </c>
      <c r="N298" s="124">
        <v>42536.86</v>
      </c>
      <c r="O298" s="125" t="s">
        <v>664</v>
      </c>
      <c r="P298" s="125"/>
      <c r="Q298" s="125"/>
      <c r="R298" s="125"/>
      <c r="S298" s="125"/>
      <c r="T298" s="125"/>
      <c r="U298" s="125"/>
      <c r="V298" s="28"/>
      <c r="W298" s="28"/>
      <c r="X298" s="28"/>
      <c r="Y298" s="28"/>
      <c r="Z298" s="28"/>
      <c r="AA298" s="28"/>
      <c r="AB298" s="28"/>
      <c r="AC298" s="28"/>
      <c r="AD298" s="28"/>
      <c r="AE298" s="95"/>
      <c r="AF298" s="95"/>
      <c r="AG298" s="95"/>
      <c r="AH298" s="95"/>
      <c r="AI298" s="95"/>
      <c r="AJ298" s="95"/>
      <c r="AK298" s="95"/>
      <c r="AL298" s="95"/>
      <c r="AM298" s="95"/>
      <c r="AN298" s="28"/>
      <c r="AO298" s="28"/>
      <c r="AP298" s="28"/>
      <c r="AQ298" s="28">
        <f>AR298+AS298</f>
        <v>28291.9</v>
      </c>
      <c r="AR298" s="28">
        <v>28009</v>
      </c>
      <c r="AS298" s="28">
        <v>282.89999999999998</v>
      </c>
      <c r="AT298" s="28"/>
      <c r="AU298" s="28"/>
      <c r="AV298" s="28"/>
      <c r="AW298" s="319">
        <f t="shared" si="213"/>
        <v>28291.9</v>
      </c>
      <c r="AX298" s="319">
        <f t="shared" si="214"/>
        <v>28009</v>
      </c>
      <c r="AY298" s="319">
        <f t="shared" si="215"/>
        <v>282.89999999999998</v>
      </c>
      <c r="AZ298" s="416">
        <f>+AY298/AW298</f>
        <v>9.9993284296918897E-3</v>
      </c>
      <c r="BA298" s="113"/>
    </row>
    <row r="299" spans="1:53" s="305" customFormat="1" ht="113.25" customHeight="1" x14ac:dyDescent="0.2">
      <c r="A299" s="96"/>
      <c r="B299" s="106" t="s">
        <v>965</v>
      </c>
      <c r="C299" s="106"/>
      <c r="D299" s="125"/>
      <c r="E299" s="106"/>
      <c r="F299" s="106"/>
      <c r="G299" s="106"/>
      <c r="H299" s="106"/>
      <c r="I299" s="106"/>
      <c r="J299" s="106"/>
      <c r="K299" s="106"/>
      <c r="L299" s="106"/>
      <c r="M299" s="106"/>
      <c r="N299" s="340"/>
      <c r="O299" s="106"/>
      <c r="P299" s="125"/>
      <c r="Q299" s="125"/>
      <c r="R299" s="125"/>
      <c r="S299" s="125"/>
      <c r="T299" s="125"/>
      <c r="U299" s="125"/>
      <c r="V299" s="28"/>
      <c r="W299" s="28"/>
      <c r="X299" s="28"/>
      <c r="Y299" s="28"/>
      <c r="Z299" s="28"/>
      <c r="AA299" s="28"/>
      <c r="AB299" s="28"/>
      <c r="AC299" s="28"/>
      <c r="AD299" s="28"/>
      <c r="AE299" s="95"/>
      <c r="AF299" s="95"/>
      <c r="AG299" s="95"/>
      <c r="AH299" s="95"/>
      <c r="AI299" s="95"/>
      <c r="AJ299" s="95"/>
      <c r="AK299" s="95"/>
      <c r="AL299" s="95"/>
      <c r="AM299" s="95"/>
      <c r="AN299" s="28"/>
      <c r="AO299" s="28"/>
      <c r="AP299" s="28"/>
      <c r="AQ299" s="28"/>
      <c r="AR299" s="28"/>
      <c r="AS299" s="28"/>
      <c r="AT299" s="28"/>
      <c r="AU299" s="28"/>
      <c r="AV299" s="28"/>
      <c r="AW299" s="321"/>
      <c r="AX299" s="319"/>
      <c r="AY299" s="319"/>
      <c r="AZ299" s="416"/>
      <c r="BA299" s="113"/>
    </row>
    <row r="300" spans="1:53" s="305" customFormat="1" ht="249.75" x14ac:dyDescent="0.2">
      <c r="A300" s="96">
        <v>198</v>
      </c>
      <c r="B300" s="125" t="s">
        <v>231</v>
      </c>
      <c r="C300" s="125" t="s">
        <v>767</v>
      </c>
      <c r="D300" s="125" t="s">
        <v>1080</v>
      </c>
      <c r="E300" s="125" t="s">
        <v>733</v>
      </c>
      <c r="F300" s="125" t="s">
        <v>721</v>
      </c>
      <c r="G300" s="125" t="s">
        <v>665</v>
      </c>
      <c r="H300" s="125" t="s">
        <v>666</v>
      </c>
      <c r="I300" s="125" t="s">
        <v>634</v>
      </c>
      <c r="J300" s="125" t="s">
        <v>618</v>
      </c>
      <c r="K300" s="125"/>
      <c r="L300" s="125" t="s">
        <v>635</v>
      </c>
      <c r="M300" s="125" t="s">
        <v>667</v>
      </c>
      <c r="N300" s="124">
        <v>42000</v>
      </c>
      <c r="O300" s="125" t="s">
        <v>668</v>
      </c>
      <c r="P300" s="125"/>
      <c r="Q300" s="125"/>
      <c r="R300" s="125"/>
      <c r="S300" s="125"/>
      <c r="T300" s="125"/>
      <c r="U300" s="125"/>
      <c r="V300" s="28"/>
      <c r="W300" s="28"/>
      <c r="X300" s="28"/>
      <c r="Y300" s="28"/>
      <c r="Z300" s="28"/>
      <c r="AA300" s="28"/>
      <c r="AB300" s="28"/>
      <c r="AC300" s="28"/>
      <c r="AD300" s="28"/>
      <c r="AE300" s="95"/>
      <c r="AF300" s="95"/>
      <c r="AG300" s="95"/>
      <c r="AH300" s="95"/>
      <c r="AI300" s="95"/>
      <c r="AJ300" s="95"/>
      <c r="AK300" s="95"/>
      <c r="AL300" s="95"/>
      <c r="AM300" s="95"/>
      <c r="AN300" s="28"/>
      <c r="AO300" s="28"/>
      <c r="AP300" s="28"/>
      <c r="AQ300" s="28">
        <f>AR300+AS300</f>
        <v>42000</v>
      </c>
      <c r="AR300" s="28">
        <v>41580</v>
      </c>
      <c r="AS300" s="28">
        <v>420</v>
      </c>
      <c r="AT300" s="28"/>
      <c r="AU300" s="28"/>
      <c r="AV300" s="28"/>
      <c r="AW300" s="564">
        <f t="shared" ref="AW300" si="219">V300+AE300+AN300+AQ300+AT300</f>
        <v>42000</v>
      </c>
      <c r="AX300" s="564">
        <f t="shared" ref="AX300" si="220">W300+AF300+AO300+AR300+AU300</f>
        <v>41580</v>
      </c>
      <c r="AY300" s="564">
        <f t="shared" ref="AY300" si="221">X300+AG300+AP300+AS300+AV300</f>
        <v>420</v>
      </c>
      <c r="AZ300" s="416">
        <f>+AY300/AW300</f>
        <v>0.01</v>
      </c>
      <c r="BA300" s="113"/>
    </row>
    <row r="301" spans="1:53" s="305" customFormat="1" ht="78.75" customHeight="1" x14ac:dyDescent="0.2">
      <c r="A301" s="96"/>
      <c r="B301" s="112" t="s">
        <v>964</v>
      </c>
      <c r="C301" s="112"/>
      <c r="D301" s="125"/>
      <c r="E301" s="112"/>
      <c r="F301" s="112"/>
      <c r="G301" s="112"/>
      <c r="H301" s="112"/>
      <c r="I301" s="112"/>
      <c r="J301" s="112"/>
      <c r="K301" s="112"/>
      <c r="L301" s="112"/>
      <c r="M301" s="112"/>
      <c r="N301" s="54"/>
      <c r="O301" s="112"/>
      <c r="P301" s="125"/>
      <c r="Q301" s="125"/>
      <c r="R301" s="125"/>
      <c r="S301" s="125"/>
      <c r="T301" s="125"/>
      <c r="U301" s="125"/>
      <c r="V301" s="28"/>
      <c r="W301" s="28"/>
      <c r="X301" s="28"/>
      <c r="Y301" s="28"/>
      <c r="Z301" s="28"/>
      <c r="AA301" s="28"/>
      <c r="AB301" s="28"/>
      <c r="AC301" s="28"/>
      <c r="AD301" s="28"/>
      <c r="AE301" s="95"/>
      <c r="AF301" s="95"/>
      <c r="AG301" s="95"/>
      <c r="AH301" s="95"/>
      <c r="AI301" s="95"/>
      <c r="AJ301" s="95"/>
      <c r="AK301" s="95"/>
      <c r="AL301" s="95"/>
      <c r="AM301" s="95"/>
      <c r="AN301" s="28"/>
      <c r="AO301" s="28"/>
      <c r="AP301" s="28"/>
      <c r="AQ301" s="28"/>
      <c r="AR301" s="28"/>
      <c r="AS301" s="28"/>
      <c r="AT301" s="28"/>
      <c r="AU301" s="28"/>
      <c r="AV301" s="28"/>
      <c r="AW301" s="321"/>
      <c r="AX301" s="319"/>
      <c r="AY301" s="319"/>
      <c r="AZ301" s="416"/>
      <c r="BA301" s="113"/>
    </row>
    <row r="302" spans="1:53" s="305" customFormat="1" ht="111" x14ac:dyDescent="0.2">
      <c r="A302" s="96">
        <v>199</v>
      </c>
      <c r="B302" s="125" t="s">
        <v>232</v>
      </c>
      <c r="C302" s="125" t="s">
        <v>767</v>
      </c>
      <c r="D302" s="125" t="s">
        <v>1079</v>
      </c>
      <c r="E302" s="125" t="s">
        <v>733</v>
      </c>
      <c r="F302" s="125" t="s">
        <v>721</v>
      </c>
      <c r="G302" s="125"/>
      <c r="H302" s="125"/>
      <c r="I302" s="125"/>
      <c r="J302" s="125"/>
      <c r="K302" s="125"/>
      <c r="L302" s="125"/>
      <c r="M302" s="125"/>
      <c r="N302" s="124">
        <v>97091.55</v>
      </c>
      <c r="O302" s="125"/>
      <c r="P302" s="125"/>
      <c r="Q302" s="125"/>
      <c r="R302" s="125"/>
      <c r="S302" s="125"/>
      <c r="T302" s="125"/>
      <c r="U302" s="125"/>
      <c r="V302" s="28"/>
      <c r="W302" s="28"/>
      <c r="X302" s="28"/>
      <c r="Y302" s="28"/>
      <c r="Z302" s="28"/>
      <c r="AA302" s="28"/>
      <c r="AB302" s="28"/>
      <c r="AC302" s="28"/>
      <c r="AD302" s="28"/>
      <c r="AE302" s="95"/>
      <c r="AF302" s="95"/>
      <c r="AG302" s="95"/>
      <c r="AH302" s="95"/>
      <c r="AI302" s="95"/>
      <c r="AJ302" s="95"/>
      <c r="AK302" s="95"/>
      <c r="AL302" s="95"/>
      <c r="AM302" s="95"/>
      <c r="AN302" s="28"/>
      <c r="AO302" s="28"/>
      <c r="AP302" s="28"/>
      <c r="AQ302" s="28"/>
      <c r="AR302" s="28"/>
      <c r="AS302" s="28"/>
      <c r="AT302" s="28">
        <f>AU302+AV302</f>
        <v>97091.5</v>
      </c>
      <c r="AU302" s="28">
        <v>96120.6</v>
      </c>
      <c r="AV302" s="28">
        <v>970.9</v>
      </c>
      <c r="AW302" s="564">
        <f t="shared" ref="AW302:AW303" si="222">V302+AE302+AN302+AQ302+AT302</f>
        <v>97091.5</v>
      </c>
      <c r="AX302" s="564">
        <f t="shared" ref="AX302:AX303" si="223">W302+AF302+AO302+AR302+AU302</f>
        <v>96120.6</v>
      </c>
      <c r="AY302" s="564">
        <f t="shared" ref="AY302:AY303" si="224">X302+AG302+AP302+AS302+AV302</f>
        <v>970.9</v>
      </c>
      <c r="AZ302" s="416">
        <f>+AY302/AW302</f>
        <v>9.999845506558247E-3</v>
      </c>
      <c r="BA302" s="113"/>
    </row>
    <row r="303" spans="1:53" s="305" customFormat="1" ht="111" x14ac:dyDescent="0.2">
      <c r="A303" s="96">
        <v>200</v>
      </c>
      <c r="B303" s="97" t="s">
        <v>683</v>
      </c>
      <c r="C303" s="125" t="s">
        <v>767</v>
      </c>
      <c r="D303" s="97"/>
      <c r="E303" s="125" t="s">
        <v>733</v>
      </c>
      <c r="F303" s="97" t="s">
        <v>339</v>
      </c>
      <c r="G303" s="97" t="s">
        <v>669</v>
      </c>
      <c r="H303" s="97" t="s">
        <v>670</v>
      </c>
      <c r="I303" s="97"/>
      <c r="J303" s="122">
        <v>0.82</v>
      </c>
      <c r="K303" s="97"/>
      <c r="L303" s="97" t="s">
        <v>635</v>
      </c>
      <c r="M303" s="97" t="s">
        <v>671</v>
      </c>
      <c r="N303" s="81">
        <v>203658.79</v>
      </c>
      <c r="O303" s="97" t="s">
        <v>672</v>
      </c>
      <c r="P303" s="97"/>
      <c r="Q303" s="97"/>
      <c r="R303" s="97"/>
      <c r="S303" s="97"/>
      <c r="T303" s="97"/>
      <c r="U303" s="97"/>
      <c r="V303" s="100"/>
      <c r="W303" s="100"/>
      <c r="X303" s="100"/>
      <c r="Y303" s="100"/>
      <c r="Z303" s="100"/>
      <c r="AA303" s="100"/>
      <c r="AB303" s="100"/>
      <c r="AC303" s="100"/>
      <c r="AD303" s="100"/>
      <c r="AE303" s="100"/>
      <c r="AF303" s="100"/>
      <c r="AG303" s="100"/>
      <c r="AH303" s="100"/>
      <c r="AI303" s="100"/>
      <c r="AJ303" s="100"/>
      <c r="AK303" s="100">
        <f>AL303+AM303</f>
        <v>203658.79</v>
      </c>
      <c r="AL303" s="100">
        <v>201622.20209999999</v>
      </c>
      <c r="AM303" s="100">
        <v>2036.5879000000002</v>
      </c>
      <c r="AN303" s="100">
        <f>AH303+AK303</f>
        <v>203658.79</v>
      </c>
      <c r="AO303" s="100">
        <f>AI303+AL303</f>
        <v>201622.20209999999</v>
      </c>
      <c r="AP303" s="100">
        <f>AJ303+AM303</f>
        <v>2036.5879000000002</v>
      </c>
      <c r="AQ303" s="100"/>
      <c r="AR303" s="100"/>
      <c r="AS303" s="100"/>
      <c r="AT303" s="100"/>
      <c r="AU303" s="100"/>
      <c r="AV303" s="100"/>
      <c r="AW303" s="564">
        <f t="shared" si="222"/>
        <v>203658.79</v>
      </c>
      <c r="AX303" s="564">
        <f t="shared" si="223"/>
        <v>201622.20209999999</v>
      </c>
      <c r="AY303" s="564">
        <f t="shared" si="224"/>
        <v>2036.5879000000002</v>
      </c>
      <c r="AZ303" s="395">
        <f>+AY303/AW303</f>
        <v>0.01</v>
      </c>
      <c r="BA303" s="113"/>
    </row>
    <row r="304" spans="1:53" s="444" customFormat="1" ht="54" x14ac:dyDescent="0.2">
      <c r="A304" s="441"/>
      <c r="B304" s="468" t="s">
        <v>1010</v>
      </c>
      <c r="C304" s="86"/>
      <c r="D304" s="73"/>
      <c r="E304" s="86"/>
      <c r="F304" s="73"/>
      <c r="G304" s="73"/>
      <c r="H304" s="73"/>
      <c r="I304" s="73"/>
      <c r="J304" s="499"/>
      <c r="K304" s="73"/>
      <c r="L304" s="73"/>
      <c r="M304" s="73"/>
      <c r="N304" s="104"/>
      <c r="O304" s="73"/>
      <c r="P304" s="73"/>
      <c r="Q304" s="73"/>
      <c r="R304" s="73"/>
      <c r="S304" s="73"/>
      <c r="T304" s="73"/>
      <c r="U304" s="73"/>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323"/>
      <c r="AX304" s="313"/>
      <c r="AY304" s="313"/>
      <c r="AZ304" s="396"/>
      <c r="BA304" s="498"/>
    </row>
    <row r="305" spans="1:53" s="444" customFormat="1" ht="249.75" x14ac:dyDescent="0.2">
      <c r="A305" s="441">
        <v>201</v>
      </c>
      <c r="B305" s="73" t="s">
        <v>1007</v>
      </c>
      <c r="C305" s="86" t="s">
        <v>767</v>
      </c>
      <c r="D305" s="73" t="s">
        <v>1080</v>
      </c>
      <c r="E305" s="86" t="s">
        <v>734</v>
      </c>
      <c r="F305" s="73" t="s">
        <v>339</v>
      </c>
      <c r="G305" s="73" t="s">
        <v>1008</v>
      </c>
      <c r="H305" s="73"/>
      <c r="I305" s="73" t="s">
        <v>339</v>
      </c>
      <c r="J305" s="499"/>
      <c r="K305" s="73" t="s">
        <v>341</v>
      </c>
      <c r="L305" s="73" t="s">
        <v>339</v>
      </c>
      <c r="M305" s="73" t="s">
        <v>1009</v>
      </c>
      <c r="N305" s="104">
        <v>20655.57</v>
      </c>
      <c r="O305" s="73" t="s">
        <v>1010</v>
      </c>
      <c r="P305" s="73"/>
      <c r="Q305" s="73"/>
      <c r="R305" s="73"/>
      <c r="S305" s="73"/>
      <c r="T305" s="73"/>
      <c r="U305" s="73"/>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v>20655.57</v>
      </c>
      <c r="AR305" s="74">
        <v>20449.014299999999</v>
      </c>
      <c r="AS305" s="74">
        <v>206.5557</v>
      </c>
      <c r="AT305" s="74"/>
      <c r="AU305" s="74"/>
      <c r="AV305" s="74"/>
      <c r="AW305" s="564">
        <f t="shared" ref="AW305:AW306" si="225">V305+AE305+AN305+AQ305+AT305</f>
        <v>20655.57</v>
      </c>
      <c r="AX305" s="564">
        <f t="shared" ref="AX305:AX306" si="226">W305+AF305+AO305+AR305+AU305</f>
        <v>20449.014299999999</v>
      </c>
      <c r="AY305" s="564">
        <f t="shared" ref="AY305:AY306" si="227">X305+AG305+AP305+AS305+AV305</f>
        <v>206.5557</v>
      </c>
      <c r="AZ305" s="396">
        <v>0.01</v>
      </c>
      <c r="BA305" s="498"/>
    </row>
    <row r="306" spans="1:53" s="444" customFormat="1" ht="166.5" x14ac:dyDescent="0.2">
      <c r="A306" s="441">
        <v>202</v>
      </c>
      <c r="B306" s="73" t="s">
        <v>1011</v>
      </c>
      <c r="C306" s="86" t="s">
        <v>767</v>
      </c>
      <c r="D306" s="73" t="s">
        <v>1080</v>
      </c>
      <c r="E306" s="86" t="s">
        <v>734</v>
      </c>
      <c r="F306" s="73" t="s">
        <v>339</v>
      </c>
      <c r="G306" s="73" t="s">
        <v>1012</v>
      </c>
      <c r="H306" s="73"/>
      <c r="I306" s="73" t="s">
        <v>339</v>
      </c>
      <c r="J306" s="499"/>
      <c r="K306" s="73" t="s">
        <v>341</v>
      </c>
      <c r="L306" s="73" t="s">
        <v>341</v>
      </c>
      <c r="M306" s="73" t="s">
        <v>1013</v>
      </c>
      <c r="N306" s="104" t="s">
        <v>1014</v>
      </c>
      <c r="O306" s="73" t="s">
        <v>1010</v>
      </c>
      <c r="P306" s="73"/>
      <c r="Q306" s="73"/>
      <c r="R306" s="73"/>
      <c r="S306" s="73"/>
      <c r="T306" s="73"/>
      <c r="U306" s="73"/>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v>39212.06</v>
      </c>
      <c r="AR306" s="74">
        <v>38819.939399999996</v>
      </c>
      <c r="AS306" s="74">
        <v>392.12059999999997</v>
      </c>
      <c r="AT306" s="74"/>
      <c r="AU306" s="74"/>
      <c r="AV306" s="74"/>
      <c r="AW306" s="564">
        <f t="shared" si="225"/>
        <v>39212.06</v>
      </c>
      <c r="AX306" s="564">
        <f t="shared" si="226"/>
        <v>38819.939399999996</v>
      </c>
      <c r="AY306" s="564">
        <f t="shared" si="227"/>
        <v>392.12059999999997</v>
      </c>
      <c r="AZ306" s="396">
        <v>0.01</v>
      </c>
      <c r="BA306" s="498"/>
    </row>
    <row r="307" spans="1:53" s="305" customFormat="1" ht="66.75" customHeight="1" x14ac:dyDescent="0.2">
      <c r="A307" s="96"/>
      <c r="B307" s="106" t="s">
        <v>963</v>
      </c>
      <c r="C307" s="106"/>
      <c r="D307" s="125"/>
      <c r="E307" s="106"/>
      <c r="F307" s="106"/>
      <c r="G307" s="106"/>
      <c r="H307" s="106"/>
      <c r="I307" s="106"/>
      <c r="J307" s="106"/>
      <c r="K307" s="106"/>
      <c r="L307" s="106"/>
      <c r="M307" s="106"/>
      <c r="N307" s="340"/>
      <c r="O307" s="106"/>
      <c r="P307" s="125"/>
      <c r="Q307" s="125"/>
      <c r="R307" s="125"/>
      <c r="S307" s="125"/>
      <c r="T307" s="125"/>
      <c r="U307" s="125"/>
      <c r="V307" s="28"/>
      <c r="W307" s="28"/>
      <c r="X307" s="28"/>
      <c r="Y307" s="28"/>
      <c r="Z307" s="28"/>
      <c r="AA307" s="28"/>
      <c r="AB307" s="28"/>
      <c r="AC307" s="28"/>
      <c r="AD307" s="28"/>
      <c r="AE307" s="95"/>
      <c r="AF307" s="95"/>
      <c r="AG307" s="95"/>
      <c r="AH307" s="95"/>
      <c r="AI307" s="95"/>
      <c r="AJ307" s="95"/>
      <c r="AK307" s="95"/>
      <c r="AL307" s="95"/>
      <c r="AM307" s="95"/>
      <c r="AN307" s="28"/>
      <c r="AO307" s="28"/>
      <c r="AP307" s="28"/>
      <c r="AQ307" s="28"/>
      <c r="AR307" s="28"/>
      <c r="AS307" s="28"/>
      <c r="AT307" s="28"/>
      <c r="AU307" s="28"/>
      <c r="AV307" s="28"/>
      <c r="AW307" s="321"/>
      <c r="AX307" s="319"/>
      <c r="AY307" s="319"/>
      <c r="AZ307" s="416"/>
      <c r="BA307" s="113"/>
    </row>
    <row r="308" spans="1:53" s="305" customFormat="1" ht="138.75" x14ac:dyDescent="0.2">
      <c r="A308" s="96">
        <v>203</v>
      </c>
      <c r="B308" s="125" t="s">
        <v>233</v>
      </c>
      <c r="C308" s="125" t="s">
        <v>767</v>
      </c>
      <c r="D308" s="125" t="s">
        <v>1080</v>
      </c>
      <c r="E308" s="125" t="s">
        <v>733</v>
      </c>
      <c r="F308" s="125" t="s">
        <v>721</v>
      </c>
      <c r="G308" s="93" t="s">
        <v>673</v>
      </c>
      <c r="H308" s="88" t="s">
        <v>674</v>
      </c>
      <c r="I308" s="88"/>
      <c r="J308" s="88" t="s">
        <v>675</v>
      </c>
      <c r="K308" s="88"/>
      <c r="L308" s="88" t="s">
        <v>341</v>
      </c>
      <c r="M308" s="93" t="s">
        <v>676</v>
      </c>
      <c r="N308" s="341">
        <v>27098.37</v>
      </c>
      <c r="O308" s="93" t="s">
        <v>677</v>
      </c>
      <c r="P308" s="125"/>
      <c r="Q308" s="125"/>
      <c r="R308" s="125"/>
      <c r="S308" s="125"/>
      <c r="T308" s="125"/>
      <c r="U308" s="125"/>
      <c r="V308" s="28"/>
      <c r="W308" s="28"/>
      <c r="X308" s="28"/>
      <c r="Y308" s="28"/>
      <c r="Z308" s="28"/>
      <c r="AA308" s="28"/>
      <c r="AB308" s="28"/>
      <c r="AC308" s="28"/>
      <c r="AD308" s="28"/>
      <c r="AE308" s="95"/>
      <c r="AF308" s="95"/>
      <c r="AG308" s="95"/>
      <c r="AH308" s="95"/>
      <c r="AI308" s="95"/>
      <c r="AJ308" s="95"/>
      <c r="AK308" s="95"/>
      <c r="AL308" s="95"/>
      <c r="AM308" s="95"/>
      <c r="AN308" s="28"/>
      <c r="AO308" s="28"/>
      <c r="AP308" s="28"/>
      <c r="AQ308" s="28">
        <f>AR308+AS308</f>
        <v>27098.400000000001</v>
      </c>
      <c r="AR308" s="28">
        <v>26827.4</v>
      </c>
      <c r="AS308" s="28">
        <v>271</v>
      </c>
      <c r="AT308" s="28"/>
      <c r="AU308" s="28"/>
      <c r="AV308" s="28"/>
      <c r="AW308" s="564">
        <f t="shared" ref="AW308" si="228">V308+AE308+AN308+AQ308+AT308</f>
        <v>27098.400000000001</v>
      </c>
      <c r="AX308" s="564">
        <f t="shared" ref="AX308" si="229">W308+AF308+AO308+AR308+AU308</f>
        <v>26827.4</v>
      </c>
      <c r="AY308" s="564">
        <f t="shared" ref="AY308" si="230">X308+AG308+AP308+AS308+AV308</f>
        <v>271</v>
      </c>
      <c r="AZ308" s="416">
        <f>+AY308/AW308</f>
        <v>1.000059044076403E-2</v>
      </c>
      <c r="BA308" s="113"/>
    </row>
    <row r="309" spans="1:53" s="444" customFormat="1" ht="122.25" customHeight="1" x14ac:dyDescent="0.2">
      <c r="A309" s="441"/>
      <c r="B309" s="495" t="s">
        <v>1019</v>
      </c>
      <c r="C309" s="86"/>
      <c r="D309" s="86"/>
      <c r="E309" s="86"/>
      <c r="F309" s="86"/>
      <c r="G309" s="93"/>
      <c r="H309" s="93"/>
      <c r="I309" s="93"/>
      <c r="J309" s="93"/>
      <c r="K309" s="93"/>
      <c r="L309" s="93"/>
      <c r="M309" s="93"/>
      <c r="N309" s="341"/>
      <c r="O309" s="93"/>
      <c r="P309" s="86"/>
      <c r="Q309" s="86"/>
      <c r="R309" s="86"/>
      <c r="S309" s="86"/>
      <c r="T309" s="86"/>
      <c r="U309" s="86"/>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324"/>
      <c r="AX309" s="316"/>
      <c r="AY309" s="316"/>
      <c r="AZ309" s="409"/>
      <c r="BA309" s="498"/>
    </row>
    <row r="310" spans="1:53" s="444" customFormat="1" ht="88.5" customHeight="1" x14ac:dyDescent="0.2">
      <c r="A310" s="441">
        <v>204</v>
      </c>
      <c r="B310" s="86" t="s">
        <v>1015</v>
      </c>
      <c r="C310" s="86" t="s">
        <v>767</v>
      </c>
      <c r="D310" s="86" t="s">
        <v>1079</v>
      </c>
      <c r="E310" s="86" t="s">
        <v>733</v>
      </c>
      <c r="F310" s="86" t="s">
        <v>721</v>
      </c>
      <c r="G310" s="93"/>
      <c r="H310" s="93" t="s">
        <v>1016</v>
      </c>
      <c r="I310" s="93" t="s">
        <v>635</v>
      </c>
      <c r="J310" s="93"/>
      <c r="K310" s="93"/>
      <c r="L310" s="93" t="s">
        <v>341</v>
      </c>
      <c r="M310" s="93" t="s">
        <v>1017</v>
      </c>
      <c r="N310" s="341">
        <v>2409723.2000000002</v>
      </c>
      <c r="O310" s="93" t="s">
        <v>751</v>
      </c>
      <c r="P310" s="86"/>
      <c r="Q310" s="86"/>
      <c r="R310" s="86"/>
      <c r="S310" s="86"/>
      <c r="T310" s="86"/>
      <c r="U310" s="86"/>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f>AR310+AS310</f>
        <v>1097313.3999999999</v>
      </c>
      <c r="AR310" s="95">
        <v>1086340.2659999998</v>
      </c>
      <c r="AS310" s="95">
        <v>10973.134</v>
      </c>
      <c r="AT310" s="95">
        <f>AU310+AV310</f>
        <v>1312409.8</v>
      </c>
      <c r="AU310" s="95">
        <v>1299285.702</v>
      </c>
      <c r="AV310" s="95">
        <v>13124.098</v>
      </c>
      <c r="AW310" s="564">
        <f t="shared" ref="AW310" si="231">V310+AE310+AN310+AQ310+AT310</f>
        <v>2409723.2000000002</v>
      </c>
      <c r="AX310" s="564">
        <f t="shared" ref="AX310" si="232">W310+AF310+AO310+AR310+AU310</f>
        <v>2385625.9679999999</v>
      </c>
      <c r="AY310" s="564">
        <f t="shared" ref="AY310" si="233">X310+AG310+AP310+AS310+AV310</f>
        <v>24097.232</v>
      </c>
      <c r="AZ310" s="409">
        <v>9.9111516202417208E-3</v>
      </c>
      <c r="BA310" s="498"/>
    </row>
    <row r="311" spans="1:53" s="444" customFormat="1" ht="49.5" customHeight="1" x14ac:dyDescent="0.2">
      <c r="A311" s="441"/>
      <c r="B311" s="495" t="s">
        <v>1020</v>
      </c>
      <c r="C311" s="86"/>
      <c r="D311" s="86"/>
      <c r="E311" s="86"/>
      <c r="F311" s="86"/>
      <c r="G311" s="93"/>
      <c r="H311" s="93"/>
      <c r="I311" s="93"/>
      <c r="J311" s="93"/>
      <c r="K311" s="93"/>
      <c r="L311" s="93"/>
      <c r="M311" s="93"/>
      <c r="N311" s="341"/>
      <c r="O311" s="93"/>
      <c r="P311" s="86"/>
      <c r="Q311" s="86"/>
      <c r="R311" s="86"/>
      <c r="S311" s="86"/>
      <c r="T311" s="86"/>
      <c r="U311" s="86"/>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324"/>
      <c r="AX311" s="316"/>
      <c r="AY311" s="316"/>
      <c r="AZ311" s="409"/>
      <c r="BA311" s="498"/>
    </row>
    <row r="312" spans="1:53" s="444" customFormat="1" ht="153" customHeight="1" x14ac:dyDescent="0.2">
      <c r="A312" s="441">
        <v>205</v>
      </c>
      <c r="B312" s="86" t="s">
        <v>1015</v>
      </c>
      <c r="C312" s="86" t="s">
        <v>767</v>
      </c>
      <c r="D312" s="86" t="s">
        <v>1080</v>
      </c>
      <c r="E312" s="86" t="s">
        <v>733</v>
      </c>
      <c r="F312" s="86" t="s">
        <v>721</v>
      </c>
      <c r="G312" s="93"/>
      <c r="H312" s="93" t="s">
        <v>1018</v>
      </c>
      <c r="I312" s="93" t="s">
        <v>635</v>
      </c>
      <c r="J312" s="93"/>
      <c r="K312" s="93"/>
      <c r="L312" s="93" t="s">
        <v>341</v>
      </c>
      <c r="M312" s="93" t="s">
        <v>1017</v>
      </c>
      <c r="N312" s="341">
        <v>2475335.4</v>
      </c>
      <c r="O312" s="93" t="s">
        <v>751</v>
      </c>
      <c r="P312" s="86"/>
      <c r="Q312" s="86"/>
      <c r="R312" s="86"/>
      <c r="S312" s="86"/>
      <c r="T312" s="86"/>
      <c r="U312" s="86"/>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f>AR312+AS312</f>
        <v>1546681</v>
      </c>
      <c r="AR312" s="95">
        <v>1531214.19</v>
      </c>
      <c r="AS312" s="95">
        <v>15466.81</v>
      </c>
      <c r="AT312" s="95">
        <f>AU312+AV312</f>
        <v>953657.8</v>
      </c>
      <c r="AU312" s="95">
        <v>944121.22200000007</v>
      </c>
      <c r="AV312" s="95">
        <v>9536.5780000000013</v>
      </c>
      <c r="AW312" s="564">
        <f t="shared" ref="AW312" si="234">V312+AE312+AN312+AQ312+AT312</f>
        <v>2500338.7999999998</v>
      </c>
      <c r="AX312" s="564">
        <f t="shared" ref="AX312" si="235">W312+AF312+AO312+AR312+AU312</f>
        <v>2475335.412</v>
      </c>
      <c r="AY312" s="564">
        <f t="shared" ref="AY312" si="236">X312+AG312+AP312+AS312+AV312</f>
        <v>25003.387999999999</v>
      </c>
      <c r="AZ312" s="409">
        <v>9.9111516202417208E-3</v>
      </c>
      <c r="BA312" s="498"/>
    </row>
    <row r="313" spans="1:53" s="305" customFormat="1" ht="66.75" customHeight="1" x14ac:dyDescent="0.2">
      <c r="A313" s="96"/>
      <c r="B313" s="112" t="s">
        <v>541</v>
      </c>
      <c r="C313" s="112"/>
      <c r="D313" s="125"/>
      <c r="E313" s="112"/>
      <c r="F313" s="112"/>
      <c r="G313" s="112"/>
      <c r="H313" s="112"/>
      <c r="I313" s="112"/>
      <c r="J313" s="112"/>
      <c r="K313" s="112"/>
      <c r="L313" s="112"/>
      <c r="M313" s="112"/>
      <c r="N313" s="54"/>
      <c r="O313" s="112"/>
      <c r="P313" s="125"/>
      <c r="Q313" s="125"/>
      <c r="R313" s="125"/>
      <c r="S313" s="125"/>
      <c r="T313" s="125"/>
      <c r="U313" s="125"/>
      <c r="V313" s="28"/>
      <c r="W313" s="28"/>
      <c r="X313" s="28"/>
      <c r="Y313" s="28"/>
      <c r="Z313" s="28"/>
      <c r="AA313" s="28"/>
      <c r="AB313" s="28"/>
      <c r="AC313" s="28"/>
      <c r="AD313" s="28"/>
      <c r="AE313" s="95"/>
      <c r="AF313" s="95"/>
      <c r="AG313" s="95"/>
      <c r="AH313" s="95"/>
      <c r="AI313" s="95"/>
      <c r="AJ313" s="95"/>
      <c r="AK313" s="95"/>
      <c r="AL313" s="95"/>
      <c r="AM313" s="95"/>
      <c r="AN313" s="28"/>
      <c r="AO313" s="28"/>
      <c r="AP313" s="28"/>
      <c r="AQ313" s="28"/>
      <c r="AR313" s="28"/>
      <c r="AS313" s="28"/>
      <c r="AT313" s="28"/>
      <c r="AU313" s="28"/>
      <c r="AV313" s="28"/>
      <c r="AW313" s="321"/>
      <c r="AX313" s="319"/>
      <c r="AY313" s="319"/>
      <c r="AZ313" s="416"/>
      <c r="BA313" s="113"/>
    </row>
    <row r="314" spans="1:53" s="305" customFormat="1" ht="135.75" customHeight="1" x14ac:dyDescent="0.2">
      <c r="A314" s="96">
        <v>206</v>
      </c>
      <c r="B314" s="125" t="s">
        <v>234</v>
      </c>
      <c r="C314" s="125" t="s">
        <v>767</v>
      </c>
      <c r="D314" s="125" t="s">
        <v>1080</v>
      </c>
      <c r="E314" s="125" t="s">
        <v>733</v>
      </c>
      <c r="F314" s="125" t="s">
        <v>721</v>
      </c>
      <c r="G314" s="125" t="s">
        <v>678</v>
      </c>
      <c r="H314" s="125" t="s">
        <v>679</v>
      </c>
      <c r="I314" s="125"/>
      <c r="J314" s="90" t="s">
        <v>680</v>
      </c>
      <c r="K314" s="125"/>
      <c r="L314" s="125" t="s">
        <v>341</v>
      </c>
      <c r="M314" s="125" t="s">
        <v>681</v>
      </c>
      <c r="N314" s="124"/>
      <c r="O314" s="125" t="s">
        <v>682</v>
      </c>
      <c r="P314" s="125"/>
      <c r="Q314" s="125"/>
      <c r="R314" s="125"/>
      <c r="S314" s="125"/>
      <c r="T314" s="125"/>
      <c r="U314" s="125"/>
      <c r="V314" s="28"/>
      <c r="W314" s="28"/>
      <c r="X314" s="28"/>
      <c r="Y314" s="28"/>
      <c r="Z314" s="28"/>
      <c r="AA314" s="28"/>
      <c r="AB314" s="28"/>
      <c r="AC314" s="28"/>
      <c r="AD314" s="28"/>
      <c r="AE314" s="95"/>
      <c r="AF314" s="95"/>
      <c r="AG314" s="95"/>
      <c r="AH314" s="95"/>
      <c r="AI314" s="95"/>
      <c r="AJ314" s="95"/>
      <c r="AK314" s="95"/>
      <c r="AL314" s="95"/>
      <c r="AM314" s="95"/>
      <c r="AN314" s="28"/>
      <c r="AO314" s="28"/>
      <c r="AP314" s="28"/>
      <c r="AQ314" s="28"/>
      <c r="AR314" s="28"/>
      <c r="AS314" s="28"/>
      <c r="AT314" s="28">
        <f>AU314+AV314</f>
        <v>215112.2</v>
      </c>
      <c r="AU314" s="28">
        <v>212961.1</v>
      </c>
      <c r="AV314" s="28">
        <v>2151.1</v>
      </c>
      <c r="AW314" s="564">
        <f t="shared" ref="AW314" si="237">V314+AE314+AN314+AQ314+AT314</f>
        <v>215112.2</v>
      </c>
      <c r="AX314" s="564">
        <f t="shared" ref="AX314" si="238">W314+AF314+AO314+AR314+AU314</f>
        <v>212961.1</v>
      </c>
      <c r="AY314" s="564">
        <f t="shared" ref="AY314" si="239">X314+AG314+AP314+AS314+AV314</f>
        <v>2151.1</v>
      </c>
      <c r="AZ314" s="416">
        <f>+AY314/AW314</f>
        <v>9.9998977277904258E-3</v>
      </c>
      <c r="BA314" s="113"/>
    </row>
    <row r="315" spans="1:53" s="428" customFormat="1" ht="314.25" customHeight="1" x14ac:dyDescent="0.2">
      <c r="A315" s="360"/>
      <c r="B315" s="361" t="s">
        <v>1021</v>
      </c>
      <c r="C315" s="361"/>
      <c r="D315" s="361"/>
      <c r="E315" s="361"/>
      <c r="F315" s="361"/>
      <c r="G315" s="361"/>
      <c r="H315" s="361"/>
      <c r="I315" s="361"/>
      <c r="J315" s="362"/>
      <c r="K315" s="361"/>
      <c r="L315" s="361"/>
      <c r="M315" s="361"/>
      <c r="N315" s="363"/>
      <c r="O315" s="361"/>
      <c r="P315" s="364">
        <f t="shared" ref="P315:AY315" si="240">SUM(P317:P344)</f>
        <v>0</v>
      </c>
      <c r="Q315" s="364">
        <f t="shared" si="240"/>
        <v>0</v>
      </c>
      <c r="R315" s="364">
        <f t="shared" si="240"/>
        <v>0</v>
      </c>
      <c r="S315" s="364">
        <f t="shared" si="240"/>
        <v>0</v>
      </c>
      <c r="T315" s="364">
        <f t="shared" si="240"/>
        <v>0</v>
      </c>
      <c r="U315" s="364">
        <f t="shared" si="240"/>
        <v>0</v>
      </c>
      <c r="V315" s="364">
        <f t="shared" si="240"/>
        <v>153200</v>
      </c>
      <c r="W315" s="364">
        <f t="shared" si="240"/>
        <v>0</v>
      </c>
      <c r="X315" s="364">
        <f t="shared" si="240"/>
        <v>153200</v>
      </c>
      <c r="Y315" s="364">
        <f t="shared" si="240"/>
        <v>0</v>
      </c>
      <c r="Z315" s="364">
        <f t="shared" si="240"/>
        <v>0</v>
      </c>
      <c r="AA315" s="364">
        <f t="shared" si="240"/>
        <v>0</v>
      </c>
      <c r="AB315" s="364">
        <f t="shared" si="240"/>
        <v>0</v>
      </c>
      <c r="AC315" s="364">
        <f t="shared" si="240"/>
        <v>0</v>
      </c>
      <c r="AD315" s="364">
        <f t="shared" si="240"/>
        <v>0</v>
      </c>
      <c r="AE315" s="364">
        <f t="shared" si="240"/>
        <v>0</v>
      </c>
      <c r="AF315" s="364">
        <f t="shared" si="240"/>
        <v>0</v>
      </c>
      <c r="AG315" s="364">
        <f t="shared" si="240"/>
        <v>0</v>
      </c>
      <c r="AH315" s="364">
        <f t="shared" si="240"/>
        <v>0</v>
      </c>
      <c r="AI315" s="364">
        <f t="shared" si="240"/>
        <v>0</v>
      </c>
      <c r="AJ315" s="364">
        <f t="shared" si="240"/>
        <v>0</v>
      </c>
      <c r="AK315" s="364">
        <f t="shared" si="240"/>
        <v>0</v>
      </c>
      <c r="AL315" s="364">
        <f t="shared" si="240"/>
        <v>0</v>
      </c>
      <c r="AM315" s="364">
        <f t="shared" si="240"/>
        <v>0</v>
      </c>
      <c r="AN315" s="364">
        <f t="shared" si="240"/>
        <v>0</v>
      </c>
      <c r="AO315" s="364">
        <f t="shared" si="240"/>
        <v>0</v>
      </c>
      <c r="AP315" s="364">
        <f t="shared" si="240"/>
        <v>0</v>
      </c>
      <c r="AQ315" s="364">
        <f t="shared" si="240"/>
        <v>2722381.7199999997</v>
      </c>
      <c r="AR315" s="364">
        <f t="shared" si="240"/>
        <v>2695157.9028000003</v>
      </c>
      <c r="AS315" s="364">
        <f t="shared" si="240"/>
        <v>27223.817200000001</v>
      </c>
      <c r="AT315" s="364">
        <f t="shared" si="240"/>
        <v>400000</v>
      </c>
      <c r="AU315" s="364">
        <f t="shared" si="240"/>
        <v>396000</v>
      </c>
      <c r="AV315" s="364">
        <f t="shared" si="240"/>
        <v>4000</v>
      </c>
      <c r="AW315" s="365">
        <f t="shared" si="240"/>
        <v>3275581.7199999997</v>
      </c>
      <c r="AX315" s="366">
        <f t="shared" si="240"/>
        <v>3091157.9028000003</v>
      </c>
      <c r="AY315" s="366">
        <f t="shared" si="240"/>
        <v>184423.81719999999</v>
      </c>
      <c r="AZ315" s="416">
        <f>+AY315/AW315</f>
        <v>5.630261521913732E-2</v>
      </c>
      <c r="BA315" s="367"/>
    </row>
    <row r="316" spans="1:53" s="428" customFormat="1" ht="55.5" x14ac:dyDescent="0.2">
      <c r="A316" s="360"/>
      <c r="B316" s="361" t="s">
        <v>1022</v>
      </c>
      <c r="C316" s="361"/>
      <c r="D316" s="361"/>
      <c r="E316" s="361"/>
      <c r="F316" s="361"/>
      <c r="G316" s="361"/>
      <c r="H316" s="361"/>
      <c r="I316" s="361"/>
      <c r="J316" s="362"/>
      <c r="K316" s="361"/>
      <c r="L316" s="361"/>
      <c r="M316" s="361"/>
      <c r="N316" s="363"/>
      <c r="O316" s="361"/>
      <c r="P316" s="361"/>
      <c r="Q316" s="361"/>
      <c r="R316" s="361"/>
      <c r="S316" s="361"/>
      <c r="T316" s="361"/>
      <c r="U316" s="361"/>
      <c r="V316" s="364"/>
      <c r="W316" s="364"/>
      <c r="X316" s="364"/>
      <c r="Y316" s="364"/>
      <c r="Z316" s="364"/>
      <c r="AA316" s="364"/>
      <c r="AB316" s="364"/>
      <c r="AC316" s="364"/>
      <c r="AD316" s="364"/>
      <c r="AE316" s="364"/>
      <c r="AF316" s="364"/>
      <c r="AG316" s="364"/>
      <c r="AH316" s="364"/>
      <c r="AI316" s="364"/>
      <c r="AJ316" s="364"/>
      <c r="AK316" s="364"/>
      <c r="AL316" s="364"/>
      <c r="AM316" s="364"/>
      <c r="AN316" s="364"/>
      <c r="AO316" s="364"/>
      <c r="AP316" s="364"/>
      <c r="AQ316" s="364"/>
      <c r="AR316" s="364"/>
      <c r="AS316" s="364"/>
      <c r="AT316" s="364"/>
      <c r="AU316" s="364"/>
      <c r="AV316" s="364"/>
      <c r="AW316" s="365"/>
      <c r="AX316" s="366"/>
      <c r="AY316" s="366"/>
      <c r="AZ316" s="416"/>
      <c r="BA316" s="367"/>
    </row>
    <row r="317" spans="1:53" s="444" customFormat="1" ht="222" x14ac:dyDescent="0.2">
      <c r="A317" s="441">
        <v>207</v>
      </c>
      <c r="B317" s="86" t="s">
        <v>1023</v>
      </c>
      <c r="C317" s="86" t="s">
        <v>767</v>
      </c>
      <c r="D317" s="86"/>
      <c r="E317" s="86" t="s">
        <v>1024</v>
      </c>
      <c r="F317" s="86" t="s">
        <v>721</v>
      </c>
      <c r="G317" s="86" t="s">
        <v>1025</v>
      </c>
      <c r="H317" s="86" t="s">
        <v>1018</v>
      </c>
      <c r="I317" s="86" t="s">
        <v>341</v>
      </c>
      <c r="J317" s="478"/>
      <c r="K317" s="86" t="s">
        <v>341</v>
      </c>
      <c r="L317" s="86" t="s">
        <v>341</v>
      </c>
      <c r="M317" s="86" t="s">
        <v>1026</v>
      </c>
      <c r="N317" s="338">
        <v>155466.48000000001</v>
      </c>
      <c r="O317" s="86" t="s">
        <v>1027</v>
      </c>
      <c r="P317" s="86"/>
      <c r="Q317" s="86"/>
      <c r="R317" s="86"/>
      <c r="S317" s="86"/>
      <c r="T317" s="86"/>
      <c r="U317" s="86"/>
      <c r="V317" s="28"/>
      <c r="W317" s="28"/>
      <c r="X317" s="28"/>
      <c r="Y317" s="95"/>
      <c r="Z317" s="95"/>
      <c r="AA317" s="95"/>
      <c r="AB317" s="95"/>
      <c r="AC317" s="95"/>
      <c r="AD317" s="95"/>
      <c r="AE317" s="95"/>
      <c r="AF317" s="95"/>
      <c r="AG317" s="95"/>
      <c r="AH317" s="95"/>
      <c r="AI317" s="95"/>
      <c r="AJ317" s="95"/>
      <c r="AK317" s="95"/>
      <c r="AL317" s="95"/>
      <c r="AM317" s="95"/>
      <c r="AN317" s="95"/>
      <c r="AO317" s="95"/>
      <c r="AP317" s="95"/>
      <c r="AQ317" s="95">
        <f>AR317+AS317</f>
        <v>155466.48000000001</v>
      </c>
      <c r="AR317" s="95">
        <v>153911.81520000001</v>
      </c>
      <c r="AS317" s="95">
        <v>1554.6648000000002</v>
      </c>
      <c r="AT317" s="95"/>
      <c r="AU317" s="95"/>
      <c r="AV317" s="95"/>
      <c r="AW317" s="564">
        <f t="shared" ref="AW317:AW344" si="241">V317+AE317+AN317+AQ317+AT317</f>
        <v>155466.48000000001</v>
      </c>
      <c r="AX317" s="564">
        <f t="shared" ref="AX317:AX344" si="242">W317+AF317+AO317+AR317+AU317</f>
        <v>153911.81520000001</v>
      </c>
      <c r="AY317" s="564">
        <f t="shared" ref="AY317:AY344" si="243">X317+AG317+AP317+AS317+AV317</f>
        <v>1554.6648000000002</v>
      </c>
      <c r="AZ317" s="416">
        <f t="shared" ref="AZ317:AZ344" si="244">+AY317/AW317</f>
        <v>0.01</v>
      </c>
      <c r="BA317" s="498"/>
    </row>
    <row r="318" spans="1:53" s="444" customFormat="1" ht="222" x14ac:dyDescent="0.2">
      <c r="A318" s="441">
        <v>208</v>
      </c>
      <c r="B318" s="86" t="s">
        <v>1028</v>
      </c>
      <c r="C318" s="86" t="s">
        <v>767</v>
      </c>
      <c r="D318" s="86"/>
      <c r="E318" s="86" t="s">
        <v>1024</v>
      </c>
      <c r="F318" s="86" t="s">
        <v>721</v>
      </c>
      <c r="G318" s="86" t="s">
        <v>1029</v>
      </c>
      <c r="H318" s="86" t="s">
        <v>1018</v>
      </c>
      <c r="I318" s="86" t="s">
        <v>341</v>
      </c>
      <c r="J318" s="478"/>
      <c r="K318" s="86" t="s">
        <v>341</v>
      </c>
      <c r="L318" s="86" t="s">
        <v>341</v>
      </c>
      <c r="M318" s="86" t="s">
        <v>1030</v>
      </c>
      <c r="N318" s="338">
        <v>73728.42</v>
      </c>
      <c r="O318" s="86" t="s">
        <v>1027</v>
      </c>
      <c r="P318" s="86"/>
      <c r="Q318" s="86"/>
      <c r="R318" s="86"/>
      <c r="S318" s="86"/>
      <c r="T318" s="86"/>
      <c r="U318" s="86"/>
      <c r="V318" s="28"/>
      <c r="W318" s="28"/>
      <c r="X318" s="28"/>
      <c r="Y318" s="95"/>
      <c r="Z318" s="95"/>
      <c r="AA318" s="95"/>
      <c r="AB318" s="95"/>
      <c r="AC318" s="95"/>
      <c r="AD318" s="95"/>
      <c r="AE318" s="95"/>
      <c r="AF318" s="95"/>
      <c r="AG318" s="95"/>
      <c r="AH318" s="95"/>
      <c r="AI318" s="95"/>
      <c r="AJ318" s="95"/>
      <c r="AK318" s="95"/>
      <c r="AL318" s="95"/>
      <c r="AM318" s="95"/>
      <c r="AN318" s="95"/>
      <c r="AO318" s="95"/>
      <c r="AP318" s="95"/>
      <c r="AQ318" s="95">
        <f>AR318+AS318</f>
        <v>73728.42</v>
      </c>
      <c r="AR318" s="95">
        <v>72991.135800000004</v>
      </c>
      <c r="AS318" s="95">
        <v>737.28419999999994</v>
      </c>
      <c r="AT318" s="95"/>
      <c r="AU318" s="95"/>
      <c r="AV318" s="95"/>
      <c r="AW318" s="564">
        <f t="shared" si="241"/>
        <v>73728.42</v>
      </c>
      <c r="AX318" s="564">
        <f t="shared" si="242"/>
        <v>72991.135800000004</v>
      </c>
      <c r="AY318" s="564">
        <f t="shared" si="243"/>
        <v>737.28419999999994</v>
      </c>
      <c r="AZ318" s="416">
        <f t="shared" si="244"/>
        <v>0.01</v>
      </c>
      <c r="BA318" s="498"/>
    </row>
    <row r="319" spans="1:53" s="444" customFormat="1" ht="222" x14ac:dyDescent="0.2">
      <c r="A319" s="441">
        <v>209</v>
      </c>
      <c r="B319" s="86" t="s">
        <v>1031</v>
      </c>
      <c r="C319" s="86" t="s">
        <v>767</v>
      </c>
      <c r="D319" s="86"/>
      <c r="E319" s="86" t="s">
        <v>1024</v>
      </c>
      <c r="F319" s="86" t="s">
        <v>721</v>
      </c>
      <c r="G319" s="86" t="s">
        <v>1032</v>
      </c>
      <c r="H319" s="86" t="s">
        <v>1018</v>
      </c>
      <c r="I319" s="86" t="s">
        <v>341</v>
      </c>
      <c r="J319" s="478"/>
      <c r="K319" s="86" t="s">
        <v>341</v>
      </c>
      <c r="L319" s="86" t="s">
        <v>341</v>
      </c>
      <c r="M319" s="86" t="s">
        <v>1033</v>
      </c>
      <c r="N319" s="338">
        <v>179991.62</v>
      </c>
      <c r="O319" s="86" t="s">
        <v>1027</v>
      </c>
      <c r="P319" s="86"/>
      <c r="Q319" s="86"/>
      <c r="R319" s="86"/>
      <c r="S319" s="86"/>
      <c r="T319" s="86"/>
      <c r="U319" s="86"/>
      <c r="V319" s="28"/>
      <c r="W319" s="28"/>
      <c r="X319" s="28"/>
      <c r="Y319" s="95"/>
      <c r="Z319" s="95"/>
      <c r="AA319" s="95"/>
      <c r="AB319" s="95"/>
      <c r="AC319" s="95"/>
      <c r="AD319" s="95"/>
      <c r="AE319" s="95"/>
      <c r="AF319" s="95"/>
      <c r="AG319" s="95"/>
      <c r="AH319" s="95"/>
      <c r="AI319" s="95"/>
      <c r="AJ319" s="95"/>
      <c r="AK319" s="95"/>
      <c r="AL319" s="95"/>
      <c r="AM319" s="95"/>
      <c r="AN319" s="95"/>
      <c r="AO319" s="95"/>
      <c r="AP319" s="95"/>
      <c r="AQ319" s="95">
        <f t="shared" ref="AQ319:AQ335" si="245">AR319+AS319</f>
        <v>179991.62</v>
      </c>
      <c r="AR319" s="95">
        <v>178191.70379999999</v>
      </c>
      <c r="AS319" s="95">
        <v>1799.9161999999999</v>
      </c>
      <c r="AT319" s="95"/>
      <c r="AU319" s="95"/>
      <c r="AV319" s="95"/>
      <c r="AW319" s="564">
        <f t="shared" si="241"/>
        <v>179991.62</v>
      </c>
      <c r="AX319" s="564">
        <f t="shared" si="242"/>
        <v>178191.70379999999</v>
      </c>
      <c r="AY319" s="564">
        <f t="shared" si="243"/>
        <v>1799.9161999999999</v>
      </c>
      <c r="AZ319" s="416">
        <f t="shared" si="244"/>
        <v>0.01</v>
      </c>
      <c r="BA319" s="498"/>
    </row>
    <row r="320" spans="1:53" s="444" customFormat="1" ht="222" x14ac:dyDescent="0.2">
      <c r="A320" s="441">
        <v>210</v>
      </c>
      <c r="B320" s="86" t="s">
        <v>1034</v>
      </c>
      <c r="C320" s="86" t="s">
        <v>767</v>
      </c>
      <c r="D320" s="86"/>
      <c r="E320" s="86" t="s">
        <v>1024</v>
      </c>
      <c r="F320" s="86" t="s">
        <v>721</v>
      </c>
      <c r="G320" s="86" t="s">
        <v>1035</v>
      </c>
      <c r="H320" s="86" t="s">
        <v>1018</v>
      </c>
      <c r="I320" s="86" t="s">
        <v>341</v>
      </c>
      <c r="J320" s="478"/>
      <c r="K320" s="86" t="s">
        <v>341</v>
      </c>
      <c r="L320" s="86" t="s">
        <v>341</v>
      </c>
      <c r="M320" s="86" t="s">
        <v>1036</v>
      </c>
      <c r="N320" s="338">
        <v>49706.06</v>
      </c>
      <c r="O320" s="86" t="s">
        <v>1027</v>
      </c>
      <c r="P320" s="86"/>
      <c r="Q320" s="86"/>
      <c r="R320" s="86"/>
      <c r="S320" s="86"/>
      <c r="T320" s="86"/>
      <c r="U320" s="86"/>
      <c r="V320" s="28"/>
      <c r="W320" s="28"/>
      <c r="X320" s="28"/>
      <c r="Y320" s="95"/>
      <c r="Z320" s="95"/>
      <c r="AA320" s="95"/>
      <c r="AB320" s="95"/>
      <c r="AC320" s="95"/>
      <c r="AD320" s="95"/>
      <c r="AE320" s="95"/>
      <c r="AF320" s="95"/>
      <c r="AG320" s="95"/>
      <c r="AH320" s="95"/>
      <c r="AI320" s="95"/>
      <c r="AJ320" s="95"/>
      <c r="AK320" s="95"/>
      <c r="AL320" s="95"/>
      <c r="AM320" s="95"/>
      <c r="AN320" s="95"/>
      <c r="AO320" s="95"/>
      <c r="AP320" s="95"/>
      <c r="AQ320" s="95">
        <f t="shared" si="245"/>
        <v>49706.06</v>
      </c>
      <c r="AR320" s="95">
        <v>49208.999400000001</v>
      </c>
      <c r="AS320" s="95">
        <v>497.06059999999997</v>
      </c>
      <c r="AT320" s="95"/>
      <c r="AU320" s="95"/>
      <c r="AV320" s="95"/>
      <c r="AW320" s="564">
        <f t="shared" si="241"/>
        <v>49706.06</v>
      </c>
      <c r="AX320" s="564">
        <f t="shared" si="242"/>
        <v>49208.999400000001</v>
      </c>
      <c r="AY320" s="564">
        <f t="shared" si="243"/>
        <v>497.06059999999997</v>
      </c>
      <c r="AZ320" s="416">
        <f t="shared" si="244"/>
        <v>0.01</v>
      </c>
      <c r="BA320" s="498"/>
    </row>
    <row r="321" spans="1:53" s="444" customFormat="1" ht="222" x14ac:dyDescent="0.2">
      <c r="A321" s="441">
        <v>211</v>
      </c>
      <c r="B321" s="86" t="s">
        <v>1037</v>
      </c>
      <c r="C321" s="86" t="s">
        <v>767</v>
      </c>
      <c r="D321" s="86"/>
      <c r="E321" s="86" t="s">
        <v>1024</v>
      </c>
      <c r="F321" s="86" t="s">
        <v>721</v>
      </c>
      <c r="G321" s="86" t="s">
        <v>1038</v>
      </c>
      <c r="H321" s="86" t="s">
        <v>1018</v>
      </c>
      <c r="I321" s="86" t="s">
        <v>341</v>
      </c>
      <c r="J321" s="478"/>
      <c r="K321" s="86" t="s">
        <v>341</v>
      </c>
      <c r="L321" s="86" t="s">
        <v>341</v>
      </c>
      <c r="M321" s="86" t="s">
        <v>1039</v>
      </c>
      <c r="N321" s="338">
        <v>170956.57</v>
      </c>
      <c r="O321" s="86" t="s">
        <v>1027</v>
      </c>
      <c r="P321" s="86"/>
      <c r="Q321" s="86"/>
      <c r="R321" s="86"/>
      <c r="S321" s="86"/>
      <c r="T321" s="86"/>
      <c r="U321" s="86"/>
      <c r="V321" s="28"/>
      <c r="W321" s="28"/>
      <c r="X321" s="28"/>
      <c r="Y321" s="95"/>
      <c r="Z321" s="95"/>
      <c r="AA321" s="95"/>
      <c r="AB321" s="95"/>
      <c r="AC321" s="95"/>
      <c r="AD321" s="95"/>
      <c r="AE321" s="95"/>
      <c r="AF321" s="95"/>
      <c r="AG321" s="95"/>
      <c r="AH321" s="95"/>
      <c r="AI321" s="95"/>
      <c r="AJ321" s="95"/>
      <c r="AK321" s="95"/>
      <c r="AL321" s="95"/>
      <c r="AM321" s="95"/>
      <c r="AN321" s="95"/>
      <c r="AO321" s="95"/>
      <c r="AP321" s="95"/>
      <c r="AQ321" s="95">
        <f t="shared" si="245"/>
        <v>170956.57</v>
      </c>
      <c r="AR321" s="95">
        <v>169247.0043</v>
      </c>
      <c r="AS321" s="95">
        <v>1709.5657000000001</v>
      </c>
      <c r="AT321" s="95"/>
      <c r="AU321" s="95"/>
      <c r="AV321" s="95"/>
      <c r="AW321" s="564">
        <f t="shared" si="241"/>
        <v>170956.57</v>
      </c>
      <c r="AX321" s="564">
        <f t="shared" si="242"/>
        <v>169247.0043</v>
      </c>
      <c r="AY321" s="564">
        <f t="shared" si="243"/>
        <v>1709.5657000000001</v>
      </c>
      <c r="AZ321" s="416">
        <f t="shared" si="244"/>
        <v>0.01</v>
      </c>
      <c r="BA321" s="498"/>
    </row>
    <row r="322" spans="1:53" s="444" customFormat="1" ht="222" x14ac:dyDescent="0.2">
      <c r="A322" s="441">
        <v>212</v>
      </c>
      <c r="B322" s="86" t="s">
        <v>1040</v>
      </c>
      <c r="C322" s="86" t="s">
        <v>767</v>
      </c>
      <c r="D322" s="86"/>
      <c r="E322" s="86" t="s">
        <v>1024</v>
      </c>
      <c r="F322" s="86" t="s">
        <v>721</v>
      </c>
      <c r="G322" s="86" t="s">
        <v>1041</v>
      </c>
      <c r="H322" s="86" t="s">
        <v>1018</v>
      </c>
      <c r="I322" s="86" t="s">
        <v>341</v>
      </c>
      <c r="J322" s="478"/>
      <c r="K322" s="86" t="s">
        <v>341</v>
      </c>
      <c r="L322" s="86" t="s">
        <v>341</v>
      </c>
      <c r="M322" s="86" t="s">
        <v>1042</v>
      </c>
      <c r="N322" s="338">
        <v>265974.65000000002</v>
      </c>
      <c r="O322" s="86" t="s">
        <v>1027</v>
      </c>
      <c r="P322" s="86"/>
      <c r="Q322" s="86"/>
      <c r="R322" s="86"/>
      <c r="S322" s="86"/>
      <c r="T322" s="86"/>
      <c r="U322" s="86"/>
      <c r="V322" s="28"/>
      <c r="W322" s="28"/>
      <c r="X322" s="28"/>
      <c r="Y322" s="95"/>
      <c r="Z322" s="95"/>
      <c r="AA322" s="95"/>
      <c r="AB322" s="95"/>
      <c r="AC322" s="95"/>
      <c r="AD322" s="95"/>
      <c r="AE322" s="95"/>
      <c r="AF322" s="95"/>
      <c r="AG322" s="95"/>
      <c r="AH322" s="95"/>
      <c r="AI322" s="95"/>
      <c r="AJ322" s="95"/>
      <c r="AK322" s="95"/>
      <c r="AL322" s="95"/>
      <c r="AM322" s="95"/>
      <c r="AN322" s="95"/>
      <c r="AO322" s="95"/>
      <c r="AP322" s="95"/>
      <c r="AQ322" s="95">
        <f t="shared" si="245"/>
        <v>265974.65000000002</v>
      </c>
      <c r="AR322" s="95">
        <v>263314.90350000001</v>
      </c>
      <c r="AS322" s="95">
        <v>2659.7465000000002</v>
      </c>
      <c r="AT322" s="95"/>
      <c r="AU322" s="95"/>
      <c r="AV322" s="95"/>
      <c r="AW322" s="564">
        <f t="shared" si="241"/>
        <v>265974.65000000002</v>
      </c>
      <c r="AX322" s="564">
        <f t="shared" si="242"/>
        <v>263314.90350000001</v>
      </c>
      <c r="AY322" s="564">
        <f t="shared" si="243"/>
        <v>2659.7465000000002</v>
      </c>
      <c r="AZ322" s="416">
        <f t="shared" si="244"/>
        <v>0.01</v>
      </c>
      <c r="BA322" s="498"/>
    </row>
    <row r="323" spans="1:53" s="444" customFormat="1" ht="222" x14ac:dyDescent="0.2">
      <c r="A323" s="441">
        <v>213</v>
      </c>
      <c r="B323" s="86" t="s">
        <v>1043</v>
      </c>
      <c r="C323" s="86" t="s">
        <v>767</v>
      </c>
      <c r="D323" s="86"/>
      <c r="E323" s="86" t="s">
        <v>1024</v>
      </c>
      <c r="F323" s="86" t="s">
        <v>721</v>
      </c>
      <c r="G323" s="86" t="s">
        <v>1044</v>
      </c>
      <c r="H323" s="86" t="s">
        <v>1045</v>
      </c>
      <c r="I323" s="86" t="s">
        <v>341</v>
      </c>
      <c r="J323" s="478"/>
      <c r="K323" s="86" t="s">
        <v>341</v>
      </c>
      <c r="L323" s="86" t="s">
        <v>341</v>
      </c>
      <c r="M323" s="86" t="s">
        <v>1046</v>
      </c>
      <c r="N323" s="338">
        <v>158904.62</v>
      </c>
      <c r="O323" s="86" t="s">
        <v>1027</v>
      </c>
      <c r="P323" s="86"/>
      <c r="Q323" s="86"/>
      <c r="R323" s="86"/>
      <c r="S323" s="86"/>
      <c r="T323" s="86"/>
      <c r="U323" s="86"/>
      <c r="V323" s="28"/>
      <c r="W323" s="28"/>
      <c r="X323" s="28"/>
      <c r="Y323" s="95"/>
      <c r="Z323" s="95"/>
      <c r="AA323" s="95"/>
      <c r="AB323" s="95"/>
      <c r="AC323" s="95"/>
      <c r="AD323" s="95"/>
      <c r="AE323" s="95"/>
      <c r="AF323" s="95"/>
      <c r="AG323" s="95"/>
      <c r="AH323" s="95"/>
      <c r="AI323" s="95"/>
      <c r="AJ323" s="95"/>
      <c r="AK323" s="95"/>
      <c r="AL323" s="95"/>
      <c r="AM323" s="95"/>
      <c r="AN323" s="95"/>
      <c r="AO323" s="95"/>
      <c r="AP323" s="95"/>
      <c r="AQ323" s="95">
        <f t="shared" si="245"/>
        <v>158904.62</v>
      </c>
      <c r="AR323" s="95">
        <v>157315.57379999998</v>
      </c>
      <c r="AS323" s="95">
        <v>1589.0462</v>
      </c>
      <c r="AT323" s="95"/>
      <c r="AU323" s="95"/>
      <c r="AV323" s="95"/>
      <c r="AW323" s="564">
        <f t="shared" si="241"/>
        <v>158904.62</v>
      </c>
      <c r="AX323" s="564">
        <f t="shared" si="242"/>
        <v>157315.57379999998</v>
      </c>
      <c r="AY323" s="564">
        <f t="shared" si="243"/>
        <v>1589.0462</v>
      </c>
      <c r="AZ323" s="416">
        <f t="shared" si="244"/>
        <v>0.01</v>
      </c>
      <c r="BA323" s="498"/>
    </row>
    <row r="324" spans="1:53" s="444" customFormat="1" ht="222" x14ac:dyDescent="0.2">
      <c r="A324" s="441">
        <v>214</v>
      </c>
      <c r="B324" s="86" t="s">
        <v>1047</v>
      </c>
      <c r="C324" s="86" t="s">
        <v>767</v>
      </c>
      <c r="D324" s="86"/>
      <c r="E324" s="86" t="s">
        <v>1024</v>
      </c>
      <c r="F324" s="86" t="s">
        <v>721</v>
      </c>
      <c r="G324" s="86">
        <v>9.5</v>
      </c>
      <c r="H324" s="86" t="s">
        <v>1018</v>
      </c>
      <c r="I324" s="86" t="s">
        <v>341</v>
      </c>
      <c r="J324" s="478"/>
      <c r="K324" s="86" t="s">
        <v>341</v>
      </c>
      <c r="L324" s="86" t="s">
        <v>341</v>
      </c>
      <c r="M324" s="86" t="s">
        <v>1048</v>
      </c>
      <c r="N324" s="338">
        <v>180025.16</v>
      </c>
      <c r="O324" s="86" t="s">
        <v>1027</v>
      </c>
      <c r="P324" s="86"/>
      <c r="Q324" s="86"/>
      <c r="R324" s="86"/>
      <c r="S324" s="86"/>
      <c r="T324" s="86"/>
      <c r="U324" s="86"/>
      <c r="V324" s="28"/>
      <c r="W324" s="28"/>
      <c r="X324" s="28"/>
      <c r="Y324" s="95"/>
      <c r="Z324" s="95"/>
      <c r="AA324" s="95"/>
      <c r="AB324" s="95"/>
      <c r="AC324" s="95"/>
      <c r="AD324" s="95"/>
      <c r="AE324" s="95"/>
      <c r="AF324" s="95"/>
      <c r="AG324" s="95"/>
      <c r="AH324" s="95"/>
      <c r="AI324" s="95"/>
      <c r="AJ324" s="95"/>
      <c r="AK324" s="95"/>
      <c r="AL324" s="95"/>
      <c r="AM324" s="95"/>
      <c r="AN324" s="95"/>
      <c r="AO324" s="95"/>
      <c r="AP324" s="95"/>
      <c r="AQ324" s="95">
        <f t="shared" si="245"/>
        <v>180025.16</v>
      </c>
      <c r="AR324" s="95">
        <v>178224.90840000001</v>
      </c>
      <c r="AS324" s="95">
        <v>1800.2516000000001</v>
      </c>
      <c r="AT324" s="95"/>
      <c r="AU324" s="95"/>
      <c r="AV324" s="95"/>
      <c r="AW324" s="564">
        <f t="shared" si="241"/>
        <v>180025.16</v>
      </c>
      <c r="AX324" s="564">
        <f t="shared" si="242"/>
        <v>178224.90840000001</v>
      </c>
      <c r="AY324" s="564">
        <f t="shared" si="243"/>
        <v>1800.2516000000001</v>
      </c>
      <c r="AZ324" s="416">
        <f t="shared" si="244"/>
        <v>0.01</v>
      </c>
      <c r="BA324" s="498"/>
    </row>
    <row r="325" spans="1:53" s="444" customFormat="1" ht="360.75" x14ac:dyDescent="0.2">
      <c r="A325" s="441">
        <v>215</v>
      </c>
      <c r="B325" s="86" t="s">
        <v>1049</v>
      </c>
      <c r="C325" s="86" t="s">
        <v>767</v>
      </c>
      <c r="D325" s="86"/>
      <c r="E325" s="86" t="s">
        <v>1024</v>
      </c>
      <c r="F325" s="86" t="s">
        <v>721</v>
      </c>
      <c r="G325" s="86" t="s">
        <v>1050</v>
      </c>
      <c r="H325" s="86" t="s">
        <v>1018</v>
      </c>
      <c r="I325" s="86" t="s">
        <v>341</v>
      </c>
      <c r="J325" s="478"/>
      <c r="K325" s="86" t="s">
        <v>341</v>
      </c>
      <c r="L325" s="86" t="s">
        <v>341</v>
      </c>
      <c r="M325" s="86"/>
      <c r="N325" s="338">
        <v>102790.91</v>
      </c>
      <c r="O325" s="86" t="s">
        <v>1027</v>
      </c>
      <c r="P325" s="86"/>
      <c r="Q325" s="86"/>
      <c r="R325" s="86"/>
      <c r="S325" s="86"/>
      <c r="T325" s="86"/>
      <c r="U325" s="86"/>
      <c r="V325" s="95">
        <v>4500</v>
      </c>
      <c r="W325" s="95"/>
      <c r="X325" s="95">
        <v>4500</v>
      </c>
      <c r="Y325" s="95"/>
      <c r="Z325" s="95"/>
      <c r="AA325" s="95"/>
      <c r="AB325" s="95"/>
      <c r="AC325" s="95"/>
      <c r="AD325" s="95"/>
      <c r="AE325" s="95"/>
      <c r="AF325" s="95"/>
      <c r="AG325" s="95"/>
      <c r="AH325" s="95"/>
      <c r="AI325" s="95"/>
      <c r="AJ325" s="95"/>
      <c r="AK325" s="95"/>
      <c r="AL325" s="95"/>
      <c r="AM325" s="95"/>
      <c r="AN325" s="95"/>
      <c r="AO325" s="95"/>
      <c r="AP325" s="95"/>
      <c r="AQ325" s="95">
        <f t="shared" si="245"/>
        <v>102790.91</v>
      </c>
      <c r="AR325" s="95">
        <v>101763.0009</v>
      </c>
      <c r="AS325" s="95">
        <v>1027.9091000000001</v>
      </c>
      <c r="AT325" s="95"/>
      <c r="AU325" s="95"/>
      <c r="AV325" s="95"/>
      <c r="AW325" s="564">
        <f t="shared" si="241"/>
        <v>107290.91</v>
      </c>
      <c r="AX325" s="564">
        <f t="shared" si="242"/>
        <v>101763.0009</v>
      </c>
      <c r="AY325" s="564">
        <f t="shared" si="243"/>
        <v>5527.9090999999999</v>
      </c>
      <c r="AZ325" s="416">
        <f t="shared" si="244"/>
        <v>5.1522622932362115E-2</v>
      </c>
      <c r="BA325" s="498"/>
    </row>
    <row r="326" spans="1:53" s="444" customFormat="1" ht="68.25" customHeight="1" x14ac:dyDescent="0.2">
      <c r="A326" s="441"/>
      <c r="B326" s="87" t="s">
        <v>63</v>
      </c>
      <c r="C326" s="86"/>
      <c r="D326" s="86"/>
      <c r="E326" s="86"/>
      <c r="F326" s="86"/>
      <c r="G326" s="86"/>
      <c r="H326" s="86"/>
      <c r="I326" s="86"/>
      <c r="J326" s="478"/>
      <c r="K326" s="86"/>
      <c r="L326" s="86"/>
      <c r="M326" s="86"/>
      <c r="N326" s="338"/>
      <c r="O326" s="86"/>
      <c r="P326" s="86"/>
      <c r="Q326" s="86"/>
      <c r="R326" s="86"/>
      <c r="S326" s="86"/>
      <c r="T326" s="86"/>
      <c r="U326" s="86"/>
      <c r="V326" s="95">
        <f t="shared" ref="V326:V338" si="246">W326+X326</f>
        <v>4500</v>
      </c>
      <c r="W326" s="95"/>
      <c r="X326" s="95">
        <v>4500</v>
      </c>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564">
        <f t="shared" si="241"/>
        <v>4500</v>
      </c>
      <c r="AX326" s="564">
        <f t="shared" si="242"/>
        <v>0</v>
      </c>
      <c r="AY326" s="564">
        <f t="shared" si="243"/>
        <v>4500</v>
      </c>
      <c r="AZ326" s="416"/>
      <c r="BA326" s="498"/>
    </row>
    <row r="327" spans="1:53" s="444" customFormat="1" ht="360.75" x14ac:dyDescent="0.2">
      <c r="A327" s="441">
        <v>216</v>
      </c>
      <c r="B327" s="86" t="s">
        <v>1051</v>
      </c>
      <c r="C327" s="86" t="s">
        <v>767</v>
      </c>
      <c r="D327" s="86"/>
      <c r="E327" s="86" t="s">
        <v>1024</v>
      </c>
      <c r="F327" s="86" t="s">
        <v>721</v>
      </c>
      <c r="G327" s="86" t="s">
        <v>1052</v>
      </c>
      <c r="H327" s="86" t="s">
        <v>1018</v>
      </c>
      <c r="I327" s="86" t="s">
        <v>341</v>
      </c>
      <c r="J327" s="478"/>
      <c r="K327" s="86" t="s">
        <v>341</v>
      </c>
      <c r="L327" s="86" t="s">
        <v>341</v>
      </c>
      <c r="M327" s="86"/>
      <c r="N327" s="338">
        <v>178219.03</v>
      </c>
      <c r="O327" s="86" t="s">
        <v>1027</v>
      </c>
      <c r="P327" s="86"/>
      <c r="Q327" s="86"/>
      <c r="R327" s="86"/>
      <c r="S327" s="86"/>
      <c r="T327" s="86"/>
      <c r="U327" s="86"/>
      <c r="V327" s="95">
        <f t="shared" si="246"/>
        <v>4900</v>
      </c>
      <c r="W327" s="95"/>
      <c r="X327" s="95">
        <v>4900</v>
      </c>
      <c r="Y327" s="95"/>
      <c r="Z327" s="95"/>
      <c r="AA327" s="95"/>
      <c r="AB327" s="95"/>
      <c r="AC327" s="95"/>
      <c r="AD327" s="95"/>
      <c r="AE327" s="95"/>
      <c r="AF327" s="95"/>
      <c r="AG327" s="95"/>
      <c r="AH327" s="95"/>
      <c r="AI327" s="95"/>
      <c r="AJ327" s="95"/>
      <c r="AK327" s="95"/>
      <c r="AL327" s="95"/>
      <c r="AM327" s="95"/>
      <c r="AN327" s="95"/>
      <c r="AO327" s="95"/>
      <c r="AP327" s="95"/>
      <c r="AQ327" s="95">
        <f t="shared" si="245"/>
        <v>178219.03</v>
      </c>
      <c r="AR327" s="95">
        <v>176436.83970000001</v>
      </c>
      <c r="AS327" s="95">
        <v>1782.1903</v>
      </c>
      <c r="AT327" s="95"/>
      <c r="AU327" s="95"/>
      <c r="AV327" s="95"/>
      <c r="AW327" s="564">
        <f t="shared" si="241"/>
        <v>183119.03</v>
      </c>
      <c r="AX327" s="564">
        <f t="shared" si="242"/>
        <v>176436.83970000001</v>
      </c>
      <c r="AY327" s="564">
        <f t="shared" si="243"/>
        <v>6682.1903000000002</v>
      </c>
      <c r="AZ327" s="416">
        <f t="shared" si="244"/>
        <v>3.649096601265308E-2</v>
      </c>
      <c r="BA327" s="498"/>
    </row>
    <row r="328" spans="1:53" s="444" customFormat="1" ht="55.5" x14ac:dyDescent="0.2">
      <c r="A328" s="441"/>
      <c r="B328" s="87" t="s">
        <v>63</v>
      </c>
      <c r="C328" s="86"/>
      <c r="D328" s="86"/>
      <c r="E328" s="86"/>
      <c r="F328" s="86"/>
      <c r="G328" s="86"/>
      <c r="H328" s="86"/>
      <c r="I328" s="86"/>
      <c r="J328" s="478"/>
      <c r="K328" s="86"/>
      <c r="L328" s="86"/>
      <c r="M328" s="86"/>
      <c r="N328" s="338"/>
      <c r="O328" s="86"/>
      <c r="P328" s="86"/>
      <c r="Q328" s="86"/>
      <c r="R328" s="86"/>
      <c r="S328" s="86"/>
      <c r="T328" s="86"/>
      <c r="U328" s="86"/>
      <c r="V328" s="95">
        <f t="shared" si="246"/>
        <v>4900</v>
      </c>
      <c r="W328" s="95"/>
      <c r="X328" s="95">
        <v>4900</v>
      </c>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564">
        <f t="shared" si="241"/>
        <v>4900</v>
      </c>
      <c r="AX328" s="564">
        <f t="shared" si="242"/>
        <v>0</v>
      </c>
      <c r="AY328" s="564">
        <f t="shared" si="243"/>
        <v>4900</v>
      </c>
      <c r="AZ328" s="416"/>
      <c r="BA328" s="498"/>
    </row>
    <row r="329" spans="1:53" s="444" customFormat="1" ht="360.75" x14ac:dyDescent="0.2">
      <c r="A329" s="441">
        <v>217</v>
      </c>
      <c r="B329" s="86" t="s">
        <v>1053</v>
      </c>
      <c r="C329" s="86" t="s">
        <v>767</v>
      </c>
      <c r="D329" s="86"/>
      <c r="E329" s="86" t="s">
        <v>1024</v>
      </c>
      <c r="F329" s="86" t="s">
        <v>721</v>
      </c>
      <c r="G329" s="86" t="s">
        <v>1054</v>
      </c>
      <c r="H329" s="86" t="s">
        <v>1018</v>
      </c>
      <c r="I329" s="86" t="s">
        <v>341</v>
      </c>
      <c r="J329" s="478"/>
      <c r="K329" s="86" t="s">
        <v>341</v>
      </c>
      <c r="L329" s="86" t="s">
        <v>341</v>
      </c>
      <c r="M329" s="86"/>
      <c r="N329" s="338">
        <v>203883.28</v>
      </c>
      <c r="O329" s="86" t="s">
        <v>1027</v>
      </c>
      <c r="P329" s="86"/>
      <c r="Q329" s="86"/>
      <c r="R329" s="86"/>
      <c r="S329" s="86"/>
      <c r="T329" s="86"/>
      <c r="U329" s="86"/>
      <c r="V329" s="95">
        <f t="shared" si="246"/>
        <v>4800</v>
      </c>
      <c r="W329" s="95"/>
      <c r="X329" s="95">
        <v>4800</v>
      </c>
      <c r="Y329" s="95"/>
      <c r="Z329" s="95"/>
      <c r="AA329" s="95"/>
      <c r="AB329" s="95"/>
      <c r="AC329" s="95"/>
      <c r="AD329" s="95"/>
      <c r="AE329" s="95"/>
      <c r="AF329" s="95"/>
      <c r="AG329" s="95"/>
      <c r="AH329" s="95"/>
      <c r="AI329" s="95"/>
      <c r="AJ329" s="95"/>
      <c r="AK329" s="95"/>
      <c r="AL329" s="95"/>
      <c r="AM329" s="95"/>
      <c r="AN329" s="95"/>
      <c r="AO329" s="95"/>
      <c r="AP329" s="95"/>
      <c r="AQ329" s="95">
        <f t="shared" si="245"/>
        <v>203883.28</v>
      </c>
      <c r="AR329" s="95">
        <v>201844.4472</v>
      </c>
      <c r="AS329" s="95">
        <v>2038.8328000000001</v>
      </c>
      <c r="AT329" s="95"/>
      <c r="AU329" s="95"/>
      <c r="AV329" s="95"/>
      <c r="AW329" s="564">
        <f t="shared" si="241"/>
        <v>208683.28</v>
      </c>
      <c r="AX329" s="564">
        <f t="shared" si="242"/>
        <v>201844.4472</v>
      </c>
      <c r="AY329" s="564">
        <f t="shared" si="243"/>
        <v>6838.8328000000001</v>
      </c>
      <c r="AZ329" s="416">
        <f t="shared" si="244"/>
        <v>3.2771349961530222E-2</v>
      </c>
      <c r="BA329" s="498"/>
    </row>
    <row r="330" spans="1:53" s="444" customFormat="1" ht="55.5" x14ac:dyDescent="0.2">
      <c r="A330" s="441"/>
      <c r="B330" s="86" t="s">
        <v>63</v>
      </c>
      <c r="C330" s="86"/>
      <c r="D330" s="86"/>
      <c r="E330" s="86"/>
      <c r="F330" s="86"/>
      <c r="G330" s="86"/>
      <c r="H330" s="86"/>
      <c r="I330" s="86"/>
      <c r="J330" s="478"/>
      <c r="K330" s="86"/>
      <c r="L330" s="86"/>
      <c r="M330" s="86"/>
      <c r="N330" s="338"/>
      <c r="O330" s="86"/>
      <c r="P330" s="86"/>
      <c r="Q330" s="86"/>
      <c r="R330" s="86"/>
      <c r="S330" s="86"/>
      <c r="T330" s="86"/>
      <c r="U330" s="86"/>
      <c r="V330" s="95">
        <f t="shared" si="246"/>
        <v>4800</v>
      </c>
      <c r="W330" s="95"/>
      <c r="X330" s="95">
        <v>4800</v>
      </c>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564">
        <f t="shared" si="241"/>
        <v>4800</v>
      </c>
      <c r="AX330" s="564">
        <f t="shared" si="242"/>
        <v>0</v>
      </c>
      <c r="AY330" s="564">
        <f t="shared" si="243"/>
        <v>4800</v>
      </c>
      <c r="AZ330" s="416"/>
      <c r="BA330" s="498"/>
    </row>
    <row r="331" spans="1:53" s="444" customFormat="1" ht="360.75" x14ac:dyDescent="0.2">
      <c r="A331" s="441">
        <v>218</v>
      </c>
      <c r="B331" s="86" t="s">
        <v>1055</v>
      </c>
      <c r="C331" s="86" t="s">
        <v>767</v>
      </c>
      <c r="D331" s="86"/>
      <c r="E331" s="86" t="s">
        <v>1024</v>
      </c>
      <c r="F331" s="86" t="s">
        <v>721</v>
      </c>
      <c r="G331" s="86" t="s">
        <v>1050</v>
      </c>
      <c r="H331" s="86" t="s">
        <v>1018</v>
      </c>
      <c r="I331" s="86" t="s">
        <v>341</v>
      </c>
      <c r="J331" s="478"/>
      <c r="K331" s="86" t="s">
        <v>341</v>
      </c>
      <c r="L331" s="86" t="s">
        <v>341</v>
      </c>
      <c r="M331" s="86"/>
      <c r="N331" s="338">
        <v>87191.63</v>
      </c>
      <c r="O331" s="86" t="s">
        <v>1027</v>
      </c>
      <c r="P331" s="86"/>
      <c r="Q331" s="86"/>
      <c r="R331" s="86"/>
      <c r="S331" s="86"/>
      <c r="T331" s="86"/>
      <c r="U331" s="86"/>
      <c r="V331" s="95">
        <f t="shared" si="246"/>
        <v>4500</v>
      </c>
      <c r="W331" s="95"/>
      <c r="X331" s="95">
        <v>4500</v>
      </c>
      <c r="Y331" s="95"/>
      <c r="Z331" s="95"/>
      <c r="AA331" s="95"/>
      <c r="AB331" s="95"/>
      <c r="AC331" s="95"/>
      <c r="AD331" s="95"/>
      <c r="AE331" s="95"/>
      <c r="AF331" s="95"/>
      <c r="AG331" s="95"/>
      <c r="AH331" s="95"/>
      <c r="AI331" s="95"/>
      <c r="AJ331" s="95"/>
      <c r="AK331" s="95"/>
      <c r="AL331" s="95"/>
      <c r="AM331" s="95"/>
      <c r="AN331" s="95"/>
      <c r="AO331" s="95"/>
      <c r="AP331" s="95"/>
      <c r="AQ331" s="95">
        <f t="shared" si="245"/>
        <v>87191.63</v>
      </c>
      <c r="AR331" s="95">
        <v>86319.713700000008</v>
      </c>
      <c r="AS331" s="95">
        <v>871.91630000000009</v>
      </c>
      <c r="AT331" s="95"/>
      <c r="AU331" s="95"/>
      <c r="AV331" s="95"/>
      <c r="AW331" s="564">
        <f t="shared" si="241"/>
        <v>91691.63</v>
      </c>
      <c r="AX331" s="564">
        <f t="shared" si="242"/>
        <v>86319.713700000008</v>
      </c>
      <c r="AY331" s="564">
        <f t="shared" si="243"/>
        <v>5371.9162999999999</v>
      </c>
      <c r="AZ331" s="416">
        <f t="shared" si="244"/>
        <v>5.8586768497844346E-2</v>
      </c>
      <c r="BA331" s="498"/>
    </row>
    <row r="332" spans="1:53" s="444" customFormat="1" ht="55.5" x14ac:dyDescent="0.2">
      <c r="A332" s="441"/>
      <c r="B332" s="87" t="s">
        <v>63</v>
      </c>
      <c r="C332" s="86"/>
      <c r="D332" s="86"/>
      <c r="E332" s="86"/>
      <c r="F332" s="86"/>
      <c r="G332" s="86"/>
      <c r="H332" s="86"/>
      <c r="I332" s="86"/>
      <c r="J332" s="478"/>
      <c r="K332" s="86"/>
      <c r="L332" s="86"/>
      <c r="M332" s="86"/>
      <c r="N332" s="338"/>
      <c r="O332" s="86"/>
      <c r="P332" s="86"/>
      <c r="Q332" s="86"/>
      <c r="R332" s="86"/>
      <c r="S332" s="86"/>
      <c r="T332" s="86"/>
      <c r="U332" s="86"/>
      <c r="V332" s="95">
        <f t="shared" si="246"/>
        <v>4500</v>
      </c>
      <c r="W332" s="95"/>
      <c r="X332" s="95">
        <v>4500</v>
      </c>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564">
        <f t="shared" si="241"/>
        <v>4500</v>
      </c>
      <c r="AX332" s="564">
        <f t="shared" si="242"/>
        <v>0</v>
      </c>
      <c r="AY332" s="564">
        <f t="shared" si="243"/>
        <v>4500</v>
      </c>
      <c r="AZ332" s="416"/>
      <c r="BA332" s="498"/>
    </row>
    <row r="333" spans="1:53" s="444" customFormat="1" ht="388.5" x14ac:dyDescent="0.2">
      <c r="A333" s="441">
        <v>219</v>
      </c>
      <c r="B333" s="86" t="s">
        <v>1056</v>
      </c>
      <c r="C333" s="86" t="s">
        <v>767</v>
      </c>
      <c r="D333" s="86"/>
      <c r="E333" s="86" t="s">
        <v>1024</v>
      </c>
      <c r="F333" s="86" t="s">
        <v>721</v>
      </c>
      <c r="G333" s="86" t="s">
        <v>1057</v>
      </c>
      <c r="H333" s="86" t="s">
        <v>1018</v>
      </c>
      <c r="I333" s="86" t="s">
        <v>341</v>
      </c>
      <c r="J333" s="478"/>
      <c r="K333" s="86" t="s">
        <v>341</v>
      </c>
      <c r="L333" s="86" t="s">
        <v>341</v>
      </c>
      <c r="M333" s="86"/>
      <c r="N333" s="338">
        <v>264981.15999999997</v>
      </c>
      <c r="O333" s="86" t="s">
        <v>1027</v>
      </c>
      <c r="P333" s="86"/>
      <c r="Q333" s="86"/>
      <c r="R333" s="86"/>
      <c r="S333" s="86"/>
      <c r="T333" s="86"/>
      <c r="U333" s="86"/>
      <c r="V333" s="95">
        <f t="shared" si="246"/>
        <v>4900</v>
      </c>
      <c r="W333" s="95"/>
      <c r="X333" s="95">
        <v>4900</v>
      </c>
      <c r="Y333" s="95"/>
      <c r="Z333" s="95"/>
      <c r="AA333" s="95"/>
      <c r="AB333" s="95"/>
      <c r="AC333" s="95"/>
      <c r="AD333" s="95"/>
      <c r="AE333" s="95"/>
      <c r="AF333" s="95"/>
      <c r="AG333" s="95"/>
      <c r="AH333" s="95"/>
      <c r="AI333" s="95"/>
      <c r="AJ333" s="95"/>
      <c r="AK333" s="95"/>
      <c r="AL333" s="95"/>
      <c r="AM333" s="95"/>
      <c r="AN333" s="95"/>
      <c r="AO333" s="95"/>
      <c r="AP333" s="95"/>
      <c r="AQ333" s="95">
        <f t="shared" si="245"/>
        <v>264981.15999999997</v>
      </c>
      <c r="AR333" s="95">
        <v>262331.34839999996</v>
      </c>
      <c r="AS333" s="95">
        <v>2649.8116</v>
      </c>
      <c r="AT333" s="95"/>
      <c r="AU333" s="95"/>
      <c r="AV333" s="95"/>
      <c r="AW333" s="564">
        <f t="shared" si="241"/>
        <v>269881.15999999997</v>
      </c>
      <c r="AX333" s="564">
        <f t="shared" si="242"/>
        <v>262331.34839999996</v>
      </c>
      <c r="AY333" s="564">
        <f t="shared" si="243"/>
        <v>7549.8116</v>
      </c>
      <c r="AZ333" s="416">
        <f t="shared" si="244"/>
        <v>2.7974578143950473E-2</v>
      </c>
      <c r="BA333" s="498"/>
    </row>
    <row r="334" spans="1:53" s="444" customFormat="1" ht="102.75" customHeight="1" x14ac:dyDescent="0.2">
      <c r="A334" s="441"/>
      <c r="B334" s="87" t="s">
        <v>63</v>
      </c>
      <c r="C334" s="86"/>
      <c r="D334" s="86"/>
      <c r="E334" s="86"/>
      <c r="F334" s="86"/>
      <c r="G334" s="86"/>
      <c r="H334" s="86"/>
      <c r="I334" s="86"/>
      <c r="J334" s="478"/>
      <c r="K334" s="86"/>
      <c r="L334" s="86"/>
      <c r="M334" s="86"/>
      <c r="N334" s="338"/>
      <c r="O334" s="86"/>
      <c r="P334" s="86"/>
      <c r="Q334" s="86"/>
      <c r="R334" s="86"/>
      <c r="S334" s="86"/>
      <c r="T334" s="86"/>
      <c r="U334" s="86"/>
      <c r="V334" s="95">
        <f t="shared" si="246"/>
        <v>4900</v>
      </c>
      <c r="W334" s="95"/>
      <c r="X334" s="95">
        <v>4900</v>
      </c>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564">
        <f t="shared" si="241"/>
        <v>4900</v>
      </c>
      <c r="AX334" s="564">
        <f t="shared" si="242"/>
        <v>0</v>
      </c>
      <c r="AY334" s="564">
        <f t="shared" si="243"/>
        <v>4900</v>
      </c>
      <c r="AZ334" s="416"/>
      <c r="BA334" s="498"/>
    </row>
    <row r="335" spans="1:53" s="444" customFormat="1" ht="360.75" x14ac:dyDescent="0.2">
      <c r="A335" s="441">
        <v>220</v>
      </c>
      <c r="B335" s="86" t="s">
        <v>1058</v>
      </c>
      <c r="C335" s="86" t="s">
        <v>767</v>
      </c>
      <c r="D335" s="86"/>
      <c r="E335" s="86" t="s">
        <v>1024</v>
      </c>
      <c r="F335" s="86" t="s">
        <v>721</v>
      </c>
      <c r="G335" s="86" t="s">
        <v>1059</v>
      </c>
      <c r="H335" s="86" t="s">
        <v>1018</v>
      </c>
      <c r="I335" s="86" t="s">
        <v>341</v>
      </c>
      <c r="J335" s="478"/>
      <c r="K335" s="86" t="s">
        <v>341</v>
      </c>
      <c r="L335" s="86" t="s">
        <v>341</v>
      </c>
      <c r="M335" s="86"/>
      <c r="N335" s="338">
        <v>50562.13</v>
      </c>
      <c r="O335" s="86" t="s">
        <v>1027</v>
      </c>
      <c r="P335" s="86"/>
      <c r="Q335" s="86"/>
      <c r="R335" s="86"/>
      <c r="S335" s="86"/>
      <c r="T335" s="86"/>
      <c r="U335" s="86"/>
      <c r="V335" s="95">
        <f t="shared" si="246"/>
        <v>4000</v>
      </c>
      <c r="W335" s="95"/>
      <c r="X335" s="95">
        <v>4000</v>
      </c>
      <c r="Y335" s="95"/>
      <c r="Z335" s="95"/>
      <c r="AA335" s="95"/>
      <c r="AB335" s="95"/>
      <c r="AC335" s="95"/>
      <c r="AD335" s="95"/>
      <c r="AE335" s="95"/>
      <c r="AF335" s="95"/>
      <c r="AG335" s="95"/>
      <c r="AH335" s="95"/>
      <c r="AI335" s="95"/>
      <c r="AJ335" s="95"/>
      <c r="AK335" s="95"/>
      <c r="AL335" s="95"/>
      <c r="AM335" s="95"/>
      <c r="AN335" s="95"/>
      <c r="AO335" s="95"/>
      <c r="AP335" s="95"/>
      <c r="AQ335" s="95">
        <f t="shared" si="245"/>
        <v>50562.13</v>
      </c>
      <c r="AR335" s="95">
        <v>50056.508699999998</v>
      </c>
      <c r="AS335" s="95">
        <v>505.62129999999996</v>
      </c>
      <c r="AT335" s="95"/>
      <c r="AU335" s="95"/>
      <c r="AV335" s="95"/>
      <c r="AW335" s="564">
        <f t="shared" si="241"/>
        <v>54562.13</v>
      </c>
      <c r="AX335" s="564">
        <f t="shared" si="242"/>
        <v>50056.508699999998</v>
      </c>
      <c r="AY335" s="564">
        <f t="shared" si="243"/>
        <v>4505.6212999999998</v>
      </c>
      <c r="AZ335" s="416">
        <f t="shared" si="244"/>
        <v>8.2577811753316813E-2</v>
      </c>
      <c r="BA335" s="498"/>
    </row>
    <row r="336" spans="1:53" s="444" customFormat="1" ht="55.5" x14ac:dyDescent="0.2">
      <c r="A336" s="441"/>
      <c r="B336" s="87" t="s">
        <v>63</v>
      </c>
      <c r="C336" s="86"/>
      <c r="D336" s="86"/>
      <c r="E336" s="86"/>
      <c r="F336" s="86"/>
      <c r="G336" s="86"/>
      <c r="H336" s="86"/>
      <c r="I336" s="86"/>
      <c r="J336" s="478"/>
      <c r="K336" s="86"/>
      <c r="L336" s="86"/>
      <c r="M336" s="86"/>
      <c r="N336" s="338"/>
      <c r="O336" s="86"/>
      <c r="P336" s="86"/>
      <c r="Q336" s="86"/>
      <c r="R336" s="86"/>
      <c r="S336" s="86"/>
      <c r="T336" s="86"/>
      <c r="U336" s="86"/>
      <c r="V336" s="95">
        <f t="shared" si="246"/>
        <v>4000</v>
      </c>
      <c r="W336" s="95"/>
      <c r="X336" s="95">
        <v>4000</v>
      </c>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564">
        <f t="shared" si="241"/>
        <v>4000</v>
      </c>
      <c r="AX336" s="564">
        <f t="shared" si="242"/>
        <v>0</v>
      </c>
      <c r="AY336" s="564">
        <f t="shared" si="243"/>
        <v>4000</v>
      </c>
      <c r="AZ336" s="416"/>
      <c r="BA336" s="498"/>
    </row>
    <row r="337" spans="1:53" s="444" customFormat="1" ht="300" customHeight="1" x14ac:dyDescent="0.2">
      <c r="A337" s="441">
        <v>221</v>
      </c>
      <c r="B337" s="86" t="s">
        <v>1060</v>
      </c>
      <c r="C337" s="86" t="s">
        <v>767</v>
      </c>
      <c r="D337" s="86"/>
      <c r="E337" s="86" t="s">
        <v>1024</v>
      </c>
      <c r="F337" s="86" t="s">
        <v>721</v>
      </c>
      <c r="G337" s="86" t="s">
        <v>1061</v>
      </c>
      <c r="H337" s="86" t="s">
        <v>1062</v>
      </c>
      <c r="I337" s="86" t="s">
        <v>341</v>
      </c>
      <c r="J337" s="478"/>
      <c r="K337" s="86" t="s">
        <v>341</v>
      </c>
      <c r="L337" s="86" t="s">
        <v>341</v>
      </c>
      <c r="M337" s="86"/>
      <c r="N337" s="338">
        <v>913000</v>
      </c>
      <c r="O337" s="86" t="s">
        <v>1027</v>
      </c>
      <c r="P337" s="86"/>
      <c r="Q337" s="86"/>
      <c r="R337" s="86"/>
      <c r="S337" s="86"/>
      <c r="T337" s="86"/>
      <c r="U337" s="86"/>
      <c r="V337" s="95">
        <f t="shared" si="246"/>
        <v>24000</v>
      </c>
      <c r="W337" s="95"/>
      <c r="X337" s="95">
        <v>24000</v>
      </c>
      <c r="Y337" s="95"/>
      <c r="Z337" s="95"/>
      <c r="AA337" s="95"/>
      <c r="AB337" s="95"/>
      <c r="AC337" s="95"/>
      <c r="AD337" s="95"/>
      <c r="AE337" s="95"/>
      <c r="AF337" s="95"/>
      <c r="AG337" s="95"/>
      <c r="AH337" s="95"/>
      <c r="AI337" s="95"/>
      <c r="AJ337" s="95"/>
      <c r="AK337" s="95"/>
      <c r="AL337" s="95"/>
      <c r="AM337" s="95"/>
      <c r="AN337" s="95"/>
      <c r="AO337" s="95"/>
      <c r="AP337" s="95"/>
      <c r="AQ337" s="28"/>
      <c r="AR337" s="28"/>
      <c r="AS337" s="28"/>
      <c r="AT337" s="28">
        <v>200000</v>
      </c>
      <c r="AU337" s="28">
        <f>AT337*0.99</f>
        <v>198000</v>
      </c>
      <c r="AV337" s="28">
        <f>AT337*0.01</f>
        <v>2000</v>
      </c>
      <c r="AW337" s="564">
        <f t="shared" si="241"/>
        <v>224000</v>
      </c>
      <c r="AX337" s="564">
        <f t="shared" si="242"/>
        <v>198000</v>
      </c>
      <c r="AY337" s="564">
        <f t="shared" si="243"/>
        <v>26000</v>
      </c>
      <c r="AZ337" s="416">
        <f t="shared" si="244"/>
        <v>0.11607142857142858</v>
      </c>
      <c r="BA337" s="498"/>
    </row>
    <row r="338" spans="1:53" s="444" customFormat="1" ht="69.75" customHeight="1" x14ac:dyDescent="0.2">
      <c r="A338" s="441"/>
      <c r="B338" s="87" t="s">
        <v>63</v>
      </c>
      <c r="C338" s="86"/>
      <c r="D338" s="86"/>
      <c r="E338" s="86"/>
      <c r="F338" s="86"/>
      <c r="G338" s="86"/>
      <c r="H338" s="86"/>
      <c r="I338" s="86"/>
      <c r="J338" s="478"/>
      <c r="K338" s="86"/>
      <c r="L338" s="86"/>
      <c r="M338" s="86"/>
      <c r="N338" s="338"/>
      <c r="O338" s="86"/>
      <c r="P338" s="86"/>
      <c r="Q338" s="86"/>
      <c r="R338" s="86"/>
      <c r="S338" s="86"/>
      <c r="T338" s="86"/>
      <c r="U338" s="86"/>
      <c r="V338" s="95">
        <f t="shared" si="246"/>
        <v>24000</v>
      </c>
      <c r="W338" s="95"/>
      <c r="X338" s="95">
        <v>24000</v>
      </c>
      <c r="Y338" s="95"/>
      <c r="Z338" s="95"/>
      <c r="AA338" s="95"/>
      <c r="AB338" s="95"/>
      <c r="AC338" s="95"/>
      <c r="AD338" s="95"/>
      <c r="AE338" s="95"/>
      <c r="AF338" s="95"/>
      <c r="AG338" s="95"/>
      <c r="AH338" s="95"/>
      <c r="AI338" s="95"/>
      <c r="AJ338" s="95"/>
      <c r="AK338" s="95"/>
      <c r="AL338" s="95"/>
      <c r="AM338" s="95"/>
      <c r="AN338" s="95"/>
      <c r="AO338" s="95"/>
      <c r="AP338" s="95"/>
      <c r="AQ338" s="28"/>
      <c r="AR338" s="28"/>
      <c r="AS338" s="28"/>
      <c r="AT338" s="28"/>
      <c r="AU338" s="28"/>
      <c r="AV338" s="28"/>
      <c r="AW338" s="564">
        <f t="shared" si="241"/>
        <v>24000</v>
      </c>
      <c r="AX338" s="564">
        <f t="shared" si="242"/>
        <v>0</v>
      </c>
      <c r="AY338" s="564">
        <f t="shared" si="243"/>
        <v>24000</v>
      </c>
      <c r="AZ338" s="416"/>
      <c r="BA338" s="498"/>
    </row>
    <row r="339" spans="1:53" s="444" customFormat="1" ht="259.5" customHeight="1" x14ac:dyDescent="0.2">
      <c r="A339" s="441">
        <v>222</v>
      </c>
      <c r="B339" s="86" t="s">
        <v>1063</v>
      </c>
      <c r="C339" s="86" t="s">
        <v>767</v>
      </c>
      <c r="D339" s="86"/>
      <c r="E339" s="86" t="s">
        <v>1024</v>
      </c>
      <c r="F339" s="86" t="s">
        <v>721</v>
      </c>
      <c r="G339" s="86" t="s">
        <v>1061</v>
      </c>
      <c r="H339" s="86" t="s">
        <v>1062</v>
      </c>
      <c r="I339" s="86" t="s">
        <v>341</v>
      </c>
      <c r="J339" s="478"/>
      <c r="K339" s="86" t="s">
        <v>341</v>
      </c>
      <c r="L339" s="86" t="s">
        <v>341</v>
      </c>
      <c r="M339" s="86"/>
      <c r="N339" s="338">
        <v>860000</v>
      </c>
      <c r="O339" s="86" t="s">
        <v>1027</v>
      </c>
      <c r="P339" s="86"/>
      <c r="Q339" s="86"/>
      <c r="R339" s="86"/>
      <c r="S339" s="86"/>
      <c r="T339" s="86"/>
      <c r="U339" s="86"/>
      <c r="V339" s="95">
        <f t="shared" ref="V339:V340" si="247">W339+X339</f>
        <v>25000</v>
      </c>
      <c r="W339" s="95"/>
      <c r="X339" s="95">
        <v>25000</v>
      </c>
      <c r="Y339" s="95"/>
      <c r="Z339" s="95"/>
      <c r="AA339" s="95"/>
      <c r="AB339" s="95"/>
      <c r="AC339" s="95"/>
      <c r="AD339" s="95"/>
      <c r="AE339" s="95"/>
      <c r="AF339" s="95"/>
      <c r="AG339" s="95"/>
      <c r="AH339" s="95"/>
      <c r="AI339" s="95"/>
      <c r="AJ339" s="95"/>
      <c r="AK339" s="95"/>
      <c r="AL339" s="95"/>
      <c r="AM339" s="95"/>
      <c r="AN339" s="95"/>
      <c r="AO339" s="95"/>
      <c r="AP339" s="95"/>
      <c r="AQ339" s="28"/>
      <c r="AR339" s="28"/>
      <c r="AS339" s="28"/>
      <c r="AT339" s="28">
        <v>200000</v>
      </c>
      <c r="AU339" s="28">
        <f>AT339*0.99</f>
        <v>198000</v>
      </c>
      <c r="AV339" s="28">
        <f>AT339*0.01</f>
        <v>2000</v>
      </c>
      <c r="AW339" s="564">
        <f t="shared" si="241"/>
        <v>225000</v>
      </c>
      <c r="AX339" s="564">
        <f t="shared" si="242"/>
        <v>198000</v>
      </c>
      <c r="AY339" s="564">
        <f t="shared" si="243"/>
        <v>27000</v>
      </c>
      <c r="AZ339" s="416">
        <f t="shared" si="244"/>
        <v>0.12</v>
      </c>
      <c r="BA339" s="498"/>
    </row>
    <row r="340" spans="1:53" s="444" customFormat="1" ht="62.25" customHeight="1" x14ac:dyDescent="0.2">
      <c r="A340" s="441"/>
      <c r="B340" s="87" t="s">
        <v>63</v>
      </c>
      <c r="C340" s="86"/>
      <c r="D340" s="86"/>
      <c r="E340" s="86"/>
      <c r="F340" s="86"/>
      <c r="G340" s="86"/>
      <c r="H340" s="86"/>
      <c r="I340" s="86"/>
      <c r="J340" s="478"/>
      <c r="K340" s="86"/>
      <c r="L340" s="86"/>
      <c r="M340" s="86"/>
      <c r="N340" s="338"/>
      <c r="O340" s="86"/>
      <c r="P340" s="86"/>
      <c r="Q340" s="86"/>
      <c r="R340" s="86"/>
      <c r="S340" s="86"/>
      <c r="T340" s="86"/>
      <c r="U340" s="86"/>
      <c r="V340" s="95">
        <f t="shared" si="247"/>
        <v>25000</v>
      </c>
      <c r="W340" s="95"/>
      <c r="X340" s="95">
        <v>25000</v>
      </c>
      <c r="Y340" s="95"/>
      <c r="Z340" s="95"/>
      <c r="AA340" s="95"/>
      <c r="AB340" s="95"/>
      <c r="AC340" s="95"/>
      <c r="AD340" s="95"/>
      <c r="AE340" s="95"/>
      <c r="AF340" s="95"/>
      <c r="AG340" s="95"/>
      <c r="AH340" s="95"/>
      <c r="AI340" s="95"/>
      <c r="AJ340" s="95"/>
      <c r="AK340" s="95"/>
      <c r="AL340" s="95"/>
      <c r="AM340" s="95"/>
      <c r="AN340" s="95"/>
      <c r="AO340" s="95"/>
      <c r="AP340" s="95"/>
      <c r="AQ340" s="28"/>
      <c r="AR340" s="28"/>
      <c r="AS340" s="28"/>
      <c r="AT340" s="28"/>
      <c r="AU340" s="28"/>
      <c r="AV340" s="28"/>
      <c r="AW340" s="564">
        <f t="shared" si="241"/>
        <v>25000</v>
      </c>
      <c r="AX340" s="564">
        <f t="shared" si="242"/>
        <v>0</v>
      </c>
      <c r="AY340" s="564">
        <f t="shared" si="243"/>
        <v>25000</v>
      </c>
      <c r="AZ340" s="416"/>
      <c r="BA340" s="498"/>
    </row>
    <row r="341" spans="1:53" s="444" customFormat="1" ht="293.25" customHeight="1" x14ac:dyDescent="0.2">
      <c r="A341" s="441">
        <v>223</v>
      </c>
      <c r="B341" s="86" t="s">
        <v>1064</v>
      </c>
      <c r="C341" s="86" t="s">
        <v>767</v>
      </c>
      <c r="D341" s="86"/>
      <c r="E341" s="86" t="s">
        <v>734</v>
      </c>
      <c r="F341" s="86" t="s">
        <v>722</v>
      </c>
      <c r="G341" s="86" t="s">
        <v>1054</v>
      </c>
      <c r="H341" s="86" t="s">
        <v>709</v>
      </c>
      <c r="I341" s="86" t="s">
        <v>341</v>
      </c>
      <c r="J341" s="478"/>
      <c r="K341" s="86" t="s">
        <v>341</v>
      </c>
      <c r="L341" s="86" t="s">
        <v>341</v>
      </c>
      <c r="M341" s="86"/>
      <c r="N341" s="338">
        <v>200000</v>
      </c>
      <c r="O341" s="86" t="s">
        <v>1027</v>
      </c>
      <c r="P341" s="86"/>
      <c r="Q341" s="86"/>
      <c r="R341" s="86"/>
      <c r="S341" s="86"/>
      <c r="T341" s="86"/>
      <c r="U341" s="86"/>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f>AR341+AS341</f>
        <v>200000</v>
      </c>
      <c r="AR341" s="95">
        <v>198000</v>
      </c>
      <c r="AS341" s="95">
        <v>2000</v>
      </c>
      <c r="AT341" s="95"/>
      <c r="AU341" s="95"/>
      <c r="AV341" s="95"/>
      <c r="AW341" s="564">
        <f t="shared" si="241"/>
        <v>200000</v>
      </c>
      <c r="AX341" s="564">
        <f t="shared" si="242"/>
        <v>198000</v>
      </c>
      <c r="AY341" s="564">
        <f t="shared" si="243"/>
        <v>2000</v>
      </c>
      <c r="AZ341" s="416">
        <f t="shared" si="244"/>
        <v>0.01</v>
      </c>
      <c r="BA341" s="498"/>
    </row>
    <row r="342" spans="1:53" s="444" customFormat="1" ht="273.75" customHeight="1" x14ac:dyDescent="0.2">
      <c r="A342" s="441">
        <v>224</v>
      </c>
      <c r="B342" s="86" t="s">
        <v>1065</v>
      </c>
      <c r="C342" s="86" t="s">
        <v>767</v>
      </c>
      <c r="D342" s="86"/>
      <c r="E342" s="86" t="s">
        <v>734</v>
      </c>
      <c r="F342" s="86" t="s">
        <v>722</v>
      </c>
      <c r="G342" s="86" t="s">
        <v>1050</v>
      </c>
      <c r="H342" s="86" t="s">
        <v>709</v>
      </c>
      <c r="I342" s="86" t="s">
        <v>341</v>
      </c>
      <c r="J342" s="478"/>
      <c r="K342" s="86" t="s">
        <v>341</v>
      </c>
      <c r="L342" s="86" t="s">
        <v>341</v>
      </c>
      <c r="M342" s="86"/>
      <c r="N342" s="338">
        <v>100000</v>
      </c>
      <c r="O342" s="86" t="s">
        <v>1027</v>
      </c>
      <c r="P342" s="86"/>
      <c r="Q342" s="86"/>
      <c r="R342" s="86"/>
      <c r="S342" s="86"/>
      <c r="T342" s="86"/>
      <c r="U342" s="86"/>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v>100000</v>
      </c>
      <c r="AR342" s="95">
        <v>99000</v>
      </c>
      <c r="AS342" s="95">
        <v>1000</v>
      </c>
      <c r="AT342" s="95"/>
      <c r="AU342" s="95"/>
      <c r="AV342" s="95"/>
      <c r="AW342" s="564">
        <f t="shared" si="241"/>
        <v>100000</v>
      </c>
      <c r="AX342" s="564">
        <f t="shared" si="242"/>
        <v>99000</v>
      </c>
      <c r="AY342" s="564">
        <f t="shared" si="243"/>
        <v>1000</v>
      </c>
      <c r="AZ342" s="416">
        <f t="shared" si="244"/>
        <v>0.01</v>
      </c>
      <c r="BA342" s="498"/>
    </row>
    <row r="343" spans="1:53" s="444" customFormat="1" ht="293.25" customHeight="1" x14ac:dyDescent="0.2">
      <c r="A343" s="441">
        <v>225</v>
      </c>
      <c r="B343" s="86" t="s">
        <v>1066</v>
      </c>
      <c r="C343" s="86" t="s">
        <v>767</v>
      </c>
      <c r="D343" s="86"/>
      <c r="E343" s="86" t="s">
        <v>734</v>
      </c>
      <c r="F343" s="86" t="s">
        <v>722</v>
      </c>
      <c r="G343" s="86" t="s">
        <v>1054</v>
      </c>
      <c r="H343" s="86" t="s">
        <v>709</v>
      </c>
      <c r="I343" s="86" t="s">
        <v>341</v>
      </c>
      <c r="J343" s="478"/>
      <c r="K343" s="86" t="s">
        <v>341</v>
      </c>
      <c r="L343" s="86" t="s">
        <v>341</v>
      </c>
      <c r="M343" s="86"/>
      <c r="N343" s="338">
        <v>200000</v>
      </c>
      <c r="O343" s="86" t="s">
        <v>1027</v>
      </c>
      <c r="P343" s="86"/>
      <c r="Q343" s="86"/>
      <c r="R343" s="86"/>
      <c r="S343" s="86"/>
      <c r="T343" s="86"/>
      <c r="U343" s="86"/>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f>AR343+AS343</f>
        <v>200000</v>
      </c>
      <c r="AR343" s="95">
        <v>198000</v>
      </c>
      <c r="AS343" s="95">
        <v>2000</v>
      </c>
      <c r="AT343" s="95"/>
      <c r="AU343" s="95"/>
      <c r="AV343" s="95"/>
      <c r="AW343" s="564">
        <f t="shared" si="241"/>
        <v>200000</v>
      </c>
      <c r="AX343" s="564">
        <f t="shared" si="242"/>
        <v>198000</v>
      </c>
      <c r="AY343" s="564">
        <f t="shared" si="243"/>
        <v>2000</v>
      </c>
      <c r="AZ343" s="416">
        <f t="shared" si="244"/>
        <v>0.01</v>
      </c>
      <c r="BA343" s="498"/>
    </row>
    <row r="344" spans="1:53" s="444" customFormat="1" ht="166.5" x14ac:dyDescent="0.2">
      <c r="A344" s="441">
        <v>226</v>
      </c>
      <c r="B344" s="86" t="s">
        <v>1067</v>
      </c>
      <c r="C344" s="86" t="s">
        <v>767</v>
      </c>
      <c r="D344" s="86"/>
      <c r="E344" s="86" t="s">
        <v>734</v>
      </c>
      <c r="F344" s="86" t="s">
        <v>722</v>
      </c>
      <c r="G344" s="86" t="s">
        <v>1050</v>
      </c>
      <c r="H344" s="86" t="s">
        <v>709</v>
      </c>
      <c r="I344" s="86" t="s">
        <v>341</v>
      </c>
      <c r="J344" s="478"/>
      <c r="K344" s="86" t="s">
        <v>341</v>
      </c>
      <c r="L344" s="86" t="s">
        <v>341</v>
      </c>
      <c r="M344" s="86"/>
      <c r="N344" s="338">
        <v>100000</v>
      </c>
      <c r="O344" s="86" t="s">
        <v>1027</v>
      </c>
      <c r="P344" s="86"/>
      <c r="Q344" s="86"/>
      <c r="R344" s="86"/>
      <c r="S344" s="86"/>
      <c r="T344" s="86"/>
      <c r="U344" s="86"/>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f>AR344+AS344</f>
        <v>100000</v>
      </c>
      <c r="AR344" s="95">
        <v>99000</v>
      </c>
      <c r="AS344" s="95">
        <v>1000</v>
      </c>
      <c r="AT344" s="95"/>
      <c r="AU344" s="95"/>
      <c r="AV344" s="95"/>
      <c r="AW344" s="564">
        <f t="shared" si="241"/>
        <v>100000</v>
      </c>
      <c r="AX344" s="564">
        <f t="shared" si="242"/>
        <v>99000</v>
      </c>
      <c r="AY344" s="564">
        <f t="shared" si="243"/>
        <v>1000</v>
      </c>
      <c r="AZ344" s="416">
        <f t="shared" si="244"/>
        <v>0.01</v>
      </c>
      <c r="BA344" s="498"/>
    </row>
    <row r="345" spans="1:53" s="389" customFormat="1" ht="51.75" customHeight="1" x14ac:dyDescent="0.2">
      <c r="A345" s="14"/>
      <c r="B345" s="109" t="s">
        <v>151</v>
      </c>
      <c r="C345" s="109"/>
      <c r="D345" s="109"/>
      <c r="E345" s="109"/>
      <c r="F345" s="109"/>
      <c r="G345" s="109"/>
      <c r="H345" s="109"/>
      <c r="I345" s="109"/>
      <c r="J345" s="109"/>
      <c r="K345" s="109"/>
      <c r="L345" s="109"/>
      <c r="M345" s="109"/>
      <c r="N345" s="41"/>
      <c r="O345" s="109"/>
      <c r="P345" s="41">
        <f>P346</f>
        <v>212150</v>
      </c>
      <c r="Q345" s="41">
        <f t="shared" ref="Q345:AY345" si="248">Q346</f>
        <v>189335.2</v>
      </c>
      <c r="R345" s="41">
        <f t="shared" si="248"/>
        <v>22814.799999999999</v>
      </c>
      <c r="S345" s="41">
        <f t="shared" si="248"/>
        <v>0</v>
      </c>
      <c r="T345" s="41">
        <f t="shared" si="248"/>
        <v>0</v>
      </c>
      <c r="U345" s="41">
        <f t="shared" si="248"/>
        <v>0</v>
      </c>
      <c r="V345" s="41">
        <f t="shared" si="248"/>
        <v>212150</v>
      </c>
      <c r="W345" s="41">
        <f t="shared" si="248"/>
        <v>189335.2</v>
      </c>
      <c r="X345" s="41">
        <f t="shared" si="248"/>
        <v>22814.799999999999</v>
      </c>
      <c r="Y345" s="41">
        <f t="shared" si="248"/>
        <v>266838.09999999998</v>
      </c>
      <c r="Z345" s="41">
        <f t="shared" si="248"/>
        <v>264699.09999999998</v>
      </c>
      <c r="AA345" s="41">
        <f t="shared" si="248"/>
        <v>2139</v>
      </c>
      <c r="AB345" s="41">
        <f t="shared" si="248"/>
        <v>11208.989999999991</v>
      </c>
      <c r="AC345" s="41">
        <f t="shared" si="248"/>
        <v>10803.289999999979</v>
      </c>
      <c r="AD345" s="41">
        <f t="shared" si="248"/>
        <v>405.70000000000005</v>
      </c>
      <c r="AE345" s="41">
        <f t="shared" si="248"/>
        <v>278047.08999999997</v>
      </c>
      <c r="AF345" s="41">
        <f t="shared" si="248"/>
        <v>275502.39</v>
      </c>
      <c r="AG345" s="41">
        <f t="shared" si="248"/>
        <v>2544.6999999999998</v>
      </c>
      <c r="AH345" s="41">
        <f t="shared" si="248"/>
        <v>383826.8</v>
      </c>
      <c r="AI345" s="41">
        <f t="shared" si="248"/>
        <v>380750</v>
      </c>
      <c r="AJ345" s="41">
        <f t="shared" si="248"/>
        <v>3076.8</v>
      </c>
      <c r="AK345" s="41">
        <f t="shared" si="248"/>
        <v>610900</v>
      </c>
      <c r="AL345" s="41">
        <f t="shared" si="248"/>
        <v>604791</v>
      </c>
      <c r="AM345" s="41">
        <f t="shared" si="248"/>
        <v>6109</v>
      </c>
      <c r="AN345" s="41">
        <f t="shared" si="248"/>
        <v>994726.8</v>
      </c>
      <c r="AO345" s="41">
        <f t="shared" si="248"/>
        <v>985541</v>
      </c>
      <c r="AP345" s="41">
        <f t="shared" si="248"/>
        <v>9185.7999999999993</v>
      </c>
      <c r="AQ345" s="41">
        <f t="shared" si="248"/>
        <v>1536410.1</v>
      </c>
      <c r="AR345" s="41">
        <f t="shared" si="248"/>
        <v>1521046</v>
      </c>
      <c r="AS345" s="41">
        <f t="shared" si="248"/>
        <v>15364.099999999999</v>
      </c>
      <c r="AT345" s="41">
        <f t="shared" si="248"/>
        <v>1441491.3</v>
      </c>
      <c r="AU345" s="41">
        <f t="shared" si="248"/>
        <v>1427076.4</v>
      </c>
      <c r="AV345" s="41">
        <f t="shared" si="248"/>
        <v>14414.9</v>
      </c>
      <c r="AW345" s="41">
        <f t="shared" si="248"/>
        <v>4462825.29</v>
      </c>
      <c r="AX345" s="41">
        <f t="shared" si="248"/>
        <v>4398500.9899999993</v>
      </c>
      <c r="AY345" s="41">
        <f t="shared" si="248"/>
        <v>64324.3</v>
      </c>
      <c r="AZ345" s="416">
        <f>+AY345/AW345</f>
        <v>1.4413358314548765E-2</v>
      </c>
      <c r="BA345" s="41"/>
    </row>
    <row r="346" spans="1:53" s="431" customFormat="1" ht="189" x14ac:dyDescent="0.2">
      <c r="A346" s="16"/>
      <c r="B346" s="108" t="s">
        <v>162</v>
      </c>
      <c r="C346" s="108"/>
      <c r="D346" s="108"/>
      <c r="E346" s="108"/>
      <c r="F346" s="108"/>
      <c r="G346" s="108"/>
      <c r="H346" s="108"/>
      <c r="I346" s="108"/>
      <c r="J346" s="108"/>
      <c r="K346" s="108"/>
      <c r="L346" s="108"/>
      <c r="M346" s="108"/>
      <c r="N346" s="330"/>
      <c r="O346" s="108"/>
      <c r="P346" s="91">
        <f>P347</f>
        <v>212150</v>
      </c>
      <c r="Q346" s="91">
        <f t="shared" ref="Q346:AY346" si="249">Q347</f>
        <v>189335.2</v>
      </c>
      <c r="R346" s="91">
        <f t="shared" si="249"/>
        <v>22814.799999999999</v>
      </c>
      <c r="S346" s="91">
        <f t="shared" si="249"/>
        <v>0</v>
      </c>
      <c r="T346" s="91">
        <f t="shared" si="249"/>
        <v>0</v>
      </c>
      <c r="U346" s="91">
        <f t="shared" si="249"/>
        <v>0</v>
      </c>
      <c r="V346" s="91">
        <f t="shared" si="249"/>
        <v>212150</v>
      </c>
      <c r="W346" s="91">
        <f t="shared" si="249"/>
        <v>189335.2</v>
      </c>
      <c r="X346" s="91">
        <f t="shared" si="249"/>
        <v>22814.799999999999</v>
      </c>
      <c r="Y346" s="91">
        <f t="shared" si="249"/>
        <v>266838.09999999998</v>
      </c>
      <c r="Z346" s="91">
        <f t="shared" si="249"/>
        <v>264699.09999999998</v>
      </c>
      <c r="AA346" s="91">
        <f t="shared" si="249"/>
        <v>2139</v>
      </c>
      <c r="AB346" s="91">
        <f t="shared" si="249"/>
        <v>11208.989999999991</v>
      </c>
      <c r="AC346" s="91">
        <f t="shared" si="249"/>
        <v>10803.289999999979</v>
      </c>
      <c r="AD346" s="91">
        <f t="shared" si="249"/>
        <v>405.70000000000005</v>
      </c>
      <c r="AE346" s="91">
        <f t="shared" si="249"/>
        <v>278047.08999999997</v>
      </c>
      <c r="AF346" s="91">
        <f t="shared" si="249"/>
        <v>275502.39</v>
      </c>
      <c r="AG346" s="91">
        <f t="shared" si="249"/>
        <v>2544.6999999999998</v>
      </c>
      <c r="AH346" s="91">
        <f t="shared" si="249"/>
        <v>383826.8</v>
      </c>
      <c r="AI346" s="91">
        <f t="shared" si="249"/>
        <v>380750</v>
      </c>
      <c r="AJ346" s="91">
        <f t="shared" si="249"/>
        <v>3076.8</v>
      </c>
      <c r="AK346" s="91">
        <f t="shared" si="249"/>
        <v>610900</v>
      </c>
      <c r="AL346" s="91">
        <f t="shared" si="249"/>
        <v>604791</v>
      </c>
      <c r="AM346" s="91">
        <f t="shared" si="249"/>
        <v>6109</v>
      </c>
      <c r="AN346" s="91">
        <f t="shared" si="249"/>
        <v>994726.8</v>
      </c>
      <c r="AO346" s="91">
        <f t="shared" si="249"/>
        <v>985541</v>
      </c>
      <c r="AP346" s="91">
        <f t="shared" si="249"/>
        <v>9185.7999999999993</v>
      </c>
      <c r="AQ346" s="91">
        <f t="shared" si="249"/>
        <v>1536410.1</v>
      </c>
      <c r="AR346" s="91">
        <f t="shared" si="249"/>
        <v>1521046</v>
      </c>
      <c r="AS346" s="91">
        <f t="shared" si="249"/>
        <v>15364.099999999999</v>
      </c>
      <c r="AT346" s="91">
        <f t="shared" si="249"/>
        <v>1441491.3</v>
      </c>
      <c r="AU346" s="91">
        <f t="shared" si="249"/>
        <v>1427076.4</v>
      </c>
      <c r="AV346" s="91">
        <f t="shared" si="249"/>
        <v>14414.9</v>
      </c>
      <c r="AW346" s="91">
        <f t="shared" si="249"/>
        <v>4462825.29</v>
      </c>
      <c r="AX346" s="91">
        <f t="shared" si="249"/>
        <v>4398500.9899999993</v>
      </c>
      <c r="AY346" s="91">
        <f t="shared" si="249"/>
        <v>64324.3</v>
      </c>
      <c r="AZ346" s="416">
        <f>+AY346/AW346</f>
        <v>1.4413358314548765E-2</v>
      </c>
      <c r="BA346" s="91"/>
    </row>
    <row r="347" spans="1:53" s="431" customFormat="1" ht="225" customHeight="1" x14ac:dyDescent="0.2">
      <c r="A347" s="16"/>
      <c r="B347" s="108" t="s">
        <v>163</v>
      </c>
      <c r="C347" s="108"/>
      <c r="D347" s="108"/>
      <c r="E347" s="108"/>
      <c r="F347" s="108"/>
      <c r="G347" s="108"/>
      <c r="H347" s="108"/>
      <c r="I347" s="108"/>
      <c r="J347" s="108"/>
      <c r="K347" s="108"/>
      <c r="L347" s="108"/>
      <c r="M347" s="108"/>
      <c r="N347" s="330"/>
      <c r="O347" s="108"/>
      <c r="P347" s="91">
        <f>P350+P351+P352+P354+P357+P359+P360+P361+P362+P363+P364+P365+P366+P367+P368+P369</f>
        <v>212150</v>
      </c>
      <c r="Q347" s="91">
        <f t="shared" ref="Q347:AY347" si="250">Q350+Q351+Q352+Q354+Q357+Q359+Q360+Q361+Q362+Q363+Q364+Q365+Q366+Q367+Q368+Q369</f>
        <v>189335.2</v>
      </c>
      <c r="R347" s="91">
        <f t="shared" si="250"/>
        <v>22814.799999999999</v>
      </c>
      <c r="S347" s="91">
        <f t="shared" si="250"/>
        <v>0</v>
      </c>
      <c r="T347" s="91">
        <f t="shared" si="250"/>
        <v>0</v>
      </c>
      <c r="U347" s="91">
        <f t="shared" si="250"/>
        <v>0</v>
      </c>
      <c r="V347" s="91">
        <f t="shared" si="250"/>
        <v>212150</v>
      </c>
      <c r="W347" s="91">
        <f t="shared" si="250"/>
        <v>189335.2</v>
      </c>
      <c r="X347" s="91">
        <f t="shared" si="250"/>
        <v>22814.799999999999</v>
      </c>
      <c r="Y347" s="91">
        <f t="shared" si="250"/>
        <v>266838.09999999998</v>
      </c>
      <c r="Z347" s="91">
        <f t="shared" si="250"/>
        <v>264699.09999999998</v>
      </c>
      <c r="AA347" s="91">
        <f t="shared" si="250"/>
        <v>2139</v>
      </c>
      <c r="AB347" s="91">
        <f t="shared" si="250"/>
        <v>11208.989999999991</v>
      </c>
      <c r="AC347" s="91">
        <f t="shared" si="250"/>
        <v>10803.289999999979</v>
      </c>
      <c r="AD347" s="91">
        <f t="shared" si="250"/>
        <v>405.70000000000005</v>
      </c>
      <c r="AE347" s="91">
        <f t="shared" si="250"/>
        <v>278047.08999999997</v>
      </c>
      <c r="AF347" s="91">
        <f t="shared" si="250"/>
        <v>275502.39</v>
      </c>
      <c r="AG347" s="91">
        <f t="shared" si="250"/>
        <v>2544.6999999999998</v>
      </c>
      <c r="AH347" s="91">
        <f t="shared" si="250"/>
        <v>383826.8</v>
      </c>
      <c r="AI347" s="91">
        <f t="shared" si="250"/>
        <v>380750</v>
      </c>
      <c r="AJ347" s="91">
        <f t="shared" si="250"/>
        <v>3076.8</v>
      </c>
      <c r="AK347" s="91">
        <f t="shared" si="250"/>
        <v>610900</v>
      </c>
      <c r="AL347" s="91">
        <f t="shared" si="250"/>
        <v>604791</v>
      </c>
      <c r="AM347" s="91">
        <f t="shared" si="250"/>
        <v>6109</v>
      </c>
      <c r="AN347" s="91">
        <f t="shared" si="250"/>
        <v>994726.8</v>
      </c>
      <c r="AO347" s="91">
        <f t="shared" si="250"/>
        <v>985541</v>
      </c>
      <c r="AP347" s="91">
        <f t="shared" si="250"/>
        <v>9185.7999999999993</v>
      </c>
      <c r="AQ347" s="91">
        <f t="shared" si="250"/>
        <v>1536410.1</v>
      </c>
      <c r="AR347" s="91">
        <f t="shared" si="250"/>
        <v>1521046</v>
      </c>
      <c r="AS347" s="91">
        <f t="shared" si="250"/>
        <v>15364.099999999999</v>
      </c>
      <c r="AT347" s="91">
        <f t="shared" si="250"/>
        <v>1441491.3</v>
      </c>
      <c r="AU347" s="91">
        <f t="shared" si="250"/>
        <v>1427076.4</v>
      </c>
      <c r="AV347" s="91">
        <f t="shared" si="250"/>
        <v>14414.9</v>
      </c>
      <c r="AW347" s="91">
        <f t="shared" si="250"/>
        <v>4462825.29</v>
      </c>
      <c r="AX347" s="91">
        <f t="shared" si="250"/>
        <v>4398500.9899999993</v>
      </c>
      <c r="AY347" s="91">
        <f t="shared" si="250"/>
        <v>64324.3</v>
      </c>
      <c r="AZ347" s="416">
        <f>+AY347/AW347</f>
        <v>1.4413358314548765E-2</v>
      </c>
      <c r="BA347" s="91"/>
    </row>
    <row r="348" spans="1:53" s="382" customFormat="1" ht="81" x14ac:dyDescent="0.2">
      <c r="A348" s="94"/>
      <c r="B348" s="111" t="s">
        <v>154</v>
      </c>
      <c r="C348" s="111"/>
      <c r="D348" s="111"/>
      <c r="E348" s="111"/>
      <c r="F348" s="111"/>
      <c r="G348" s="111"/>
      <c r="H348" s="111"/>
      <c r="I348" s="111"/>
      <c r="J348" s="111"/>
      <c r="K348" s="111"/>
      <c r="L348" s="111"/>
      <c r="M348" s="111"/>
      <c r="N348" s="342"/>
      <c r="O348" s="111"/>
      <c r="P348" s="111"/>
      <c r="Q348" s="111"/>
      <c r="R348" s="111"/>
      <c r="S348" s="111"/>
      <c r="T348" s="111"/>
      <c r="U348" s="111"/>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322"/>
      <c r="AX348" s="312"/>
      <c r="AY348" s="312"/>
      <c r="AZ348" s="416"/>
      <c r="BA348" s="100"/>
    </row>
    <row r="349" spans="1:53" s="382" customFormat="1" ht="54" x14ac:dyDescent="0.2">
      <c r="A349" s="94"/>
      <c r="B349" s="111" t="s">
        <v>155</v>
      </c>
      <c r="C349" s="111"/>
      <c r="D349" s="111"/>
      <c r="E349" s="111"/>
      <c r="F349" s="111"/>
      <c r="G349" s="111"/>
      <c r="H349" s="111"/>
      <c r="I349" s="111"/>
      <c r="J349" s="111"/>
      <c r="K349" s="111"/>
      <c r="L349" s="111"/>
      <c r="M349" s="111"/>
      <c r="N349" s="342"/>
      <c r="O349" s="111"/>
      <c r="P349" s="111"/>
      <c r="Q349" s="111"/>
      <c r="R349" s="111"/>
      <c r="S349" s="111"/>
      <c r="T349" s="111"/>
      <c r="U349" s="111"/>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322"/>
      <c r="AX349" s="312"/>
      <c r="AY349" s="312"/>
      <c r="AZ349" s="416"/>
      <c r="BA349" s="100"/>
    </row>
    <row r="350" spans="1:53" s="305" customFormat="1" ht="277.5" x14ac:dyDescent="0.2">
      <c r="A350" s="96">
        <v>227</v>
      </c>
      <c r="B350" s="125" t="s">
        <v>156</v>
      </c>
      <c r="C350" s="125" t="s">
        <v>767</v>
      </c>
      <c r="D350" s="125" t="s">
        <v>1081</v>
      </c>
      <c r="E350" s="125" t="s">
        <v>550</v>
      </c>
      <c r="F350" s="500" t="s">
        <v>426</v>
      </c>
      <c r="G350" s="125" t="s">
        <v>528</v>
      </c>
      <c r="H350" s="125" t="s">
        <v>529</v>
      </c>
      <c r="I350" s="125" t="s">
        <v>339</v>
      </c>
      <c r="J350" s="125">
        <v>0</v>
      </c>
      <c r="K350" s="125" t="s">
        <v>530</v>
      </c>
      <c r="L350" s="125" t="s">
        <v>339</v>
      </c>
      <c r="M350" s="424">
        <v>44526</v>
      </c>
      <c r="N350" s="501">
        <v>348535.19</v>
      </c>
      <c r="O350" s="125" t="s">
        <v>531</v>
      </c>
      <c r="P350" s="28">
        <v>190865.2</v>
      </c>
      <c r="Q350" s="28">
        <v>189335.2</v>
      </c>
      <c r="R350" s="28">
        <v>1530</v>
      </c>
      <c r="S350" s="28">
        <v>0</v>
      </c>
      <c r="T350" s="28">
        <v>0</v>
      </c>
      <c r="U350" s="28">
        <v>0</v>
      </c>
      <c r="V350" s="28">
        <f>P350+S350</f>
        <v>190865.2</v>
      </c>
      <c r="W350" s="28">
        <v>189335.2</v>
      </c>
      <c r="X350" s="28">
        <v>1530</v>
      </c>
      <c r="Y350" s="28">
        <v>147991</v>
      </c>
      <c r="Z350" s="28">
        <v>146804.70000000001</v>
      </c>
      <c r="AA350" s="28">
        <v>1186.3</v>
      </c>
      <c r="AB350" s="28">
        <v>11208.989999999991</v>
      </c>
      <c r="AC350" s="28">
        <v>10803.289999999979</v>
      </c>
      <c r="AD350" s="28">
        <v>405.70000000000005</v>
      </c>
      <c r="AE350" s="28">
        <v>159199.99</v>
      </c>
      <c r="AF350" s="28">
        <v>157607.99</v>
      </c>
      <c r="AG350" s="28">
        <v>1592</v>
      </c>
      <c r="AH350" s="115"/>
      <c r="AI350" s="115"/>
      <c r="AJ350" s="115"/>
      <c r="AK350" s="28"/>
      <c r="AL350" s="28"/>
      <c r="AM350" s="28"/>
      <c r="AN350" s="28"/>
      <c r="AO350" s="28"/>
      <c r="AP350" s="28"/>
      <c r="AQ350" s="28"/>
      <c r="AR350" s="28"/>
      <c r="AS350" s="28"/>
      <c r="AT350" s="28"/>
      <c r="AU350" s="28"/>
      <c r="AV350" s="28"/>
      <c r="AW350" s="564">
        <f t="shared" ref="AW350:AW355" si="251">V350+AE350+AN350+AQ350+AT350</f>
        <v>350065.19</v>
      </c>
      <c r="AX350" s="564">
        <f t="shared" ref="AX350:AX355" si="252">W350+AF350+AO350+AR350+AU350</f>
        <v>346943.19</v>
      </c>
      <c r="AY350" s="564">
        <f t="shared" ref="AY350:AY355" si="253">X350+AG350+AP350+AS350+AV350</f>
        <v>3122</v>
      </c>
      <c r="AZ350" s="416">
        <f>+AY350/AW350</f>
        <v>8.9183388956782586E-3</v>
      </c>
      <c r="BA350" s="28"/>
    </row>
    <row r="351" spans="1:53" s="305" customFormat="1" ht="277.5" x14ac:dyDescent="0.2">
      <c r="A351" s="96">
        <v>228</v>
      </c>
      <c r="B351" s="125" t="s">
        <v>157</v>
      </c>
      <c r="C351" s="125" t="s">
        <v>767</v>
      </c>
      <c r="D351" s="125" t="s">
        <v>1081</v>
      </c>
      <c r="E351" s="125" t="s">
        <v>550</v>
      </c>
      <c r="F351" s="500" t="s">
        <v>426</v>
      </c>
      <c r="G351" s="125" t="s">
        <v>532</v>
      </c>
      <c r="H351" s="125" t="s">
        <v>533</v>
      </c>
      <c r="I351" s="125" t="s">
        <v>339</v>
      </c>
      <c r="J351" s="125">
        <v>0</v>
      </c>
      <c r="K351" s="125" t="s">
        <v>534</v>
      </c>
      <c r="L351" s="125" t="s">
        <v>339</v>
      </c>
      <c r="M351" s="125" t="s">
        <v>339</v>
      </c>
      <c r="N351" s="501">
        <v>989900</v>
      </c>
      <c r="O351" s="125" t="s">
        <v>531</v>
      </c>
      <c r="P351" s="28"/>
      <c r="Q351" s="28"/>
      <c r="R351" s="28"/>
      <c r="S351" s="28"/>
      <c r="T351" s="28"/>
      <c r="U351" s="28"/>
      <c r="V351" s="28"/>
      <c r="W351" s="28"/>
      <c r="X351" s="28"/>
      <c r="Y351" s="28">
        <v>118847.1</v>
      </c>
      <c r="Z351" s="28">
        <v>117894.39999999999</v>
      </c>
      <c r="AA351" s="28">
        <v>952.7</v>
      </c>
      <c r="AB351" s="28">
        <v>0</v>
      </c>
      <c r="AC351" s="28">
        <v>0</v>
      </c>
      <c r="AD351" s="28">
        <v>0</v>
      </c>
      <c r="AE351" s="28">
        <v>118847.09999999999</v>
      </c>
      <c r="AF351" s="28">
        <v>117894.39999999999</v>
      </c>
      <c r="AG351" s="28">
        <v>952.7</v>
      </c>
      <c r="AH351" s="115">
        <v>383826.8</v>
      </c>
      <c r="AI351" s="115">
        <v>380750</v>
      </c>
      <c r="AJ351" s="115">
        <v>3076.8</v>
      </c>
      <c r="AK351" s="28">
        <v>0</v>
      </c>
      <c r="AL351" s="28">
        <v>0</v>
      </c>
      <c r="AM351" s="28">
        <v>0</v>
      </c>
      <c r="AN351" s="28">
        <v>383826.8</v>
      </c>
      <c r="AO351" s="28">
        <v>380750</v>
      </c>
      <c r="AP351" s="28">
        <v>3076.8</v>
      </c>
      <c r="AQ351" s="28">
        <v>478278.8</v>
      </c>
      <c r="AR351" s="28">
        <v>473496</v>
      </c>
      <c r="AS351" s="28">
        <v>4782.8</v>
      </c>
      <c r="AT351" s="28"/>
      <c r="AU351" s="28"/>
      <c r="AV351" s="28"/>
      <c r="AW351" s="564">
        <f t="shared" si="251"/>
        <v>980952.7</v>
      </c>
      <c r="AX351" s="564">
        <f t="shared" si="252"/>
        <v>972140.4</v>
      </c>
      <c r="AY351" s="564">
        <f t="shared" si="253"/>
        <v>8812.2999999999993</v>
      </c>
      <c r="AZ351" s="416">
        <f>+AY351/AW351</f>
        <v>8.9834096995706318E-3</v>
      </c>
      <c r="BA351" s="28"/>
    </row>
    <row r="352" spans="1:53" s="305" customFormat="1" ht="277.5" x14ac:dyDescent="0.2">
      <c r="A352" s="96">
        <v>229</v>
      </c>
      <c r="B352" s="125" t="s">
        <v>180</v>
      </c>
      <c r="C352" s="125" t="s">
        <v>767</v>
      </c>
      <c r="D352" s="125" t="s">
        <v>1081</v>
      </c>
      <c r="E352" s="125" t="s">
        <v>550</v>
      </c>
      <c r="F352" s="500" t="s">
        <v>426</v>
      </c>
      <c r="G352" s="125" t="s">
        <v>535</v>
      </c>
      <c r="H352" s="125" t="s">
        <v>536</v>
      </c>
      <c r="I352" s="125" t="s">
        <v>339</v>
      </c>
      <c r="J352" s="125">
        <v>0</v>
      </c>
      <c r="K352" s="125" t="s">
        <v>534</v>
      </c>
      <c r="L352" s="125" t="s">
        <v>339</v>
      </c>
      <c r="M352" s="424">
        <v>44926</v>
      </c>
      <c r="N352" s="501">
        <v>83900</v>
      </c>
      <c r="O352" s="125" t="s">
        <v>531</v>
      </c>
      <c r="P352" s="28">
        <v>3120</v>
      </c>
      <c r="Q352" s="28">
        <v>0</v>
      </c>
      <c r="R352" s="28">
        <v>3120</v>
      </c>
      <c r="S352" s="28">
        <v>0</v>
      </c>
      <c r="T352" s="28">
        <v>0</v>
      </c>
      <c r="U352" s="28">
        <v>0</v>
      </c>
      <c r="V352" s="28">
        <v>3120</v>
      </c>
      <c r="W352" s="28">
        <v>0</v>
      </c>
      <c r="X352" s="28">
        <v>3120</v>
      </c>
      <c r="Y352" s="28"/>
      <c r="Z352" s="28"/>
      <c r="AA352" s="28"/>
      <c r="AB352" s="28"/>
      <c r="AC352" s="28"/>
      <c r="AD352" s="28"/>
      <c r="AE352" s="28"/>
      <c r="AF352" s="28"/>
      <c r="AG352" s="28"/>
      <c r="AH352" s="115"/>
      <c r="AI352" s="115"/>
      <c r="AJ352" s="115"/>
      <c r="AK352" s="28">
        <v>80000</v>
      </c>
      <c r="AL352" s="28">
        <v>79200</v>
      </c>
      <c r="AM352" s="28">
        <v>800</v>
      </c>
      <c r="AN352" s="28">
        <v>80000</v>
      </c>
      <c r="AO352" s="28">
        <v>79200</v>
      </c>
      <c r="AP352" s="28">
        <v>800</v>
      </c>
      <c r="AQ352" s="28"/>
      <c r="AR352" s="28"/>
      <c r="AS352" s="28"/>
      <c r="AT352" s="28"/>
      <c r="AU352" s="28"/>
      <c r="AV352" s="28"/>
      <c r="AW352" s="564">
        <f t="shared" si="251"/>
        <v>83120</v>
      </c>
      <c r="AX352" s="564">
        <f t="shared" si="252"/>
        <v>79200</v>
      </c>
      <c r="AY352" s="564">
        <f t="shared" si="253"/>
        <v>3920</v>
      </c>
      <c r="AZ352" s="416">
        <f t="shared" ref="AZ352:AZ369" si="254">+AY352/AW352</f>
        <v>4.7160731472569779E-2</v>
      </c>
      <c r="BA352" s="28"/>
    </row>
    <row r="353" spans="1:53" s="305" customFormat="1" ht="55.5" x14ac:dyDescent="0.2">
      <c r="A353" s="96"/>
      <c r="B353" s="502" t="s">
        <v>159</v>
      </c>
      <c r="C353" s="125"/>
      <c r="D353" s="502"/>
      <c r="E353" s="502"/>
      <c r="F353" s="503"/>
      <c r="G353" s="502"/>
      <c r="H353" s="502"/>
      <c r="I353" s="502"/>
      <c r="J353" s="502"/>
      <c r="K353" s="502"/>
      <c r="L353" s="502"/>
      <c r="M353" s="502"/>
      <c r="N353" s="504"/>
      <c r="O353" s="502"/>
      <c r="P353" s="28">
        <v>3120</v>
      </c>
      <c r="Q353" s="28">
        <v>0</v>
      </c>
      <c r="R353" s="28">
        <v>3120</v>
      </c>
      <c r="S353" s="28">
        <v>0</v>
      </c>
      <c r="T353" s="28">
        <v>0</v>
      </c>
      <c r="U353" s="28">
        <v>0</v>
      </c>
      <c r="V353" s="113">
        <v>3120</v>
      </c>
      <c r="W353" s="113">
        <v>0</v>
      </c>
      <c r="X353" s="113">
        <v>3120</v>
      </c>
      <c r="Y353" s="113"/>
      <c r="Z353" s="113"/>
      <c r="AA353" s="113"/>
      <c r="AB353" s="113"/>
      <c r="AC353" s="113"/>
      <c r="AD353" s="113"/>
      <c r="AE353" s="28"/>
      <c r="AF353" s="28"/>
      <c r="AG353" s="28"/>
      <c r="AH353" s="115"/>
      <c r="AI353" s="115"/>
      <c r="AJ353" s="115"/>
      <c r="AK353" s="28"/>
      <c r="AL353" s="28"/>
      <c r="AM353" s="28"/>
      <c r="AN353" s="28"/>
      <c r="AO353" s="28"/>
      <c r="AP353" s="28"/>
      <c r="AQ353" s="28"/>
      <c r="AR353" s="28"/>
      <c r="AS353" s="28"/>
      <c r="AT353" s="28"/>
      <c r="AU353" s="28"/>
      <c r="AV353" s="28"/>
      <c r="AW353" s="564">
        <f t="shared" si="251"/>
        <v>3120</v>
      </c>
      <c r="AX353" s="564">
        <f t="shared" si="252"/>
        <v>0</v>
      </c>
      <c r="AY353" s="564">
        <f t="shared" si="253"/>
        <v>3120</v>
      </c>
      <c r="AZ353" s="416">
        <f t="shared" si="254"/>
        <v>1</v>
      </c>
      <c r="BA353" s="28"/>
    </row>
    <row r="354" spans="1:53" s="305" customFormat="1" ht="388.5" x14ac:dyDescent="0.2">
      <c r="A354" s="96">
        <v>230</v>
      </c>
      <c r="B354" s="505" t="s">
        <v>724</v>
      </c>
      <c r="C354" s="114" t="s">
        <v>768</v>
      </c>
      <c r="D354" s="125" t="s">
        <v>1081</v>
      </c>
      <c r="E354" s="125" t="s">
        <v>733</v>
      </c>
      <c r="F354" s="114" t="s">
        <v>721</v>
      </c>
      <c r="G354" s="114" t="s">
        <v>725</v>
      </c>
      <c r="H354" s="114" t="s">
        <v>726</v>
      </c>
      <c r="I354" s="114" t="s">
        <v>339</v>
      </c>
      <c r="J354" s="125">
        <v>0</v>
      </c>
      <c r="K354" s="125" t="s">
        <v>727</v>
      </c>
      <c r="L354" s="114" t="s">
        <v>339</v>
      </c>
      <c r="M354" s="506">
        <v>44926</v>
      </c>
      <c r="N354" s="501">
        <v>500000</v>
      </c>
      <c r="O354" s="125" t="s">
        <v>728</v>
      </c>
      <c r="P354" s="28"/>
      <c r="Q354" s="28"/>
      <c r="R354" s="28"/>
      <c r="S354" s="28"/>
      <c r="T354" s="28"/>
      <c r="U354" s="28"/>
      <c r="V354" s="113"/>
      <c r="W354" s="113"/>
      <c r="X354" s="113"/>
      <c r="Y354" s="113"/>
      <c r="Z354" s="113"/>
      <c r="AA354" s="113"/>
      <c r="AB354" s="113"/>
      <c r="AC354" s="113"/>
      <c r="AD354" s="113"/>
      <c r="AE354" s="28"/>
      <c r="AF354" s="28"/>
      <c r="AG354" s="28"/>
      <c r="AH354" s="115"/>
      <c r="AI354" s="115"/>
      <c r="AJ354" s="115"/>
      <c r="AK354" s="28"/>
      <c r="AL354" s="28"/>
      <c r="AM354" s="28"/>
      <c r="AN354" s="28"/>
      <c r="AO354" s="28"/>
      <c r="AP354" s="28"/>
      <c r="AQ354" s="28">
        <v>250000</v>
      </c>
      <c r="AR354" s="28">
        <v>247500</v>
      </c>
      <c r="AS354" s="28">
        <v>2500</v>
      </c>
      <c r="AT354" s="28">
        <v>250000</v>
      </c>
      <c r="AU354" s="28">
        <v>247500</v>
      </c>
      <c r="AV354" s="28">
        <v>2500</v>
      </c>
      <c r="AW354" s="564">
        <f t="shared" si="251"/>
        <v>500000</v>
      </c>
      <c r="AX354" s="564">
        <f t="shared" si="252"/>
        <v>495000</v>
      </c>
      <c r="AY354" s="564">
        <f t="shared" si="253"/>
        <v>5000</v>
      </c>
      <c r="AZ354" s="416">
        <f t="shared" si="254"/>
        <v>0.01</v>
      </c>
      <c r="BA354" s="28"/>
    </row>
    <row r="355" spans="1:53" s="305" customFormat="1" ht="135" x14ac:dyDescent="0.2">
      <c r="A355" s="96"/>
      <c r="B355" s="507" t="s">
        <v>47</v>
      </c>
      <c r="C355" s="507"/>
      <c r="D355" s="507"/>
      <c r="E355" s="507"/>
      <c r="F355" s="507"/>
      <c r="G355" s="507"/>
      <c r="H355" s="507"/>
      <c r="I355" s="507"/>
      <c r="J355" s="507"/>
      <c r="K355" s="507"/>
      <c r="L355" s="507"/>
      <c r="M355" s="507"/>
      <c r="N355" s="54"/>
      <c r="O355" s="507"/>
      <c r="P355" s="28"/>
      <c r="Q355" s="28"/>
      <c r="R355" s="28"/>
      <c r="S355" s="28"/>
      <c r="T355" s="28"/>
      <c r="U355" s="28"/>
      <c r="V355" s="28"/>
      <c r="W355" s="28"/>
      <c r="X355" s="28"/>
      <c r="Y355" s="28"/>
      <c r="Z355" s="28"/>
      <c r="AA355" s="28"/>
      <c r="AB355" s="28"/>
      <c r="AC355" s="28"/>
      <c r="AD355" s="28"/>
      <c r="AE355" s="28"/>
      <c r="AF355" s="28"/>
      <c r="AG355" s="28"/>
      <c r="AH355" s="63"/>
      <c r="AI355" s="63"/>
      <c r="AJ355" s="63"/>
      <c r="AK355" s="28"/>
      <c r="AL355" s="28"/>
      <c r="AM355" s="28"/>
      <c r="AN355" s="28"/>
      <c r="AO355" s="28"/>
      <c r="AP355" s="28"/>
      <c r="AQ355" s="28"/>
      <c r="AR355" s="28"/>
      <c r="AS355" s="28"/>
      <c r="AT355" s="28"/>
      <c r="AU355" s="28"/>
      <c r="AV355" s="28"/>
      <c r="AW355" s="564">
        <f t="shared" si="251"/>
        <v>0</v>
      </c>
      <c r="AX355" s="564">
        <f t="shared" si="252"/>
        <v>0</v>
      </c>
      <c r="AY355" s="564">
        <f t="shared" si="253"/>
        <v>0</v>
      </c>
      <c r="AZ355" s="416"/>
      <c r="BA355" s="28"/>
    </row>
    <row r="356" spans="1:53" s="305" customFormat="1" ht="54" x14ac:dyDescent="0.2">
      <c r="A356" s="96"/>
      <c r="B356" s="507" t="s">
        <v>774</v>
      </c>
      <c r="C356" s="507"/>
      <c r="D356" s="507"/>
      <c r="E356" s="507"/>
      <c r="F356" s="507"/>
      <c r="G356" s="507"/>
      <c r="H356" s="507"/>
      <c r="I356" s="507"/>
      <c r="J356" s="507"/>
      <c r="K356" s="507"/>
      <c r="L356" s="507"/>
      <c r="M356" s="507"/>
      <c r="N356" s="54"/>
      <c r="O356" s="507"/>
      <c r="P356" s="28"/>
      <c r="Q356" s="28"/>
      <c r="R356" s="28"/>
      <c r="S356" s="28"/>
      <c r="T356" s="28"/>
      <c r="U356" s="28"/>
      <c r="V356" s="28"/>
      <c r="W356" s="28"/>
      <c r="X356" s="28"/>
      <c r="Y356" s="28"/>
      <c r="Z356" s="28"/>
      <c r="AA356" s="28"/>
      <c r="AB356" s="28"/>
      <c r="AC356" s="28"/>
      <c r="AD356" s="28"/>
      <c r="AE356" s="28"/>
      <c r="AF356" s="28"/>
      <c r="AG356" s="28"/>
      <c r="AH356" s="63"/>
      <c r="AI356" s="63"/>
      <c r="AJ356" s="63"/>
      <c r="AK356" s="28"/>
      <c r="AL356" s="28"/>
      <c r="AM356" s="28"/>
      <c r="AN356" s="28"/>
      <c r="AO356" s="28"/>
      <c r="AP356" s="28"/>
      <c r="AQ356" s="28"/>
      <c r="AR356" s="28"/>
      <c r="AS356" s="28"/>
      <c r="AT356" s="28"/>
      <c r="AU356" s="28"/>
      <c r="AV356" s="28"/>
      <c r="AW356" s="319"/>
      <c r="AX356" s="319"/>
      <c r="AY356" s="319"/>
      <c r="AZ356" s="416"/>
      <c r="BA356" s="28"/>
    </row>
    <row r="357" spans="1:53" s="305" customFormat="1" ht="111" customHeight="1" x14ac:dyDescent="0.2">
      <c r="A357" s="96">
        <v>231</v>
      </c>
      <c r="B357" s="125" t="s">
        <v>164</v>
      </c>
      <c r="C357" s="125" t="s">
        <v>767</v>
      </c>
      <c r="D357" s="125" t="s">
        <v>1081</v>
      </c>
      <c r="E357" s="125" t="s">
        <v>733</v>
      </c>
      <c r="F357" s="508" t="s">
        <v>721</v>
      </c>
      <c r="G357" s="125" t="s">
        <v>684</v>
      </c>
      <c r="H357" s="509" t="s">
        <v>685</v>
      </c>
      <c r="I357" s="125"/>
      <c r="J357" s="114" t="s">
        <v>662</v>
      </c>
      <c r="K357" s="125"/>
      <c r="L357" s="125" t="s">
        <v>341</v>
      </c>
      <c r="M357" s="114" t="s">
        <v>692</v>
      </c>
      <c r="N357" s="124"/>
      <c r="O357" s="114" t="s">
        <v>751</v>
      </c>
      <c r="P357" s="28">
        <v>18164.8</v>
      </c>
      <c r="Q357" s="28">
        <v>0</v>
      </c>
      <c r="R357" s="28">
        <v>18164.8</v>
      </c>
      <c r="S357" s="28">
        <v>0</v>
      </c>
      <c r="T357" s="28">
        <v>0</v>
      </c>
      <c r="U357" s="28">
        <v>0</v>
      </c>
      <c r="V357" s="28">
        <v>18164.8</v>
      </c>
      <c r="W357" s="28">
        <v>0</v>
      </c>
      <c r="X357" s="28">
        <v>18164.8</v>
      </c>
      <c r="Y357" s="28"/>
      <c r="Z357" s="28"/>
      <c r="AA357" s="28"/>
      <c r="AB357" s="28"/>
      <c r="AC357" s="28"/>
      <c r="AD357" s="28"/>
      <c r="AE357" s="28"/>
      <c r="AF357" s="28"/>
      <c r="AG357" s="28"/>
      <c r="AH357" s="115"/>
      <c r="AI357" s="115"/>
      <c r="AJ357" s="115"/>
      <c r="AK357" s="28"/>
      <c r="AL357" s="28"/>
      <c r="AM357" s="28"/>
      <c r="AN357" s="28"/>
      <c r="AO357" s="28"/>
      <c r="AP357" s="28"/>
      <c r="AQ357" s="28"/>
      <c r="AR357" s="28"/>
      <c r="AS357" s="28"/>
      <c r="AT357" s="28">
        <v>100000</v>
      </c>
      <c r="AU357" s="28">
        <v>99000</v>
      </c>
      <c r="AV357" s="28">
        <v>1000</v>
      </c>
      <c r="AW357" s="564">
        <f t="shared" ref="AW357:AW369" si="255">V357+AE357+AN357+AQ357+AT357</f>
        <v>118164.8</v>
      </c>
      <c r="AX357" s="564">
        <f t="shared" ref="AX357:AX369" si="256">W357+AF357+AO357+AR357+AU357</f>
        <v>99000</v>
      </c>
      <c r="AY357" s="564">
        <f t="shared" ref="AY357:AY369" si="257">X357+AG357+AP357+AS357+AV357</f>
        <v>19164.8</v>
      </c>
      <c r="AZ357" s="416">
        <f t="shared" si="254"/>
        <v>0.16218704724249522</v>
      </c>
      <c r="BA357" s="28"/>
    </row>
    <row r="358" spans="1:53" s="406" customFormat="1" ht="55.5" x14ac:dyDescent="0.2">
      <c r="A358" s="352"/>
      <c r="B358" s="502" t="s">
        <v>46</v>
      </c>
      <c r="C358" s="502"/>
      <c r="D358" s="502"/>
      <c r="E358" s="502"/>
      <c r="F358" s="503"/>
      <c r="G358" s="502"/>
      <c r="H358" s="510"/>
      <c r="I358" s="502"/>
      <c r="J358" s="502"/>
      <c r="K358" s="502"/>
      <c r="L358" s="502"/>
      <c r="M358" s="502"/>
      <c r="N358" s="504"/>
      <c r="O358" s="502"/>
      <c r="P358" s="28">
        <v>18164.8</v>
      </c>
      <c r="Q358" s="28">
        <v>0</v>
      </c>
      <c r="R358" s="28">
        <v>18164.8</v>
      </c>
      <c r="S358" s="28">
        <v>0</v>
      </c>
      <c r="T358" s="28">
        <v>0</v>
      </c>
      <c r="U358" s="28">
        <v>0</v>
      </c>
      <c r="V358" s="28">
        <v>18164.8</v>
      </c>
      <c r="W358" s="113">
        <v>0</v>
      </c>
      <c r="X358" s="113">
        <v>18164.8</v>
      </c>
      <c r="Y358" s="113"/>
      <c r="Z358" s="113"/>
      <c r="AA358" s="113"/>
      <c r="AB358" s="113"/>
      <c r="AC358" s="113"/>
      <c r="AD358" s="113"/>
      <c r="AE358" s="113"/>
      <c r="AF358" s="113"/>
      <c r="AG358" s="113"/>
      <c r="AH358" s="511"/>
      <c r="AI358" s="511"/>
      <c r="AJ358" s="511"/>
      <c r="AK358" s="113"/>
      <c r="AL358" s="113"/>
      <c r="AM358" s="113"/>
      <c r="AN358" s="29"/>
      <c r="AO358" s="29"/>
      <c r="AP358" s="29"/>
      <c r="AQ358" s="29"/>
      <c r="AR358" s="29"/>
      <c r="AS358" s="29"/>
      <c r="AT358" s="29"/>
      <c r="AU358" s="29"/>
      <c r="AV358" s="29"/>
      <c r="AW358" s="564">
        <f t="shared" si="255"/>
        <v>18164.8</v>
      </c>
      <c r="AX358" s="564">
        <f t="shared" si="256"/>
        <v>0</v>
      </c>
      <c r="AY358" s="564">
        <f t="shared" si="257"/>
        <v>18164.8</v>
      </c>
      <c r="AZ358" s="416">
        <f t="shared" si="254"/>
        <v>1</v>
      </c>
      <c r="BA358" s="29"/>
    </row>
    <row r="359" spans="1:53" s="406" customFormat="1" ht="111" x14ac:dyDescent="0.2">
      <c r="A359" s="96">
        <v>232</v>
      </c>
      <c r="B359" s="114" t="s">
        <v>288</v>
      </c>
      <c r="C359" s="125" t="s">
        <v>767</v>
      </c>
      <c r="D359" s="125" t="s">
        <v>1081</v>
      </c>
      <c r="E359" s="125" t="s">
        <v>733</v>
      </c>
      <c r="F359" s="512" t="s">
        <v>721</v>
      </c>
      <c r="G359" s="114" t="s">
        <v>693</v>
      </c>
      <c r="H359" s="513" t="s">
        <v>694</v>
      </c>
      <c r="I359" s="114"/>
      <c r="J359" s="114" t="s">
        <v>662</v>
      </c>
      <c r="K359" s="114"/>
      <c r="L359" s="114" t="s">
        <v>635</v>
      </c>
      <c r="M359" s="114" t="s">
        <v>695</v>
      </c>
      <c r="N359" s="514"/>
      <c r="O359" s="114" t="s">
        <v>696</v>
      </c>
      <c r="P359" s="125"/>
      <c r="Q359" s="125"/>
      <c r="R359" s="125"/>
      <c r="S359" s="125"/>
      <c r="T359" s="125"/>
      <c r="U359" s="125"/>
      <c r="V359" s="28"/>
      <c r="W359" s="28"/>
      <c r="X359" s="28"/>
      <c r="Y359" s="28"/>
      <c r="Z359" s="28"/>
      <c r="AA359" s="28"/>
      <c r="AB359" s="28"/>
      <c r="AC359" s="28"/>
      <c r="AD359" s="28"/>
      <c r="AE359" s="28"/>
      <c r="AF359" s="28"/>
      <c r="AG359" s="28"/>
      <c r="AH359" s="28"/>
      <c r="AI359" s="28"/>
      <c r="AJ359" s="28"/>
      <c r="AK359" s="28">
        <v>250900</v>
      </c>
      <c r="AL359" s="28">
        <v>248391</v>
      </c>
      <c r="AM359" s="28">
        <v>2509</v>
      </c>
      <c r="AN359" s="28">
        <v>250900</v>
      </c>
      <c r="AO359" s="28">
        <v>248391</v>
      </c>
      <c r="AP359" s="28">
        <v>2509</v>
      </c>
      <c r="AQ359" s="28">
        <v>100000</v>
      </c>
      <c r="AR359" s="28">
        <v>99000</v>
      </c>
      <c r="AS359" s="28">
        <v>1000</v>
      </c>
      <c r="AT359" s="28"/>
      <c r="AU359" s="28"/>
      <c r="AV359" s="28"/>
      <c r="AW359" s="564">
        <f t="shared" si="255"/>
        <v>350900</v>
      </c>
      <c r="AX359" s="564">
        <f t="shared" si="256"/>
        <v>347391</v>
      </c>
      <c r="AY359" s="564">
        <f t="shared" si="257"/>
        <v>3509</v>
      </c>
      <c r="AZ359" s="416">
        <f t="shared" si="254"/>
        <v>0.01</v>
      </c>
      <c r="BA359" s="28"/>
    </row>
    <row r="360" spans="1:53" s="406" customFormat="1" ht="277.5" x14ac:dyDescent="0.2">
      <c r="A360" s="96">
        <v>233</v>
      </c>
      <c r="B360" s="114" t="s">
        <v>289</v>
      </c>
      <c r="C360" s="125" t="s">
        <v>767</v>
      </c>
      <c r="D360" s="125" t="s">
        <v>1081</v>
      </c>
      <c r="E360" s="125" t="s">
        <v>733</v>
      </c>
      <c r="F360" s="114" t="s">
        <v>722</v>
      </c>
      <c r="G360" s="125" t="s">
        <v>528</v>
      </c>
      <c r="H360" s="125" t="s">
        <v>536</v>
      </c>
      <c r="I360" s="114" t="s">
        <v>339</v>
      </c>
      <c r="J360" s="125">
        <v>0</v>
      </c>
      <c r="K360" s="125" t="s">
        <v>534</v>
      </c>
      <c r="L360" s="125" t="s">
        <v>339</v>
      </c>
      <c r="M360" s="506">
        <v>44926</v>
      </c>
      <c r="N360" s="501">
        <v>500000</v>
      </c>
      <c r="O360" s="125" t="s">
        <v>531</v>
      </c>
      <c r="P360" s="125"/>
      <c r="Q360" s="125"/>
      <c r="R360" s="125"/>
      <c r="S360" s="125"/>
      <c r="T360" s="125"/>
      <c r="U360" s="125"/>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v>247500</v>
      </c>
      <c r="AR360" s="28">
        <v>245025</v>
      </c>
      <c r="AS360" s="28">
        <v>2475</v>
      </c>
      <c r="AT360" s="28">
        <v>252500</v>
      </c>
      <c r="AU360" s="28">
        <v>249975</v>
      </c>
      <c r="AV360" s="28">
        <v>2525</v>
      </c>
      <c r="AW360" s="564">
        <f t="shared" si="255"/>
        <v>500000</v>
      </c>
      <c r="AX360" s="564">
        <f t="shared" si="256"/>
        <v>495000</v>
      </c>
      <c r="AY360" s="564">
        <f t="shared" si="257"/>
        <v>5000</v>
      </c>
      <c r="AZ360" s="416">
        <f t="shared" si="254"/>
        <v>0.01</v>
      </c>
      <c r="BA360" s="28"/>
    </row>
    <row r="361" spans="1:53" s="406" customFormat="1" ht="111" x14ac:dyDescent="0.2">
      <c r="A361" s="96">
        <v>234</v>
      </c>
      <c r="B361" s="114" t="s">
        <v>287</v>
      </c>
      <c r="C361" s="125" t="s">
        <v>767</v>
      </c>
      <c r="D361" s="125" t="s">
        <v>1081</v>
      </c>
      <c r="E361" s="125" t="s">
        <v>733</v>
      </c>
      <c r="F361" s="512" t="s">
        <v>721</v>
      </c>
      <c r="G361" s="114" t="s">
        <v>628</v>
      </c>
      <c r="H361" s="515" t="s">
        <v>617</v>
      </c>
      <c r="I361" s="114"/>
      <c r="J361" s="114" t="s">
        <v>662</v>
      </c>
      <c r="K361" s="114"/>
      <c r="L361" s="114" t="s">
        <v>635</v>
      </c>
      <c r="M361" s="114" t="s">
        <v>697</v>
      </c>
      <c r="N361" s="514"/>
      <c r="O361" s="114" t="s">
        <v>698</v>
      </c>
      <c r="P361" s="125"/>
      <c r="Q361" s="125"/>
      <c r="R361" s="125"/>
      <c r="S361" s="125"/>
      <c r="T361" s="125"/>
      <c r="U361" s="125"/>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v>200000</v>
      </c>
      <c r="AU361" s="28">
        <v>198000</v>
      </c>
      <c r="AV361" s="28">
        <v>2000</v>
      </c>
      <c r="AW361" s="564">
        <f t="shared" si="255"/>
        <v>200000</v>
      </c>
      <c r="AX361" s="564">
        <f t="shared" si="256"/>
        <v>198000</v>
      </c>
      <c r="AY361" s="564">
        <f t="shared" si="257"/>
        <v>2000</v>
      </c>
      <c r="AZ361" s="416">
        <f t="shared" si="254"/>
        <v>0.01</v>
      </c>
      <c r="BA361" s="28"/>
    </row>
    <row r="362" spans="1:53" s="406" customFormat="1" ht="138.75" x14ac:dyDescent="0.2">
      <c r="A362" s="96">
        <v>235</v>
      </c>
      <c r="B362" s="114" t="s">
        <v>286</v>
      </c>
      <c r="C362" s="125" t="s">
        <v>767</v>
      </c>
      <c r="D362" s="125" t="s">
        <v>1081</v>
      </c>
      <c r="E362" s="125" t="s">
        <v>733</v>
      </c>
      <c r="F362" s="512" t="s">
        <v>721</v>
      </c>
      <c r="G362" s="114" t="s">
        <v>628</v>
      </c>
      <c r="H362" s="515" t="s">
        <v>686</v>
      </c>
      <c r="I362" s="114"/>
      <c r="J362" s="114" t="s">
        <v>662</v>
      </c>
      <c r="K362" s="114"/>
      <c r="L362" s="114" t="s">
        <v>635</v>
      </c>
      <c r="M362" s="114" t="s">
        <v>697</v>
      </c>
      <c r="N362" s="514"/>
      <c r="O362" s="114" t="s">
        <v>699</v>
      </c>
      <c r="P362" s="125"/>
      <c r="Q362" s="125"/>
      <c r="R362" s="125"/>
      <c r="S362" s="125"/>
      <c r="T362" s="125"/>
      <c r="U362" s="125"/>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v>100000</v>
      </c>
      <c r="AU362" s="28">
        <v>99000</v>
      </c>
      <c r="AV362" s="28">
        <v>1000</v>
      </c>
      <c r="AW362" s="564">
        <f t="shared" si="255"/>
        <v>100000</v>
      </c>
      <c r="AX362" s="564">
        <f t="shared" si="256"/>
        <v>99000</v>
      </c>
      <c r="AY362" s="564">
        <f t="shared" si="257"/>
        <v>1000</v>
      </c>
      <c r="AZ362" s="416">
        <f>+AY362/AW362</f>
        <v>0.01</v>
      </c>
      <c r="BA362" s="28"/>
    </row>
    <row r="363" spans="1:53" s="406" customFormat="1" ht="138.75" x14ac:dyDescent="0.2">
      <c r="A363" s="96">
        <v>236</v>
      </c>
      <c r="B363" s="114" t="s">
        <v>225</v>
      </c>
      <c r="C363" s="125" t="s">
        <v>767</v>
      </c>
      <c r="D363" s="125" t="s">
        <v>1081</v>
      </c>
      <c r="E363" s="125" t="s">
        <v>733</v>
      </c>
      <c r="F363" s="512" t="s">
        <v>721</v>
      </c>
      <c r="G363" s="114" t="s">
        <v>684</v>
      </c>
      <c r="H363" s="515" t="s">
        <v>686</v>
      </c>
      <c r="I363" s="114"/>
      <c r="J363" s="114" t="s">
        <v>700</v>
      </c>
      <c r="K363" s="114"/>
      <c r="L363" s="114" t="s">
        <v>635</v>
      </c>
      <c r="M363" s="114" t="s">
        <v>697</v>
      </c>
      <c r="N363" s="514"/>
      <c r="O363" s="114" t="s">
        <v>699</v>
      </c>
      <c r="P363" s="125"/>
      <c r="Q363" s="125"/>
      <c r="R363" s="125"/>
      <c r="S363" s="125"/>
      <c r="T363" s="125"/>
      <c r="U363" s="125"/>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v>100000</v>
      </c>
      <c r="AU363" s="28">
        <v>99000</v>
      </c>
      <c r="AV363" s="28">
        <v>1000</v>
      </c>
      <c r="AW363" s="564">
        <f t="shared" si="255"/>
        <v>100000</v>
      </c>
      <c r="AX363" s="564">
        <f t="shared" si="256"/>
        <v>99000</v>
      </c>
      <c r="AY363" s="564">
        <f t="shared" si="257"/>
        <v>1000</v>
      </c>
      <c r="AZ363" s="416">
        <f t="shared" si="254"/>
        <v>0.01</v>
      </c>
      <c r="BA363" s="28"/>
    </row>
    <row r="364" spans="1:53" s="406" customFormat="1" ht="111" x14ac:dyDescent="0.2">
      <c r="A364" s="96">
        <v>237</v>
      </c>
      <c r="B364" s="114" t="s">
        <v>226</v>
      </c>
      <c r="C364" s="125" t="s">
        <v>767</v>
      </c>
      <c r="D364" s="125" t="s">
        <v>1081</v>
      </c>
      <c r="E364" s="125" t="s">
        <v>733</v>
      </c>
      <c r="F364" s="512" t="s">
        <v>721</v>
      </c>
      <c r="G364" s="114" t="s">
        <v>701</v>
      </c>
      <c r="H364" s="513" t="s">
        <v>687</v>
      </c>
      <c r="I364" s="114" t="s">
        <v>634</v>
      </c>
      <c r="J364" s="516">
        <v>0.65</v>
      </c>
      <c r="K364" s="114" t="s">
        <v>702</v>
      </c>
      <c r="L364" s="114" t="s">
        <v>341</v>
      </c>
      <c r="M364" s="114" t="s">
        <v>692</v>
      </c>
      <c r="N364" s="514"/>
      <c r="O364" s="114" t="s">
        <v>682</v>
      </c>
      <c r="P364" s="125"/>
      <c r="Q364" s="125"/>
      <c r="R364" s="125"/>
      <c r="S364" s="125"/>
      <c r="T364" s="125"/>
      <c r="U364" s="125"/>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v>122150</v>
      </c>
      <c r="AR364" s="28">
        <v>120928.5</v>
      </c>
      <c r="AS364" s="28">
        <v>1221.5</v>
      </c>
      <c r="AT364" s="28">
        <v>122150</v>
      </c>
      <c r="AU364" s="28">
        <v>120928.5</v>
      </c>
      <c r="AV364" s="28">
        <v>1221.5</v>
      </c>
      <c r="AW364" s="564">
        <f t="shared" si="255"/>
        <v>244300</v>
      </c>
      <c r="AX364" s="564">
        <f t="shared" si="256"/>
        <v>241857</v>
      </c>
      <c r="AY364" s="564">
        <f t="shared" si="257"/>
        <v>2443</v>
      </c>
      <c r="AZ364" s="416">
        <f t="shared" si="254"/>
        <v>0.01</v>
      </c>
      <c r="BA364" s="28"/>
    </row>
    <row r="365" spans="1:53" s="406" customFormat="1" ht="166.5" x14ac:dyDescent="0.2">
      <c r="A365" s="96">
        <v>238</v>
      </c>
      <c r="B365" s="114" t="s">
        <v>285</v>
      </c>
      <c r="C365" s="125" t="s">
        <v>767</v>
      </c>
      <c r="D365" s="125" t="s">
        <v>1081</v>
      </c>
      <c r="E365" s="125" t="s">
        <v>733</v>
      </c>
      <c r="F365" s="512" t="s">
        <v>721</v>
      </c>
      <c r="G365" s="114" t="s">
        <v>703</v>
      </c>
      <c r="H365" s="517" t="s">
        <v>704</v>
      </c>
      <c r="I365" s="114"/>
      <c r="J365" s="516">
        <v>0.65</v>
      </c>
      <c r="K365" s="114" t="s">
        <v>705</v>
      </c>
      <c r="L365" s="114" t="s">
        <v>341</v>
      </c>
      <c r="M365" s="114" t="s">
        <v>692</v>
      </c>
      <c r="N365" s="514"/>
      <c r="O365" s="114" t="s">
        <v>706</v>
      </c>
      <c r="P365" s="125"/>
      <c r="Q365" s="125"/>
      <c r="R365" s="125"/>
      <c r="S365" s="125"/>
      <c r="T365" s="125"/>
      <c r="U365" s="125"/>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v>74050</v>
      </c>
      <c r="AR365" s="28">
        <v>73309.5</v>
      </c>
      <c r="AS365" s="28">
        <v>740.5</v>
      </c>
      <c r="AT365" s="28">
        <v>74050</v>
      </c>
      <c r="AU365" s="28">
        <v>73309.5</v>
      </c>
      <c r="AV365" s="28">
        <v>740.5</v>
      </c>
      <c r="AW365" s="564">
        <f t="shared" si="255"/>
        <v>148100</v>
      </c>
      <c r="AX365" s="564">
        <f t="shared" si="256"/>
        <v>146619</v>
      </c>
      <c r="AY365" s="564">
        <f t="shared" si="257"/>
        <v>1481</v>
      </c>
      <c r="AZ365" s="416">
        <f t="shared" si="254"/>
        <v>0.01</v>
      </c>
      <c r="BA365" s="28"/>
    </row>
    <row r="366" spans="1:53" s="406" customFormat="1" ht="222" x14ac:dyDescent="0.2">
      <c r="A366" s="96">
        <v>239</v>
      </c>
      <c r="B366" s="114" t="s">
        <v>224</v>
      </c>
      <c r="C366" s="125" t="s">
        <v>767</v>
      </c>
      <c r="D366" s="125" t="s">
        <v>1081</v>
      </c>
      <c r="E366" s="125" t="s">
        <v>733</v>
      </c>
      <c r="F366" s="512" t="s">
        <v>721</v>
      </c>
      <c r="G366" s="88" t="s">
        <v>688</v>
      </c>
      <c r="H366" s="88" t="s">
        <v>707</v>
      </c>
      <c r="I366" s="88"/>
      <c r="J366" s="88" t="s">
        <v>966</v>
      </c>
      <c r="K366" s="88" t="s">
        <v>689</v>
      </c>
      <c r="L366" s="88" t="s">
        <v>635</v>
      </c>
      <c r="M366" s="518" t="s">
        <v>690</v>
      </c>
      <c r="N366" s="519">
        <v>516589.28</v>
      </c>
      <c r="O366" s="88" t="s">
        <v>691</v>
      </c>
      <c r="P366" s="125"/>
      <c r="Q366" s="125"/>
      <c r="R366" s="125"/>
      <c r="S366" s="125"/>
      <c r="T366" s="125"/>
      <c r="U366" s="125"/>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v>242791.3</v>
      </c>
      <c r="AR366" s="28">
        <v>240363.4</v>
      </c>
      <c r="AS366" s="28">
        <v>2427.9</v>
      </c>
      <c r="AT366" s="28">
        <v>242791.3</v>
      </c>
      <c r="AU366" s="28">
        <v>240363.4</v>
      </c>
      <c r="AV366" s="28">
        <v>2427.9</v>
      </c>
      <c r="AW366" s="564">
        <f t="shared" si="255"/>
        <v>485582.6</v>
      </c>
      <c r="AX366" s="564">
        <f t="shared" si="256"/>
        <v>480726.8</v>
      </c>
      <c r="AY366" s="564">
        <f t="shared" si="257"/>
        <v>4855.8</v>
      </c>
      <c r="AZ366" s="416">
        <f t="shared" si="254"/>
        <v>9.9999464560715321E-3</v>
      </c>
      <c r="BA366" s="28"/>
    </row>
    <row r="367" spans="1:53" s="406" customFormat="1" ht="194.25" x14ac:dyDescent="0.2">
      <c r="A367" s="96">
        <v>240</v>
      </c>
      <c r="B367" s="114" t="s">
        <v>283</v>
      </c>
      <c r="C367" s="125" t="s">
        <v>767</v>
      </c>
      <c r="D367" s="125" t="s">
        <v>1081</v>
      </c>
      <c r="E367" s="125" t="s">
        <v>733</v>
      </c>
      <c r="F367" s="512" t="s">
        <v>721</v>
      </c>
      <c r="G367" s="114" t="s">
        <v>708</v>
      </c>
      <c r="H367" s="513" t="s">
        <v>709</v>
      </c>
      <c r="I367" s="114"/>
      <c r="J367" s="114" t="s">
        <v>662</v>
      </c>
      <c r="K367" s="114" t="s">
        <v>710</v>
      </c>
      <c r="L367" s="114" t="s">
        <v>635</v>
      </c>
      <c r="M367" s="520" t="s">
        <v>711</v>
      </c>
      <c r="N367" s="514"/>
      <c r="O367" s="114" t="s">
        <v>712</v>
      </c>
      <c r="P367" s="125"/>
      <c r="Q367" s="125"/>
      <c r="R367" s="125"/>
      <c r="S367" s="125"/>
      <c r="T367" s="125"/>
      <c r="U367" s="125"/>
      <c r="V367" s="28"/>
      <c r="W367" s="28"/>
      <c r="X367" s="28"/>
      <c r="Y367" s="28"/>
      <c r="Z367" s="28"/>
      <c r="AA367" s="28"/>
      <c r="AB367" s="28"/>
      <c r="AC367" s="28"/>
      <c r="AD367" s="28"/>
      <c r="AE367" s="28"/>
      <c r="AF367" s="28"/>
      <c r="AG367" s="28"/>
      <c r="AH367" s="28"/>
      <c r="AI367" s="28"/>
      <c r="AJ367" s="28"/>
      <c r="AK367" s="28">
        <v>84000</v>
      </c>
      <c r="AL367" s="28">
        <v>83160</v>
      </c>
      <c r="AM367" s="28">
        <v>840</v>
      </c>
      <c r="AN367" s="28">
        <v>84000</v>
      </c>
      <c r="AO367" s="28">
        <v>83160</v>
      </c>
      <c r="AP367" s="28">
        <v>840</v>
      </c>
      <c r="AQ367" s="28"/>
      <c r="AR367" s="28"/>
      <c r="AS367" s="28"/>
      <c r="AT367" s="28"/>
      <c r="AU367" s="28"/>
      <c r="AV367" s="28"/>
      <c r="AW367" s="564">
        <f t="shared" si="255"/>
        <v>84000</v>
      </c>
      <c r="AX367" s="564">
        <f t="shared" si="256"/>
        <v>83160</v>
      </c>
      <c r="AY367" s="564">
        <f t="shared" si="257"/>
        <v>840</v>
      </c>
      <c r="AZ367" s="416">
        <f t="shared" si="254"/>
        <v>0.01</v>
      </c>
      <c r="BA367" s="28"/>
    </row>
    <row r="368" spans="1:53" s="406" customFormat="1" ht="249.75" x14ac:dyDescent="0.2">
      <c r="A368" s="96">
        <v>241</v>
      </c>
      <c r="B368" s="114" t="s">
        <v>284</v>
      </c>
      <c r="C368" s="125" t="s">
        <v>767</v>
      </c>
      <c r="D368" s="125" t="s">
        <v>1081</v>
      </c>
      <c r="E368" s="125" t="s">
        <v>733</v>
      </c>
      <c r="F368" s="512" t="s">
        <v>721</v>
      </c>
      <c r="G368" s="114" t="s">
        <v>713</v>
      </c>
      <c r="H368" s="513" t="s">
        <v>709</v>
      </c>
      <c r="I368" s="114"/>
      <c r="J368" s="114" t="s">
        <v>662</v>
      </c>
      <c r="K368" s="114" t="s">
        <v>714</v>
      </c>
      <c r="L368" s="114" t="s">
        <v>635</v>
      </c>
      <c r="M368" s="520" t="s">
        <v>711</v>
      </c>
      <c r="N368" s="514"/>
      <c r="O368" s="114" t="s">
        <v>712</v>
      </c>
      <c r="P368" s="125"/>
      <c r="Q368" s="125"/>
      <c r="R368" s="125"/>
      <c r="S368" s="125"/>
      <c r="T368" s="125"/>
      <c r="U368" s="125"/>
      <c r="V368" s="28"/>
      <c r="W368" s="28"/>
      <c r="X368" s="28"/>
      <c r="Y368" s="28"/>
      <c r="Z368" s="28"/>
      <c r="AA368" s="28"/>
      <c r="AB368" s="28"/>
      <c r="AC368" s="28"/>
      <c r="AD368" s="28"/>
      <c r="AE368" s="28"/>
      <c r="AF368" s="28"/>
      <c r="AG368" s="28"/>
      <c r="AH368" s="28"/>
      <c r="AI368" s="28"/>
      <c r="AJ368" s="28"/>
      <c r="AK368" s="28">
        <v>196000</v>
      </c>
      <c r="AL368" s="28">
        <v>194040</v>
      </c>
      <c r="AM368" s="28">
        <v>1960</v>
      </c>
      <c r="AN368" s="28">
        <v>196000</v>
      </c>
      <c r="AO368" s="28">
        <v>194040</v>
      </c>
      <c r="AP368" s="28">
        <v>1960</v>
      </c>
      <c r="AQ368" s="28"/>
      <c r="AR368" s="28"/>
      <c r="AS368" s="28"/>
      <c r="AT368" s="28"/>
      <c r="AU368" s="28"/>
      <c r="AV368" s="28"/>
      <c r="AW368" s="564">
        <f t="shared" si="255"/>
        <v>196000</v>
      </c>
      <c r="AX368" s="564">
        <f t="shared" si="256"/>
        <v>194040</v>
      </c>
      <c r="AY368" s="564">
        <f t="shared" si="257"/>
        <v>1960</v>
      </c>
      <c r="AZ368" s="416">
        <f t="shared" si="254"/>
        <v>0.01</v>
      </c>
      <c r="BA368" s="28"/>
    </row>
    <row r="369" spans="1:53" s="406" customFormat="1" ht="195" customHeight="1" x14ac:dyDescent="0.2">
      <c r="A369" s="96">
        <v>242</v>
      </c>
      <c r="B369" s="114" t="s">
        <v>282</v>
      </c>
      <c r="C369" s="125" t="s">
        <v>767</v>
      </c>
      <c r="D369" s="125" t="s">
        <v>1081</v>
      </c>
      <c r="E369" s="125" t="s">
        <v>733</v>
      </c>
      <c r="F369" s="512" t="s">
        <v>721</v>
      </c>
      <c r="G369" s="114" t="s">
        <v>715</v>
      </c>
      <c r="H369" s="513" t="s">
        <v>716</v>
      </c>
      <c r="I369" s="114"/>
      <c r="J369" s="114" t="s">
        <v>662</v>
      </c>
      <c r="K369" s="114"/>
      <c r="L369" s="114" t="s">
        <v>635</v>
      </c>
      <c r="M369" s="520" t="s">
        <v>717</v>
      </c>
      <c r="N369" s="514"/>
      <c r="O369" s="114" t="s">
        <v>718</v>
      </c>
      <c r="P369" s="125"/>
      <c r="Q369" s="125"/>
      <c r="R369" s="125"/>
      <c r="S369" s="125"/>
      <c r="T369" s="125"/>
      <c r="U369" s="125"/>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v>21640</v>
      </c>
      <c r="AR369" s="28">
        <v>21423.599999999999</v>
      </c>
      <c r="AS369" s="28">
        <v>216.4</v>
      </c>
      <c r="AT369" s="28"/>
      <c r="AU369" s="28"/>
      <c r="AV369" s="28"/>
      <c r="AW369" s="564">
        <f t="shared" si="255"/>
        <v>21640</v>
      </c>
      <c r="AX369" s="564">
        <f t="shared" si="256"/>
        <v>21423.599999999999</v>
      </c>
      <c r="AY369" s="564">
        <f t="shared" si="257"/>
        <v>216.4</v>
      </c>
      <c r="AZ369" s="416">
        <f t="shared" si="254"/>
        <v>0.01</v>
      </c>
      <c r="BA369" s="28"/>
    </row>
    <row r="370" spans="1:53" s="432" customFormat="1" ht="58.5" customHeight="1" x14ac:dyDescent="0.2">
      <c r="A370" s="14"/>
      <c r="B370" s="109" t="s">
        <v>150</v>
      </c>
      <c r="C370" s="109"/>
      <c r="D370" s="109"/>
      <c r="E370" s="109"/>
      <c r="F370" s="109"/>
      <c r="G370" s="109"/>
      <c r="H370" s="109"/>
      <c r="I370" s="109"/>
      <c r="J370" s="109"/>
      <c r="K370" s="109"/>
      <c r="L370" s="109"/>
      <c r="M370" s="109"/>
      <c r="N370" s="41"/>
      <c r="O370" s="109"/>
      <c r="P370" s="41">
        <f t="shared" ref="P370:AY370" si="258">P371</f>
        <v>558864.6</v>
      </c>
      <c r="Q370" s="41">
        <f t="shared" si="258"/>
        <v>498803.5</v>
      </c>
      <c r="R370" s="41">
        <f t="shared" si="258"/>
        <v>60061.1</v>
      </c>
      <c r="S370" s="41">
        <f t="shared" si="258"/>
        <v>0</v>
      </c>
      <c r="T370" s="41">
        <f t="shared" si="258"/>
        <v>0</v>
      </c>
      <c r="U370" s="41">
        <f t="shared" si="258"/>
        <v>0</v>
      </c>
      <c r="V370" s="41">
        <f t="shared" si="258"/>
        <v>558864.6</v>
      </c>
      <c r="W370" s="41">
        <f t="shared" si="258"/>
        <v>498803.5</v>
      </c>
      <c r="X370" s="41">
        <f t="shared" si="258"/>
        <v>60061.1</v>
      </c>
      <c r="Y370" s="41">
        <f t="shared" si="258"/>
        <v>26918.468710000001</v>
      </c>
      <c r="Z370" s="41">
        <f t="shared" si="258"/>
        <v>0</v>
      </c>
      <c r="AA370" s="41">
        <f t="shared" si="258"/>
        <v>26918.468710000001</v>
      </c>
      <c r="AB370" s="41">
        <f t="shared" si="258"/>
        <v>0</v>
      </c>
      <c r="AC370" s="41">
        <f t="shared" si="258"/>
        <v>0</v>
      </c>
      <c r="AD370" s="41">
        <f t="shared" si="258"/>
        <v>0</v>
      </c>
      <c r="AE370" s="41">
        <f t="shared" si="258"/>
        <v>26918.468710000001</v>
      </c>
      <c r="AF370" s="41">
        <f t="shared" si="258"/>
        <v>0</v>
      </c>
      <c r="AG370" s="41">
        <f t="shared" si="258"/>
        <v>26918.468710000001</v>
      </c>
      <c r="AH370" s="41">
        <f t="shared" si="258"/>
        <v>4000</v>
      </c>
      <c r="AI370" s="41">
        <f t="shared" si="258"/>
        <v>0</v>
      </c>
      <c r="AJ370" s="41">
        <f t="shared" si="258"/>
        <v>4000</v>
      </c>
      <c r="AK370" s="41">
        <f t="shared" si="258"/>
        <v>52180</v>
      </c>
      <c r="AL370" s="41">
        <f t="shared" si="258"/>
        <v>51658.2</v>
      </c>
      <c r="AM370" s="41">
        <f t="shared" si="258"/>
        <v>521.79999999999995</v>
      </c>
      <c r="AN370" s="41">
        <f t="shared" si="258"/>
        <v>56180</v>
      </c>
      <c r="AO370" s="41">
        <f t="shared" si="258"/>
        <v>51658.2</v>
      </c>
      <c r="AP370" s="41">
        <f t="shared" si="258"/>
        <v>4521.8</v>
      </c>
      <c r="AQ370" s="41">
        <f t="shared" si="258"/>
        <v>206912.09</v>
      </c>
      <c r="AR370" s="41">
        <f t="shared" si="258"/>
        <v>206910</v>
      </c>
      <c r="AS370" s="41">
        <f t="shared" si="258"/>
        <v>2.09</v>
      </c>
      <c r="AT370" s="41">
        <f t="shared" si="258"/>
        <v>206912.09</v>
      </c>
      <c r="AU370" s="41">
        <f t="shared" si="258"/>
        <v>206910</v>
      </c>
      <c r="AV370" s="41">
        <f t="shared" si="258"/>
        <v>2.09</v>
      </c>
      <c r="AW370" s="41">
        <f t="shared" si="258"/>
        <v>1055787.24871</v>
      </c>
      <c r="AX370" s="41">
        <f t="shared" si="258"/>
        <v>964281.7</v>
      </c>
      <c r="AY370" s="41">
        <f t="shared" si="258"/>
        <v>91505.548710000003</v>
      </c>
      <c r="AZ370" s="429">
        <f>+AY370/AW370</f>
        <v>8.6670443142597975E-2</v>
      </c>
      <c r="BA370" s="41"/>
    </row>
    <row r="371" spans="1:53" s="431" customFormat="1" ht="187.5" customHeight="1" x14ac:dyDescent="0.2">
      <c r="A371" s="16"/>
      <c r="B371" s="108" t="s">
        <v>1094</v>
      </c>
      <c r="C371" s="108"/>
      <c r="D371" s="108"/>
      <c r="E371" s="108"/>
      <c r="F371" s="108"/>
      <c r="G371" s="108"/>
      <c r="H371" s="108"/>
      <c r="I371" s="108"/>
      <c r="J371" s="108"/>
      <c r="K371" s="108"/>
      <c r="L371" s="108"/>
      <c r="M371" s="108"/>
      <c r="N371" s="330"/>
      <c r="O371" s="108"/>
      <c r="P371" s="91">
        <f t="shared" ref="P371:U371" si="259">P372</f>
        <v>558864.6</v>
      </c>
      <c r="Q371" s="91">
        <f t="shared" si="259"/>
        <v>498803.5</v>
      </c>
      <c r="R371" s="91">
        <f t="shared" si="259"/>
        <v>60061.1</v>
      </c>
      <c r="S371" s="91">
        <f t="shared" si="259"/>
        <v>0</v>
      </c>
      <c r="T371" s="91">
        <f t="shared" si="259"/>
        <v>0</v>
      </c>
      <c r="U371" s="91">
        <f t="shared" si="259"/>
        <v>0</v>
      </c>
      <c r="V371" s="91">
        <f>V372</f>
        <v>558864.6</v>
      </c>
      <c r="W371" s="91">
        <f t="shared" ref="W371:AV371" si="260">W372</f>
        <v>498803.5</v>
      </c>
      <c r="X371" s="91">
        <f t="shared" si="260"/>
        <v>60061.1</v>
      </c>
      <c r="Y371" s="91">
        <f t="shared" si="260"/>
        <v>26918.468710000001</v>
      </c>
      <c r="Z371" s="91">
        <f t="shared" si="260"/>
        <v>0</v>
      </c>
      <c r="AA371" s="91">
        <f t="shared" si="260"/>
        <v>26918.468710000001</v>
      </c>
      <c r="AB371" s="91">
        <f t="shared" si="260"/>
        <v>0</v>
      </c>
      <c r="AC371" s="91">
        <f t="shared" si="260"/>
        <v>0</v>
      </c>
      <c r="AD371" s="91">
        <f t="shared" si="260"/>
        <v>0</v>
      </c>
      <c r="AE371" s="91">
        <f t="shared" si="260"/>
        <v>26918.468710000001</v>
      </c>
      <c r="AF371" s="91">
        <f t="shared" si="260"/>
        <v>0</v>
      </c>
      <c r="AG371" s="91">
        <f t="shared" si="260"/>
        <v>26918.468710000001</v>
      </c>
      <c r="AH371" s="91">
        <f t="shared" si="260"/>
        <v>4000</v>
      </c>
      <c r="AI371" s="91">
        <f t="shared" si="260"/>
        <v>0</v>
      </c>
      <c r="AJ371" s="91">
        <f t="shared" si="260"/>
        <v>4000</v>
      </c>
      <c r="AK371" s="91">
        <f t="shared" si="260"/>
        <v>52180</v>
      </c>
      <c r="AL371" s="91">
        <f t="shared" si="260"/>
        <v>51658.2</v>
      </c>
      <c r="AM371" s="91">
        <f t="shared" si="260"/>
        <v>521.79999999999995</v>
      </c>
      <c r="AN371" s="91">
        <f t="shared" si="260"/>
        <v>56180</v>
      </c>
      <c r="AO371" s="91">
        <f t="shared" si="260"/>
        <v>51658.2</v>
      </c>
      <c r="AP371" s="91">
        <f t="shared" si="260"/>
        <v>4521.8</v>
      </c>
      <c r="AQ371" s="91">
        <f t="shared" si="260"/>
        <v>206912.09</v>
      </c>
      <c r="AR371" s="91">
        <f t="shared" si="260"/>
        <v>206910</v>
      </c>
      <c r="AS371" s="91">
        <f t="shared" si="260"/>
        <v>2.09</v>
      </c>
      <c r="AT371" s="91">
        <f t="shared" si="260"/>
        <v>206912.09</v>
      </c>
      <c r="AU371" s="91">
        <f t="shared" si="260"/>
        <v>206910</v>
      </c>
      <c r="AV371" s="91">
        <f t="shared" si="260"/>
        <v>2.09</v>
      </c>
      <c r="AW371" s="91">
        <f t="shared" ref="AW371" si="261">AT371+AQ371+AN371+AE371+V371</f>
        <v>1055787.24871</v>
      </c>
      <c r="AX371" s="91">
        <f t="shared" ref="AX371" si="262">AU371+AR371+AO371+AF371+W371</f>
        <v>964281.7</v>
      </c>
      <c r="AY371" s="91">
        <f t="shared" ref="AY371" si="263">AV371+AS371+AP371+AG371+X371</f>
        <v>91505.548710000003</v>
      </c>
      <c r="AZ371" s="430">
        <f>+AY371/AW371</f>
        <v>8.6670443142597975E-2</v>
      </c>
      <c r="BA371" s="91"/>
    </row>
    <row r="372" spans="1:53" s="431" customFormat="1" ht="124.5" customHeight="1" x14ac:dyDescent="0.2">
      <c r="A372" s="16"/>
      <c r="B372" s="110" t="s">
        <v>1093</v>
      </c>
      <c r="C372" s="110"/>
      <c r="D372" s="110"/>
      <c r="E372" s="110"/>
      <c r="F372" s="110"/>
      <c r="G372" s="110"/>
      <c r="H372" s="110"/>
      <c r="I372" s="110"/>
      <c r="J372" s="110"/>
      <c r="K372" s="110"/>
      <c r="L372" s="110"/>
      <c r="M372" s="110"/>
      <c r="N372" s="99"/>
      <c r="O372" s="110"/>
      <c r="P372" s="91">
        <f>P373+P382+P384+P386+P388+P390+P392</f>
        <v>558864.6</v>
      </c>
      <c r="Q372" s="91">
        <f t="shared" ref="Q372:AY372" si="264">Q373+Q382+Q384+Q386+Q388+Q390+Q392</f>
        <v>498803.5</v>
      </c>
      <c r="R372" s="91">
        <f t="shared" si="264"/>
        <v>60061.1</v>
      </c>
      <c r="S372" s="91">
        <f t="shared" si="264"/>
        <v>0</v>
      </c>
      <c r="T372" s="91">
        <f t="shared" si="264"/>
        <v>0</v>
      </c>
      <c r="U372" s="91">
        <f t="shared" si="264"/>
        <v>0</v>
      </c>
      <c r="V372" s="91">
        <f t="shared" si="264"/>
        <v>558864.6</v>
      </c>
      <c r="W372" s="91">
        <f t="shared" si="264"/>
        <v>498803.5</v>
      </c>
      <c r="X372" s="91">
        <f t="shared" si="264"/>
        <v>60061.1</v>
      </c>
      <c r="Y372" s="91">
        <f t="shared" si="264"/>
        <v>26918.468710000001</v>
      </c>
      <c r="Z372" s="91">
        <f t="shared" si="264"/>
        <v>0</v>
      </c>
      <c r="AA372" s="91">
        <f t="shared" si="264"/>
        <v>26918.468710000001</v>
      </c>
      <c r="AB372" s="91">
        <f t="shared" si="264"/>
        <v>0</v>
      </c>
      <c r="AC372" s="91">
        <f t="shared" si="264"/>
        <v>0</v>
      </c>
      <c r="AD372" s="91">
        <f t="shared" si="264"/>
        <v>0</v>
      </c>
      <c r="AE372" s="91">
        <f t="shared" si="264"/>
        <v>26918.468710000001</v>
      </c>
      <c r="AF372" s="91">
        <f t="shared" si="264"/>
        <v>0</v>
      </c>
      <c r="AG372" s="91">
        <f t="shared" si="264"/>
        <v>26918.468710000001</v>
      </c>
      <c r="AH372" s="91">
        <f t="shared" si="264"/>
        <v>4000</v>
      </c>
      <c r="AI372" s="91">
        <f t="shared" si="264"/>
        <v>0</v>
      </c>
      <c r="AJ372" s="91">
        <f t="shared" si="264"/>
        <v>4000</v>
      </c>
      <c r="AK372" s="91">
        <f t="shared" si="264"/>
        <v>52180</v>
      </c>
      <c r="AL372" s="91">
        <f t="shared" si="264"/>
        <v>51658.2</v>
      </c>
      <c r="AM372" s="91">
        <f t="shared" si="264"/>
        <v>521.79999999999995</v>
      </c>
      <c r="AN372" s="91">
        <f t="shared" si="264"/>
        <v>56180</v>
      </c>
      <c r="AO372" s="91">
        <f t="shared" si="264"/>
        <v>51658.2</v>
      </c>
      <c r="AP372" s="91">
        <f t="shared" si="264"/>
        <v>4521.8</v>
      </c>
      <c r="AQ372" s="91">
        <f t="shared" si="264"/>
        <v>206912.09</v>
      </c>
      <c r="AR372" s="91">
        <f t="shared" si="264"/>
        <v>206910</v>
      </c>
      <c r="AS372" s="91">
        <f t="shared" si="264"/>
        <v>2.09</v>
      </c>
      <c r="AT372" s="91">
        <f t="shared" si="264"/>
        <v>206912.09</v>
      </c>
      <c r="AU372" s="91">
        <f t="shared" si="264"/>
        <v>206910</v>
      </c>
      <c r="AV372" s="91">
        <f t="shared" si="264"/>
        <v>2.09</v>
      </c>
      <c r="AW372" s="91">
        <f t="shared" si="264"/>
        <v>1055787.24871</v>
      </c>
      <c r="AX372" s="91">
        <f t="shared" si="264"/>
        <v>964281.7</v>
      </c>
      <c r="AY372" s="91">
        <f t="shared" si="264"/>
        <v>91505.548710000003</v>
      </c>
      <c r="AZ372" s="430">
        <f>+AY372/AW372</f>
        <v>8.6670443142597975E-2</v>
      </c>
      <c r="BA372" s="91"/>
    </row>
    <row r="373" spans="1:53" s="382" customFormat="1" ht="222" x14ac:dyDescent="0.2">
      <c r="A373" s="94"/>
      <c r="B373" s="97" t="s">
        <v>769</v>
      </c>
      <c r="C373" s="97"/>
      <c r="D373" s="97"/>
      <c r="E373" s="97"/>
      <c r="F373" s="97"/>
      <c r="G373" s="97"/>
      <c r="H373" s="97"/>
      <c r="I373" s="97"/>
      <c r="J373" s="97"/>
      <c r="K373" s="97"/>
      <c r="L373" s="97"/>
      <c r="M373" s="97"/>
      <c r="N373" s="81"/>
      <c r="O373" s="97"/>
      <c r="P373" s="28">
        <f>P376+P377+P378+P379</f>
        <v>524274.6</v>
      </c>
      <c r="Q373" s="28">
        <f t="shared" ref="Q373:AV373" si="265">Q376+Q377+Q378+Q379</f>
        <v>498803.5</v>
      </c>
      <c r="R373" s="28">
        <f t="shared" si="265"/>
        <v>25471.1</v>
      </c>
      <c r="S373" s="28">
        <f t="shared" si="265"/>
        <v>0</v>
      </c>
      <c r="T373" s="28">
        <f t="shared" si="265"/>
        <v>0</v>
      </c>
      <c r="U373" s="28">
        <f t="shared" si="265"/>
        <v>0</v>
      </c>
      <c r="V373" s="28">
        <f t="shared" si="265"/>
        <v>524274.6</v>
      </c>
      <c r="W373" s="28">
        <f t="shared" si="265"/>
        <v>498803.5</v>
      </c>
      <c r="X373" s="28">
        <f t="shared" si="265"/>
        <v>25471.1</v>
      </c>
      <c r="Y373" s="28">
        <f t="shared" si="265"/>
        <v>0</v>
      </c>
      <c r="Z373" s="28">
        <f t="shared" si="265"/>
        <v>0</v>
      </c>
      <c r="AA373" s="28">
        <f t="shared" si="265"/>
        <v>0</v>
      </c>
      <c r="AB373" s="28">
        <f t="shared" si="265"/>
        <v>0</v>
      </c>
      <c r="AC373" s="28">
        <f t="shared" si="265"/>
        <v>0</v>
      </c>
      <c r="AD373" s="28">
        <f t="shared" si="265"/>
        <v>0</v>
      </c>
      <c r="AE373" s="28">
        <f t="shared" si="265"/>
        <v>0</v>
      </c>
      <c r="AF373" s="28">
        <f t="shared" si="265"/>
        <v>0</v>
      </c>
      <c r="AG373" s="28">
        <f t="shared" si="265"/>
        <v>0</v>
      </c>
      <c r="AH373" s="28">
        <f t="shared" si="265"/>
        <v>0</v>
      </c>
      <c r="AI373" s="28">
        <f t="shared" si="265"/>
        <v>0</v>
      </c>
      <c r="AJ373" s="28">
        <f t="shared" si="265"/>
        <v>0</v>
      </c>
      <c r="AK373" s="28">
        <f t="shared" si="265"/>
        <v>0</v>
      </c>
      <c r="AL373" s="28">
        <f t="shared" si="265"/>
        <v>0</v>
      </c>
      <c r="AM373" s="28">
        <f t="shared" si="265"/>
        <v>0</v>
      </c>
      <c r="AN373" s="28">
        <f t="shared" si="265"/>
        <v>0</v>
      </c>
      <c r="AO373" s="28">
        <f t="shared" si="265"/>
        <v>0</v>
      </c>
      <c r="AP373" s="28">
        <f t="shared" si="265"/>
        <v>0</v>
      </c>
      <c r="AQ373" s="28">
        <f t="shared" si="265"/>
        <v>0</v>
      </c>
      <c r="AR373" s="28">
        <f t="shared" si="265"/>
        <v>0</v>
      </c>
      <c r="AS373" s="28">
        <f t="shared" si="265"/>
        <v>0</v>
      </c>
      <c r="AT373" s="28">
        <f t="shared" si="265"/>
        <v>0</v>
      </c>
      <c r="AU373" s="28">
        <f t="shared" si="265"/>
        <v>0</v>
      </c>
      <c r="AV373" s="28">
        <f t="shared" si="265"/>
        <v>0</v>
      </c>
      <c r="AW373" s="564">
        <f t="shared" ref="AW373" si="266">V373+AE373+AN373+AQ373+AT373</f>
        <v>524274.6</v>
      </c>
      <c r="AX373" s="564">
        <f t="shared" ref="AX373" si="267">W373+AF373+AO373+AR373+AU373</f>
        <v>498803.5</v>
      </c>
      <c r="AY373" s="564">
        <f t="shared" ref="AY373" si="268">X373+AG373+AP373+AS373+AV373</f>
        <v>25471.1</v>
      </c>
      <c r="AZ373" s="416">
        <f>+AY373/AW373</f>
        <v>4.858350948148165E-2</v>
      </c>
      <c r="BA373" s="28"/>
    </row>
    <row r="374" spans="1:53" s="382" customFormat="1" ht="108" x14ac:dyDescent="0.2">
      <c r="A374" s="94"/>
      <c r="B374" s="111" t="s">
        <v>51</v>
      </c>
      <c r="C374" s="111"/>
      <c r="D374" s="111"/>
      <c r="E374" s="111"/>
      <c r="F374" s="111"/>
      <c r="G374" s="111"/>
      <c r="H374" s="111"/>
      <c r="I374" s="111"/>
      <c r="J374" s="111"/>
      <c r="K374" s="111"/>
      <c r="L374" s="111"/>
      <c r="M374" s="111"/>
      <c r="N374" s="342"/>
      <c r="O374" s="111"/>
      <c r="P374" s="111"/>
      <c r="Q374" s="111"/>
      <c r="R374" s="111"/>
      <c r="S374" s="111"/>
      <c r="T374" s="111"/>
      <c r="U374" s="111"/>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321"/>
      <c r="AX374" s="319"/>
      <c r="AY374" s="319"/>
      <c r="AZ374" s="416"/>
      <c r="BA374" s="28"/>
    </row>
    <row r="375" spans="1:53" s="382" customFormat="1" ht="54" x14ac:dyDescent="0.2">
      <c r="A375" s="94"/>
      <c r="B375" s="111" t="s">
        <v>50</v>
      </c>
      <c r="C375" s="111"/>
      <c r="D375" s="111"/>
      <c r="E375" s="111"/>
      <c r="F375" s="111"/>
      <c r="G375" s="111"/>
      <c r="H375" s="111"/>
      <c r="I375" s="111"/>
      <c r="J375" s="111"/>
      <c r="K375" s="111"/>
      <c r="L375" s="111"/>
      <c r="M375" s="111"/>
      <c r="N375" s="342"/>
      <c r="O375" s="111"/>
      <c r="P375" s="111"/>
      <c r="Q375" s="111"/>
      <c r="R375" s="111"/>
      <c r="S375" s="111"/>
      <c r="T375" s="111"/>
      <c r="U375" s="111"/>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321"/>
      <c r="AX375" s="319"/>
      <c r="AY375" s="319"/>
      <c r="AZ375" s="416"/>
      <c r="BA375" s="28"/>
    </row>
    <row r="376" spans="1:53" s="434" customFormat="1" ht="166.5" x14ac:dyDescent="0.2">
      <c r="A376" s="94">
        <v>243</v>
      </c>
      <c r="B376" s="114" t="s">
        <v>58</v>
      </c>
      <c r="C376" s="114" t="s">
        <v>770</v>
      </c>
      <c r="D376" s="97" t="s">
        <v>1082</v>
      </c>
      <c r="E376" s="114" t="s">
        <v>550</v>
      </c>
      <c r="F376" s="114" t="s">
        <v>426</v>
      </c>
      <c r="G376" s="114" t="s">
        <v>337</v>
      </c>
      <c r="H376" s="114" t="s">
        <v>338</v>
      </c>
      <c r="I376" s="114" t="s">
        <v>339</v>
      </c>
      <c r="J376" s="114" t="s">
        <v>340</v>
      </c>
      <c r="K376" s="114" t="s">
        <v>341</v>
      </c>
      <c r="L376" s="114" t="s">
        <v>341</v>
      </c>
      <c r="M376" s="114" t="s">
        <v>342</v>
      </c>
      <c r="N376" s="514">
        <v>80624.47</v>
      </c>
      <c r="O376" s="114" t="s">
        <v>82</v>
      </c>
      <c r="P376" s="23">
        <f>Q376+R376</f>
        <v>58635.7</v>
      </c>
      <c r="Q376" s="23">
        <v>55787</v>
      </c>
      <c r="R376" s="23">
        <v>2848.7</v>
      </c>
      <c r="S376" s="23">
        <f>V376-P376</f>
        <v>0</v>
      </c>
      <c r="T376" s="23">
        <f t="shared" ref="T376:U379" si="269">W376-Q376</f>
        <v>0</v>
      </c>
      <c r="U376" s="23">
        <f t="shared" si="269"/>
        <v>0</v>
      </c>
      <c r="V376" s="23">
        <f>W376+X376</f>
        <v>58635.7</v>
      </c>
      <c r="W376" s="23">
        <v>55787</v>
      </c>
      <c r="X376" s="23">
        <v>2848.7</v>
      </c>
      <c r="Y376" s="369"/>
      <c r="Z376" s="369"/>
      <c r="AA376" s="369"/>
      <c r="AB376" s="23"/>
      <c r="AC376" s="23"/>
      <c r="AD376" s="23"/>
      <c r="AE376" s="369"/>
      <c r="AF376" s="369"/>
      <c r="AG376" s="369"/>
      <c r="AH376" s="369"/>
      <c r="AI376" s="369"/>
      <c r="AJ376" s="369"/>
      <c r="AK376" s="369"/>
      <c r="AL376" s="369"/>
      <c r="AM376" s="369"/>
      <c r="AN376" s="369"/>
      <c r="AO376" s="369"/>
      <c r="AP376" s="369"/>
      <c r="AQ376" s="369"/>
      <c r="AR376" s="369"/>
      <c r="AS376" s="369"/>
      <c r="AT376" s="369"/>
      <c r="AU376" s="369"/>
      <c r="AV376" s="369"/>
      <c r="AW376" s="564">
        <f t="shared" ref="AW376:AW379" si="270">V376+AE376+AN376+AQ376+AT376</f>
        <v>58635.7</v>
      </c>
      <c r="AX376" s="564">
        <f t="shared" ref="AX376:AX379" si="271">W376+AF376+AO376+AR376+AU376</f>
        <v>55787</v>
      </c>
      <c r="AY376" s="564">
        <f t="shared" ref="AY376:AY379" si="272">X376+AG376+AP376+AS376+AV376</f>
        <v>2848.7</v>
      </c>
      <c r="AZ376" s="433">
        <f>+AY376/AW376</f>
        <v>4.858303047460847E-2</v>
      </c>
      <c r="BA376" s="369"/>
    </row>
    <row r="377" spans="1:53" s="434" customFormat="1" ht="138.75" x14ac:dyDescent="0.2">
      <c r="A377" s="94">
        <v>244</v>
      </c>
      <c r="B377" s="114" t="s">
        <v>48</v>
      </c>
      <c r="C377" s="114" t="s">
        <v>770</v>
      </c>
      <c r="D377" s="97" t="s">
        <v>1082</v>
      </c>
      <c r="E377" s="114" t="s">
        <v>550</v>
      </c>
      <c r="F377" s="114" t="s">
        <v>426</v>
      </c>
      <c r="G377" s="114" t="s">
        <v>343</v>
      </c>
      <c r="H377" s="114" t="s">
        <v>338</v>
      </c>
      <c r="I377" s="114" t="s">
        <v>341</v>
      </c>
      <c r="J377" s="516">
        <v>0.5</v>
      </c>
      <c r="K377" s="114" t="s">
        <v>341</v>
      </c>
      <c r="L377" s="114" t="s">
        <v>341</v>
      </c>
      <c r="M377" s="114" t="s">
        <v>344</v>
      </c>
      <c r="N377" s="514">
        <v>179037.23</v>
      </c>
      <c r="O377" s="114" t="s">
        <v>82</v>
      </c>
      <c r="P377" s="23">
        <f>Q377+R377</f>
        <v>123461.6</v>
      </c>
      <c r="Q377" s="23">
        <v>117463.5</v>
      </c>
      <c r="R377" s="23">
        <v>5998.1</v>
      </c>
      <c r="S377" s="23">
        <f>V377-P377</f>
        <v>0</v>
      </c>
      <c r="T377" s="23">
        <f t="shared" si="269"/>
        <v>0</v>
      </c>
      <c r="U377" s="23">
        <f t="shared" si="269"/>
        <v>0</v>
      </c>
      <c r="V377" s="23">
        <f>W377+X377</f>
        <v>123461.6</v>
      </c>
      <c r="W377" s="23">
        <v>117463.5</v>
      </c>
      <c r="X377" s="23">
        <v>5998.1</v>
      </c>
      <c r="Y377" s="369"/>
      <c r="Z377" s="369"/>
      <c r="AA377" s="369"/>
      <c r="AB377" s="23"/>
      <c r="AC377" s="23"/>
      <c r="AD377" s="23"/>
      <c r="AE377" s="369"/>
      <c r="AF377" s="369"/>
      <c r="AG377" s="369"/>
      <c r="AH377" s="369"/>
      <c r="AI377" s="369"/>
      <c r="AJ377" s="369"/>
      <c r="AK377" s="369"/>
      <c r="AL377" s="369"/>
      <c r="AM377" s="369"/>
      <c r="AN377" s="369"/>
      <c r="AO377" s="369"/>
      <c r="AP377" s="369"/>
      <c r="AQ377" s="369"/>
      <c r="AR377" s="369"/>
      <c r="AS377" s="369"/>
      <c r="AT377" s="369"/>
      <c r="AU377" s="369"/>
      <c r="AV377" s="369"/>
      <c r="AW377" s="564">
        <f t="shared" si="270"/>
        <v>123461.6</v>
      </c>
      <c r="AX377" s="564">
        <f t="shared" si="271"/>
        <v>117463.5</v>
      </c>
      <c r="AY377" s="564">
        <f t="shared" si="272"/>
        <v>5998.1</v>
      </c>
      <c r="AZ377" s="433">
        <f>+AY377/AW377</f>
        <v>4.8582717217337215E-2</v>
      </c>
      <c r="BA377" s="369"/>
    </row>
    <row r="378" spans="1:53" s="434" customFormat="1" ht="138.75" x14ac:dyDescent="0.2">
      <c r="A378" s="94">
        <v>245</v>
      </c>
      <c r="B378" s="114" t="s">
        <v>49</v>
      </c>
      <c r="C378" s="114" t="s">
        <v>770</v>
      </c>
      <c r="D378" s="97" t="s">
        <v>1082</v>
      </c>
      <c r="E378" s="114" t="s">
        <v>550</v>
      </c>
      <c r="F378" s="114" t="s">
        <v>426</v>
      </c>
      <c r="G378" s="114" t="s">
        <v>345</v>
      </c>
      <c r="H378" s="114" t="s">
        <v>338</v>
      </c>
      <c r="I378" s="114" t="s">
        <v>339</v>
      </c>
      <c r="J378" s="516">
        <v>0.5</v>
      </c>
      <c r="K378" s="114" t="s">
        <v>341</v>
      </c>
      <c r="L378" s="114" t="s">
        <v>341</v>
      </c>
      <c r="M378" s="114" t="s">
        <v>346</v>
      </c>
      <c r="N378" s="514">
        <v>81285.11</v>
      </c>
      <c r="O378" s="114" t="s">
        <v>82</v>
      </c>
      <c r="P378" s="23">
        <f>Q378+R378</f>
        <v>80309.7</v>
      </c>
      <c r="Q378" s="23">
        <v>76408</v>
      </c>
      <c r="R378" s="23">
        <v>3901.7</v>
      </c>
      <c r="S378" s="23">
        <f>V378-P378</f>
        <v>0</v>
      </c>
      <c r="T378" s="23">
        <f t="shared" si="269"/>
        <v>0</v>
      </c>
      <c r="U378" s="23">
        <f t="shared" si="269"/>
        <v>0</v>
      </c>
      <c r="V378" s="23">
        <f>W378+X378</f>
        <v>80309.7</v>
      </c>
      <c r="W378" s="23">
        <v>76408</v>
      </c>
      <c r="X378" s="23">
        <v>3901.7</v>
      </c>
      <c r="Y378" s="369"/>
      <c r="Z378" s="369"/>
      <c r="AA378" s="369"/>
      <c r="AB378" s="23"/>
      <c r="AC378" s="23"/>
      <c r="AD378" s="23"/>
      <c r="AE378" s="369"/>
      <c r="AF378" s="369"/>
      <c r="AG378" s="369"/>
      <c r="AH378" s="369"/>
      <c r="AI378" s="369"/>
      <c r="AJ378" s="369"/>
      <c r="AK378" s="369"/>
      <c r="AL378" s="369"/>
      <c r="AM378" s="369"/>
      <c r="AN378" s="369"/>
      <c r="AO378" s="369"/>
      <c r="AP378" s="369"/>
      <c r="AQ378" s="369"/>
      <c r="AR378" s="369"/>
      <c r="AS378" s="369"/>
      <c r="AT378" s="369"/>
      <c r="AU378" s="369"/>
      <c r="AV378" s="369"/>
      <c r="AW378" s="564">
        <f t="shared" si="270"/>
        <v>80309.7</v>
      </c>
      <c r="AX378" s="564">
        <f t="shared" si="271"/>
        <v>76408</v>
      </c>
      <c r="AY378" s="564">
        <f t="shared" si="272"/>
        <v>3901.7</v>
      </c>
      <c r="AZ378" s="433">
        <f>+AY378/AW378</f>
        <v>4.8583172393870229E-2</v>
      </c>
      <c r="BA378" s="369"/>
    </row>
    <row r="379" spans="1:53" s="434" customFormat="1" ht="138.75" x14ac:dyDescent="0.2">
      <c r="A379" s="94">
        <v>246</v>
      </c>
      <c r="B379" s="114" t="s">
        <v>189</v>
      </c>
      <c r="C379" s="114" t="s">
        <v>770</v>
      </c>
      <c r="D379" s="97" t="s">
        <v>1082</v>
      </c>
      <c r="E379" s="114" t="s">
        <v>550</v>
      </c>
      <c r="F379" s="114" t="s">
        <v>426</v>
      </c>
      <c r="G379" s="521" t="s">
        <v>347</v>
      </c>
      <c r="H379" s="114" t="s">
        <v>338</v>
      </c>
      <c r="I379" s="114" t="s">
        <v>341</v>
      </c>
      <c r="J379" s="516">
        <v>0.5</v>
      </c>
      <c r="K379" s="114" t="s">
        <v>341</v>
      </c>
      <c r="L379" s="114" t="s">
        <v>341</v>
      </c>
      <c r="M379" s="114" t="s">
        <v>344</v>
      </c>
      <c r="N379" s="514">
        <v>1283609.3600000001</v>
      </c>
      <c r="O379" s="114" t="s">
        <v>82</v>
      </c>
      <c r="P379" s="23">
        <f>Q379+R379</f>
        <v>261867.6</v>
      </c>
      <c r="Q379" s="23">
        <v>249145</v>
      </c>
      <c r="R379" s="23">
        <v>12722.6</v>
      </c>
      <c r="S379" s="23">
        <f>V379-P379</f>
        <v>0</v>
      </c>
      <c r="T379" s="23">
        <f t="shared" si="269"/>
        <v>0</v>
      </c>
      <c r="U379" s="23">
        <f t="shared" si="269"/>
        <v>0</v>
      </c>
      <c r="V379" s="23">
        <f>W379+X379</f>
        <v>261867.6</v>
      </c>
      <c r="W379" s="23">
        <v>249145</v>
      </c>
      <c r="X379" s="23">
        <v>12722.6</v>
      </c>
      <c r="Y379" s="23"/>
      <c r="Z379" s="23"/>
      <c r="AA379" s="23"/>
      <c r="AB379" s="23"/>
      <c r="AC379" s="23"/>
      <c r="AD379" s="23"/>
      <c r="AE379" s="23"/>
      <c r="AF379" s="23"/>
      <c r="AG379" s="23"/>
      <c r="AH379" s="23"/>
      <c r="AI379" s="23"/>
      <c r="AJ379" s="23"/>
      <c r="AK379" s="23"/>
      <c r="AL379" s="23"/>
      <c r="AM379" s="23"/>
      <c r="AN379" s="369"/>
      <c r="AO379" s="369"/>
      <c r="AP379" s="369"/>
      <c r="AQ379" s="369"/>
      <c r="AR379" s="369"/>
      <c r="AS379" s="369"/>
      <c r="AT379" s="369"/>
      <c r="AU379" s="369"/>
      <c r="AV379" s="369"/>
      <c r="AW379" s="564">
        <f t="shared" si="270"/>
        <v>261867.6</v>
      </c>
      <c r="AX379" s="564">
        <f t="shared" si="271"/>
        <v>249145</v>
      </c>
      <c r="AY379" s="564">
        <f t="shared" si="272"/>
        <v>12722.6</v>
      </c>
      <c r="AZ379" s="433">
        <f>+AY379/AW379</f>
        <v>4.8584093641214111E-2</v>
      </c>
      <c r="BA379" s="369"/>
    </row>
    <row r="380" spans="1:53" s="434" customFormat="1" ht="172.5" customHeight="1" x14ac:dyDescent="0.2">
      <c r="A380" s="94"/>
      <c r="B380" s="304" t="s">
        <v>31</v>
      </c>
      <c r="C380" s="116"/>
      <c r="D380" s="116"/>
      <c r="E380" s="116"/>
      <c r="F380" s="116"/>
      <c r="G380" s="116"/>
      <c r="H380" s="116"/>
      <c r="I380" s="116"/>
      <c r="J380" s="116"/>
      <c r="K380" s="116"/>
      <c r="L380" s="116"/>
      <c r="M380" s="116"/>
      <c r="N380" s="67"/>
      <c r="O380" s="116"/>
      <c r="P380" s="369"/>
      <c r="Q380" s="369"/>
      <c r="R380" s="369"/>
      <c r="S380" s="304"/>
      <c r="T380" s="304"/>
      <c r="U380" s="304"/>
      <c r="V380" s="369"/>
      <c r="W380" s="369"/>
      <c r="X380" s="369"/>
      <c r="Y380" s="369"/>
      <c r="Z380" s="369"/>
      <c r="AA380" s="369"/>
      <c r="AB380" s="369"/>
      <c r="AC380" s="369"/>
      <c r="AD380" s="369"/>
      <c r="AE380" s="369"/>
      <c r="AF380" s="369"/>
      <c r="AG380" s="369"/>
      <c r="AH380" s="369"/>
      <c r="AI380" s="369"/>
      <c r="AJ380" s="369"/>
      <c r="AK380" s="369"/>
      <c r="AL380" s="369"/>
      <c r="AM380" s="369"/>
      <c r="AN380" s="369"/>
      <c r="AO380" s="369"/>
      <c r="AP380" s="369"/>
      <c r="AQ380" s="369"/>
      <c r="AR380" s="369"/>
      <c r="AS380" s="369"/>
      <c r="AT380" s="369"/>
      <c r="AU380" s="369"/>
      <c r="AV380" s="369"/>
      <c r="AW380" s="370"/>
      <c r="AX380" s="370"/>
      <c r="AY380" s="370"/>
      <c r="AZ380" s="433"/>
      <c r="BA380" s="369"/>
    </row>
    <row r="381" spans="1:53" s="434" customFormat="1" ht="54" x14ac:dyDescent="0.2">
      <c r="A381" s="94"/>
      <c r="B381" s="304" t="s">
        <v>774</v>
      </c>
      <c r="C381" s="116"/>
      <c r="D381" s="116"/>
      <c r="E381" s="116"/>
      <c r="F381" s="116"/>
      <c r="G381" s="116"/>
      <c r="H381" s="116"/>
      <c r="I381" s="116"/>
      <c r="J381" s="116"/>
      <c r="K381" s="116"/>
      <c r="L381" s="116"/>
      <c r="M381" s="116"/>
      <c r="N381" s="67"/>
      <c r="O381" s="116"/>
      <c r="P381" s="369"/>
      <c r="Q381" s="369"/>
      <c r="R381" s="369"/>
      <c r="S381" s="304"/>
      <c r="T381" s="304"/>
      <c r="U381" s="304"/>
      <c r="V381" s="369"/>
      <c r="W381" s="369"/>
      <c r="X381" s="369"/>
      <c r="Y381" s="369"/>
      <c r="Z381" s="369"/>
      <c r="AA381" s="369"/>
      <c r="AB381" s="369"/>
      <c r="AC381" s="369"/>
      <c r="AD381" s="369"/>
      <c r="AE381" s="369"/>
      <c r="AF381" s="369"/>
      <c r="AG381" s="369"/>
      <c r="AH381" s="369"/>
      <c r="AI381" s="369"/>
      <c r="AJ381" s="369"/>
      <c r="AK381" s="369"/>
      <c r="AL381" s="369"/>
      <c r="AM381" s="369"/>
      <c r="AN381" s="369"/>
      <c r="AO381" s="369"/>
      <c r="AP381" s="369"/>
      <c r="AQ381" s="369"/>
      <c r="AR381" s="369"/>
      <c r="AS381" s="369"/>
      <c r="AT381" s="369"/>
      <c r="AU381" s="369"/>
      <c r="AV381" s="369"/>
      <c r="AW381" s="370"/>
      <c r="AX381" s="370"/>
      <c r="AY381" s="370"/>
      <c r="AZ381" s="433"/>
      <c r="BA381" s="369"/>
    </row>
    <row r="382" spans="1:53" s="434" customFormat="1" ht="172.5" customHeight="1" x14ac:dyDescent="0.2">
      <c r="A382" s="94">
        <v>247</v>
      </c>
      <c r="B382" s="114" t="s">
        <v>76</v>
      </c>
      <c r="C382" s="114" t="s">
        <v>770</v>
      </c>
      <c r="D382" s="97" t="s">
        <v>1082</v>
      </c>
      <c r="E382" s="114" t="s">
        <v>540</v>
      </c>
      <c r="F382" s="114" t="s">
        <v>426</v>
      </c>
      <c r="G382" s="114" t="s">
        <v>349</v>
      </c>
      <c r="H382" s="114" t="s">
        <v>350</v>
      </c>
      <c r="I382" s="114" t="s">
        <v>339</v>
      </c>
      <c r="J382" s="114" t="s">
        <v>340</v>
      </c>
      <c r="K382" s="114" t="s">
        <v>316</v>
      </c>
      <c r="L382" s="114" t="s">
        <v>339</v>
      </c>
      <c r="M382" s="114" t="s">
        <v>351</v>
      </c>
      <c r="N382" s="514" t="s">
        <v>738</v>
      </c>
      <c r="O382" s="114" t="s">
        <v>751</v>
      </c>
      <c r="P382" s="23">
        <f>Q382+R382</f>
        <v>17850</v>
      </c>
      <c r="Q382" s="23">
        <v>0</v>
      </c>
      <c r="R382" s="23">
        <v>17850</v>
      </c>
      <c r="S382" s="23">
        <f>V382-P382</f>
        <v>0</v>
      </c>
      <c r="T382" s="23">
        <f t="shared" ref="T382:U385" si="273">W382-Q382</f>
        <v>0</v>
      </c>
      <c r="U382" s="23">
        <f t="shared" si="273"/>
        <v>0</v>
      </c>
      <c r="V382" s="23">
        <f>W382+X382</f>
        <v>17850</v>
      </c>
      <c r="W382" s="23">
        <v>0</v>
      </c>
      <c r="X382" s="23">
        <v>17850</v>
      </c>
      <c r="Y382" s="23">
        <f>Z382+AA382</f>
        <v>1535.4</v>
      </c>
      <c r="Z382" s="23">
        <v>0</v>
      </c>
      <c r="AA382" s="23">
        <v>1535.4</v>
      </c>
      <c r="AB382" s="23">
        <f>AE382-Y382</f>
        <v>0</v>
      </c>
      <c r="AC382" s="23">
        <f>AF382-Z382</f>
        <v>0</v>
      </c>
      <c r="AD382" s="23">
        <f>AG382-AA382</f>
        <v>0</v>
      </c>
      <c r="AE382" s="23">
        <f>AF382+AG382</f>
        <v>1535.4</v>
      </c>
      <c r="AF382" s="23">
        <v>0</v>
      </c>
      <c r="AG382" s="23">
        <v>1535.4</v>
      </c>
      <c r="AH382" s="23">
        <f>AI382+AJ382</f>
        <v>4000</v>
      </c>
      <c r="AI382" s="23">
        <v>0</v>
      </c>
      <c r="AJ382" s="23">
        <v>4000</v>
      </c>
      <c r="AK382" s="23">
        <f>AN382-AH382</f>
        <v>0</v>
      </c>
      <c r="AL382" s="23">
        <f>AO382-AI382</f>
        <v>0</v>
      </c>
      <c r="AM382" s="23">
        <f>AP382-AJ382</f>
        <v>0</v>
      </c>
      <c r="AN382" s="23">
        <f>AO382+AP382</f>
        <v>4000</v>
      </c>
      <c r="AO382" s="23">
        <v>0</v>
      </c>
      <c r="AP382" s="23">
        <v>4000</v>
      </c>
      <c r="AQ382" s="23">
        <f>AR382+AS382</f>
        <v>49500.5</v>
      </c>
      <c r="AR382" s="23">
        <v>49500</v>
      </c>
      <c r="AS382" s="23">
        <v>0.5</v>
      </c>
      <c r="AT382" s="23">
        <f>AU382+AV382</f>
        <v>49500.5</v>
      </c>
      <c r="AU382" s="23">
        <v>49500</v>
      </c>
      <c r="AV382" s="23">
        <v>0.5</v>
      </c>
      <c r="AW382" s="564">
        <f t="shared" ref="AW382:AW383" si="274">V382+AE382+AN382+AQ382+AT382</f>
        <v>122386.4</v>
      </c>
      <c r="AX382" s="564">
        <f t="shared" ref="AX382:AX383" si="275">W382+AF382+AO382+AR382+AU382</f>
        <v>99000</v>
      </c>
      <c r="AY382" s="564">
        <f t="shared" ref="AY382:AY383" si="276">X382+AG382+AP382+AS382+AV382</f>
        <v>23386.400000000001</v>
      </c>
      <c r="AZ382" s="522">
        <f t="shared" ref="AZ382:AZ391" si="277">+AY382/AW382</f>
        <v>0.19108659132060427</v>
      </c>
      <c r="BA382" s="523" t="s">
        <v>201</v>
      </c>
    </row>
    <row r="383" spans="1:53" s="434" customFormat="1" ht="55.5" x14ac:dyDescent="0.2">
      <c r="A383" s="524"/>
      <c r="B383" s="502" t="s">
        <v>46</v>
      </c>
      <c r="C383" s="502"/>
      <c r="D383" s="502"/>
      <c r="E383" s="502"/>
      <c r="F383" s="502"/>
      <c r="G383" s="502"/>
      <c r="H383" s="502"/>
      <c r="I383" s="502"/>
      <c r="J383" s="502"/>
      <c r="K383" s="502"/>
      <c r="L383" s="502"/>
      <c r="M383" s="502"/>
      <c r="N383" s="504"/>
      <c r="O383" s="502"/>
      <c r="P383" s="23">
        <f>Q383+R383</f>
        <v>17850</v>
      </c>
      <c r="Q383" s="523">
        <v>0</v>
      </c>
      <c r="R383" s="523">
        <v>17850</v>
      </c>
      <c r="S383" s="23">
        <f>V383-P383</f>
        <v>0</v>
      </c>
      <c r="T383" s="23">
        <f t="shared" si="273"/>
        <v>0</v>
      </c>
      <c r="U383" s="23">
        <f t="shared" si="273"/>
        <v>0</v>
      </c>
      <c r="V383" s="23">
        <f>W383+X383</f>
        <v>17850</v>
      </c>
      <c r="W383" s="523">
        <v>0</v>
      </c>
      <c r="X383" s="523">
        <v>17850</v>
      </c>
      <c r="Y383" s="523"/>
      <c r="Z383" s="523"/>
      <c r="AA383" s="523"/>
      <c r="AB383" s="523"/>
      <c r="AC383" s="523"/>
      <c r="AD383" s="523"/>
      <c r="AE383" s="523"/>
      <c r="AF383" s="523"/>
      <c r="AG383" s="523"/>
      <c r="AH383" s="523"/>
      <c r="AI383" s="523"/>
      <c r="AJ383" s="523"/>
      <c r="AK383" s="523"/>
      <c r="AL383" s="523"/>
      <c r="AM383" s="523"/>
      <c r="AN383" s="523"/>
      <c r="AO383" s="523"/>
      <c r="AP383" s="523"/>
      <c r="AQ383" s="23"/>
      <c r="AR383" s="523"/>
      <c r="AS383" s="523"/>
      <c r="AT383" s="23"/>
      <c r="AU383" s="523"/>
      <c r="AV383" s="523"/>
      <c r="AW383" s="564">
        <f t="shared" si="274"/>
        <v>17850</v>
      </c>
      <c r="AX383" s="564">
        <f t="shared" si="275"/>
        <v>0</v>
      </c>
      <c r="AY383" s="564">
        <f t="shared" si="276"/>
        <v>17850</v>
      </c>
      <c r="AZ383" s="525">
        <f t="shared" si="277"/>
        <v>1</v>
      </c>
      <c r="BA383" s="523" t="s">
        <v>202</v>
      </c>
    </row>
    <row r="384" spans="1:53" s="434" customFormat="1" ht="249.75" x14ac:dyDescent="0.2">
      <c r="A384" s="94">
        <v>248</v>
      </c>
      <c r="B384" s="114" t="s">
        <v>77</v>
      </c>
      <c r="C384" s="114" t="s">
        <v>770</v>
      </c>
      <c r="D384" s="97" t="s">
        <v>1082</v>
      </c>
      <c r="E384" s="114" t="s">
        <v>540</v>
      </c>
      <c r="F384" s="114" t="s">
        <v>426</v>
      </c>
      <c r="G384" s="114" t="s">
        <v>349</v>
      </c>
      <c r="H384" s="114" t="s">
        <v>350</v>
      </c>
      <c r="I384" s="114" t="s">
        <v>339</v>
      </c>
      <c r="J384" s="114" t="s">
        <v>340</v>
      </c>
      <c r="K384" s="114" t="s">
        <v>316</v>
      </c>
      <c r="L384" s="114" t="s">
        <v>339</v>
      </c>
      <c r="M384" s="114" t="s">
        <v>351</v>
      </c>
      <c r="N384" s="514" t="s">
        <v>739</v>
      </c>
      <c r="O384" s="114" t="s">
        <v>751</v>
      </c>
      <c r="P384" s="23">
        <f>Q384+R384</f>
        <v>16740</v>
      </c>
      <c r="Q384" s="23">
        <v>0</v>
      </c>
      <c r="R384" s="23">
        <v>16740</v>
      </c>
      <c r="S384" s="23">
        <f>V384-P384</f>
        <v>0</v>
      </c>
      <c r="T384" s="23">
        <f t="shared" si="273"/>
        <v>0</v>
      </c>
      <c r="U384" s="23">
        <f t="shared" si="273"/>
        <v>0</v>
      </c>
      <c r="V384" s="23">
        <f>W384+X384</f>
        <v>16740</v>
      </c>
      <c r="W384" s="23">
        <v>0</v>
      </c>
      <c r="X384" s="23">
        <v>16740</v>
      </c>
      <c r="Y384" s="23">
        <f>Z384+AA384</f>
        <v>2000</v>
      </c>
      <c r="Z384" s="23">
        <v>0</v>
      </c>
      <c r="AA384" s="23">
        <v>2000</v>
      </c>
      <c r="AB384" s="23">
        <f>AE384-Y384</f>
        <v>0</v>
      </c>
      <c r="AC384" s="23">
        <f>AF384-Z384</f>
        <v>0</v>
      </c>
      <c r="AD384" s="23">
        <f>AG384-AA384</f>
        <v>0</v>
      </c>
      <c r="AE384" s="23">
        <f>AF384+AG384</f>
        <v>2000</v>
      </c>
      <c r="AF384" s="23">
        <v>0</v>
      </c>
      <c r="AG384" s="23">
        <v>2000</v>
      </c>
      <c r="AH384" s="23"/>
      <c r="AI384" s="23"/>
      <c r="AJ384" s="23"/>
      <c r="AK384" s="23"/>
      <c r="AL384" s="23"/>
      <c r="AM384" s="23"/>
      <c r="AN384" s="23"/>
      <c r="AO384" s="23"/>
      <c r="AP384" s="23"/>
      <c r="AQ384" s="23">
        <f>AR384+AS384</f>
        <v>49500.5</v>
      </c>
      <c r="AR384" s="23">
        <v>49500</v>
      </c>
      <c r="AS384" s="23">
        <v>0.5</v>
      </c>
      <c r="AT384" s="23">
        <f>AU384+AV384</f>
        <v>49500.5</v>
      </c>
      <c r="AU384" s="23">
        <v>49500</v>
      </c>
      <c r="AV384" s="23">
        <v>0.5</v>
      </c>
      <c r="AW384" s="564">
        <f t="shared" ref="AW384:AW391" si="278">V384+AE384+AN384+AQ384+AT384</f>
        <v>117741</v>
      </c>
      <c r="AX384" s="564">
        <f t="shared" ref="AX384:AX391" si="279">W384+AF384+AO384+AR384+AU384</f>
        <v>99000</v>
      </c>
      <c r="AY384" s="564">
        <f t="shared" ref="AY384:AY391" si="280">X384+AG384+AP384+AS384+AV384</f>
        <v>18741</v>
      </c>
      <c r="AZ384" s="522">
        <f t="shared" si="277"/>
        <v>0.15917140163579382</v>
      </c>
      <c r="BA384" s="523" t="s">
        <v>201</v>
      </c>
    </row>
    <row r="385" spans="1:185" s="434" customFormat="1" ht="55.5" x14ac:dyDescent="0.2">
      <c r="A385" s="524"/>
      <c r="B385" s="502" t="s">
        <v>46</v>
      </c>
      <c r="C385" s="502"/>
      <c r="D385" s="502"/>
      <c r="E385" s="502"/>
      <c r="F385" s="502"/>
      <c r="G385" s="502"/>
      <c r="H385" s="502"/>
      <c r="I385" s="502"/>
      <c r="J385" s="502"/>
      <c r="K385" s="502"/>
      <c r="L385" s="502"/>
      <c r="M385" s="502"/>
      <c r="N385" s="504"/>
      <c r="O385" s="502"/>
      <c r="P385" s="23">
        <f>Q385+R385</f>
        <v>16740</v>
      </c>
      <c r="Q385" s="523">
        <v>0</v>
      </c>
      <c r="R385" s="523">
        <v>16740</v>
      </c>
      <c r="S385" s="23">
        <f>V385-P385</f>
        <v>0</v>
      </c>
      <c r="T385" s="23">
        <f t="shared" si="273"/>
        <v>0</v>
      </c>
      <c r="U385" s="23">
        <f t="shared" si="273"/>
        <v>0</v>
      </c>
      <c r="V385" s="23">
        <f>W385+X385</f>
        <v>16740</v>
      </c>
      <c r="W385" s="523">
        <v>0</v>
      </c>
      <c r="X385" s="523">
        <v>16740</v>
      </c>
      <c r="Y385" s="523"/>
      <c r="Z385" s="523"/>
      <c r="AA385" s="523"/>
      <c r="AB385" s="523"/>
      <c r="AC385" s="523"/>
      <c r="AD385" s="523"/>
      <c r="AE385" s="523"/>
      <c r="AF385" s="523"/>
      <c r="AG385" s="523"/>
      <c r="AH385" s="523"/>
      <c r="AI385" s="523"/>
      <c r="AJ385" s="523"/>
      <c r="AK385" s="523"/>
      <c r="AL385" s="523"/>
      <c r="AM385" s="523"/>
      <c r="AN385" s="523"/>
      <c r="AO385" s="523"/>
      <c r="AP385" s="523"/>
      <c r="AQ385" s="23"/>
      <c r="AR385" s="523"/>
      <c r="AS385" s="523"/>
      <c r="AT385" s="23"/>
      <c r="AU385" s="523"/>
      <c r="AV385" s="523"/>
      <c r="AW385" s="564">
        <f t="shared" si="278"/>
        <v>16740</v>
      </c>
      <c r="AX385" s="564">
        <f t="shared" si="279"/>
        <v>0</v>
      </c>
      <c r="AY385" s="564">
        <f t="shared" si="280"/>
        <v>16740</v>
      </c>
      <c r="AZ385" s="525">
        <f t="shared" si="277"/>
        <v>1</v>
      </c>
      <c r="BA385" s="523" t="s">
        <v>202</v>
      </c>
    </row>
    <row r="386" spans="1:185" s="434" customFormat="1" ht="222" x14ac:dyDescent="0.2">
      <c r="A386" s="94">
        <v>249</v>
      </c>
      <c r="B386" s="114" t="s">
        <v>165</v>
      </c>
      <c r="C386" s="114" t="s">
        <v>770</v>
      </c>
      <c r="D386" s="97" t="s">
        <v>1082</v>
      </c>
      <c r="E386" s="114" t="s">
        <v>540</v>
      </c>
      <c r="F386" s="114" t="s">
        <v>426</v>
      </c>
      <c r="G386" s="114" t="s">
        <v>354</v>
      </c>
      <c r="H386" s="114" t="s">
        <v>338</v>
      </c>
      <c r="I386" s="114" t="s">
        <v>339</v>
      </c>
      <c r="J386" s="516">
        <v>0.5</v>
      </c>
      <c r="K386" s="114" t="s">
        <v>316</v>
      </c>
      <c r="L386" s="114" t="s">
        <v>339</v>
      </c>
      <c r="M386" s="114" t="s">
        <v>355</v>
      </c>
      <c r="N386" s="514" t="s">
        <v>739</v>
      </c>
      <c r="O386" s="114" t="s">
        <v>751</v>
      </c>
      <c r="P386" s="523"/>
      <c r="Q386" s="523"/>
      <c r="R386" s="523"/>
      <c r="S386" s="97"/>
      <c r="T386" s="97"/>
      <c r="U386" s="97"/>
      <c r="V386" s="523"/>
      <c r="W386" s="523"/>
      <c r="X386" s="523"/>
      <c r="Y386" s="523">
        <f t="shared" ref="Y386:Y391" si="281">Z386+AA386</f>
        <v>8838.2533399999993</v>
      </c>
      <c r="Z386" s="523">
        <v>0</v>
      </c>
      <c r="AA386" s="523">
        <v>8838.2533399999993</v>
      </c>
      <c r="AB386" s="523">
        <f t="shared" ref="AB386:AB391" si="282">AE386-Y386</f>
        <v>0</v>
      </c>
      <c r="AC386" s="523">
        <f t="shared" ref="AC386:AD391" si="283">AF386-Z386</f>
        <v>0</v>
      </c>
      <c r="AD386" s="523">
        <f t="shared" si="283"/>
        <v>0</v>
      </c>
      <c r="AE386" s="523">
        <f t="shared" ref="AE386:AE391" si="284">AF386+AG386</f>
        <v>8838.2533399999993</v>
      </c>
      <c r="AF386" s="523">
        <v>0</v>
      </c>
      <c r="AG386" s="523">
        <v>8838.2533399999993</v>
      </c>
      <c r="AH386" s="523"/>
      <c r="AI386" s="523"/>
      <c r="AJ386" s="523"/>
      <c r="AK386" s="523"/>
      <c r="AL386" s="523"/>
      <c r="AM386" s="523"/>
      <c r="AN386" s="523"/>
      <c r="AO386" s="523"/>
      <c r="AP386" s="523"/>
      <c r="AQ386" s="23">
        <f>AR386+AS386</f>
        <v>43560.44</v>
      </c>
      <c r="AR386" s="523">
        <v>43560</v>
      </c>
      <c r="AS386" s="523">
        <v>0.44</v>
      </c>
      <c r="AT386" s="23">
        <f>AU386+AV386</f>
        <v>43560.44</v>
      </c>
      <c r="AU386" s="523">
        <v>43560</v>
      </c>
      <c r="AV386" s="523">
        <v>0.44</v>
      </c>
      <c r="AW386" s="564">
        <f t="shared" si="278"/>
        <v>95959.13334</v>
      </c>
      <c r="AX386" s="564">
        <f t="shared" si="279"/>
        <v>87120</v>
      </c>
      <c r="AY386" s="564">
        <f t="shared" si="280"/>
        <v>8839.1333400000003</v>
      </c>
      <c r="AZ386" s="525">
        <f t="shared" si="277"/>
        <v>9.2113517831402286E-2</v>
      </c>
      <c r="BA386" s="523" t="s">
        <v>201</v>
      </c>
    </row>
    <row r="387" spans="1:185" s="434" customFormat="1" ht="55.5" x14ac:dyDescent="0.2">
      <c r="A387" s="524"/>
      <c r="B387" s="502" t="s">
        <v>46</v>
      </c>
      <c r="C387" s="502"/>
      <c r="D387" s="502"/>
      <c r="E387" s="502"/>
      <c r="F387" s="502"/>
      <c r="G387" s="502"/>
      <c r="H387" s="502"/>
      <c r="I387" s="502"/>
      <c r="J387" s="502"/>
      <c r="K387" s="502"/>
      <c r="L387" s="502"/>
      <c r="M387" s="502"/>
      <c r="N387" s="504"/>
      <c r="O387" s="502"/>
      <c r="P387" s="523"/>
      <c r="Q387" s="523"/>
      <c r="R387" s="523"/>
      <c r="S387" s="502"/>
      <c r="T387" s="502"/>
      <c r="U387" s="502"/>
      <c r="V387" s="523"/>
      <c r="W387" s="523"/>
      <c r="X387" s="523"/>
      <c r="Y387" s="523">
        <f t="shared" si="281"/>
        <v>8838.2533399999993</v>
      </c>
      <c r="Z387" s="523">
        <v>0</v>
      </c>
      <c r="AA387" s="523">
        <v>8838.2533399999993</v>
      </c>
      <c r="AB387" s="523">
        <f t="shared" si="282"/>
        <v>0</v>
      </c>
      <c r="AC387" s="523">
        <f t="shared" si="283"/>
        <v>0</v>
      </c>
      <c r="AD387" s="523">
        <f t="shared" si="283"/>
        <v>0</v>
      </c>
      <c r="AE387" s="523">
        <f t="shared" si="284"/>
        <v>8838.2533399999993</v>
      </c>
      <c r="AF387" s="523">
        <v>0</v>
      </c>
      <c r="AG387" s="523">
        <v>8838.2533399999993</v>
      </c>
      <c r="AH387" s="523"/>
      <c r="AI387" s="523"/>
      <c r="AJ387" s="523"/>
      <c r="AK387" s="523"/>
      <c r="AL387" s="523"/>
      <c r="AM387" s="523"/>
      <c r="AN387" s="523"/>
      <c r="AO387" s="523"/>
      <c r="AP387" s="523"/>
      <c r="AQ387" s="23"/>
      <c r="AR387" s="523"/>
      <c r="AS387" s="523"/>
      <c r="AT387" s="23"/>
      <c r="AU387" s="523"/>
      <c r="AV387" s="523"/>
      <c r="AW387" s="564">
        <f t="shared" si="278"/>
        <v>8838.2533399999993</v>
      </c>
      <c r="AX387" s="564">
        <f t="shared" si="279"/>
        <v>0</v>
      </c>
      <c r="AY387" s="564">
        <f t="shared" si="280"/>
        <v>8838.2533399999993</v>
      </c>
      <c r="AZ387" s="525">
        <f t="shared" si="277"/>
        <v>1</v>
      </c>
      <c r="BA387" s="523" t="s">
        <v>202</v>
      </c>
    </row>
    <row r="388" spans="1:185" s="434" customFormat="1" ht="166.5" x14ac:dyDescent="0.2">
      <c r="A388" s="94">
        <v>250</v>
      </c>
      <c r="B388" s="114" t="s">
        <v>166</v>
      </c>
      <c r="C388" s="114" t="s">
        <v>770</v>
      </c>
      <c r="D388" s="97" t="s">
        <v>1082</v>
      </c>
      <c r="E388" s="114" t="s">
        <v>540</v>
      </c>
      <c r="F388" s="114" t="s">
        <v>426</v>
      </c>
      <c r="G388" s="114" t="s">
        <v>357</v>
      </c>
      <c r="H388" s="114" t="s">
        <v>358</v>
      </c>
      <c r="I388" s="114" t="s">
        <v>339</v>
      </c>
      <c r="J388" s="114" t="s">
        <v>340</v>
      </c>
      <c r="K388" s="114" t="s">
        <v>316</v>
      </c>
      <c r="L388" s="114" t="s">
        <v>339</v>
      </c>
      <c r="M388" s="114" t="s">
        <v>351</v>
      </c>
      <c r="N388" s="514" t="s">
        <v>740</v>
      </c>
      <c r="O388" s="114" t="s">
        <v>751</v>
      </c>
      <c r="P388" s="523"/>
      <c r="Q388" s="523"/>
      <c r="R388" s="523"/>
      <c r="S388" s="97"/>
      <c r="T388" s="97"/>
      <c r="U388" s="97"/>
      <c r="V388" s="523"/>
      <c r="W388" s="523"/>
      <c r="X388" s="523"/>
      <c r="Y388" s="523">
        <f t="shared" si="281"/>
        <v>3061.6950099999999</v>
      </c>
      <c r="Z388" s="523">
        <v>0</v>
      </c>
      <c r="AA388" s="523">
        <v>3061.6950099999999</v>
      </c>
      <c r="AB388" s="523">
        <f t="shared" si="282"/>
        <v>0</v>
      </c>
      <c r="AC388" s="523">
        <f t="shared" si="283"/>
        <v>0</v>
      </c>
      <c r="AD388" s="523">
        <f t="shared" si="283"/>
        <v>0</v>
      </c>
      <c r="AE388" s="523">
        <f t="shared" si="284"/>
        <v>3061.6950099999999</v>
      </c>
      <c r="AF388" s="523">
        <v>0</v>
      </c>
      <c r="AG388" s="523">
        <v>3061.6950099999999</v>
      </c>
      <c r="AH388" s="523"/>
      <c r="AI388" s="523"/>
      <c r="AJ388" s="523"/>
      <c r="AK388" s="523"/>
      <c r="AL388" s="523"/>
      <c r="AM388" s="523"/>
      <c r="AN388" s="523"/>
      <c r="AO388" s="523"/>
      <c r="AP388" s="523"/>
      <c r="AQ388" s="23">
        <f>AR388+AS388</f>
        <v>14850.15</v>
      </c>
      <c r="AR388" s="523">
        <v>14850</v>
      </c>
      <c r="AS388" s="523">
        <v>0.15</v>
      </c>
      <c r="AT388" s="23">
        <f>AU388+AV388</f>
        <v>14850.15</v>
      </c>
      <c r="AU388" s="523">
        <v>14850</v>
      </c>
      <c r="AV388" s="523">
        <v>0.15</v>
      </c>
      <c r="AW388" s="564">
        <f t="shared" si="278"/>
        <v>32761.995009999999</v>
      </c>
      <c r="AX388" s="564">
        <f t="shared" si="279"/>
        <v>29700</v>
      </c>
      <c r="AY388" s="564">
        <f t="shared" si="280"/>
        <v>3061.9950100000001</v>
      </c>
      <c r="AZ388" s="525">
        <f t="shared" si="277"/>
        <v>9.3461799535265858E-2</v>
      </c>
      <c r="BA388" s="523" t="s">
        <v>201</v>
      </c>
    </row>
    <row r="389" spans="1:185" s="434" customFormat="1" ht="55.5" x14ac:dyDescent="0.2">
      <c r="A389" s="94"/>
      <c r="B389" s="502" t="s">
        <v>46</v>
      </c>
      <c r="C389" s="502"/>
      <c r="D389" s="502"/>
      <c r="E389" s="502"/>
      <c r="F389" s="502"/>
      <c r="G389" s="502"/>
      <c r="H389" s="502"/>
      <c r="I389" s="502"/>
      <c r="J389" s="502"/>
      <c r="K389" s="502"/>
      <c r="L389" s="502"/>
      <c r="M389" s="502"/>
      <c r="N389" s="504"/>
      <c r="O389" s="502"/>
      <c r="P389" s="523"/>
      <c r="Q389" s="523"/>
      <c r="R389" s="523"/>
      <c r="S389" s="502"/>
      <c r="T389" s="502"/>
      <c r="U389" s="502"/>
      <c r="V389" s="523"/>
      <c r="W389" s="523"/>
      <c r="X389" s="523"/>
      <c r="Y389" s="523">
        <f t="shared" si="281"/>
        <v>3061.6950099999999</v>
      </c>
      <c r="Z389" s="523">
        <v>0</v>
      </c>
      <c r="AA389" s="523">
        <v>3061.6950099999999</v>
      </c>
      <c r="AB389" s="523">
        <f t="shared" si="282"/>
        <v>0</v>
      </c>
      <c r="AC389" s="523">
        <f t="shared" si="283"/>
        <v>0</v>
      </c>
      <c r="AD389" s="523">
        <f t="shared" si="283"/>
        <v>0</v>
      </c>
      <c r="AE389" s="523">
        <f t="shared" si="284"/>
        <v>3061.6950099999999</v>
      </c>
      <c r="AF389" s="523">
        <v>0</v>
      </c>
      <c r="AG389" s="523">
        <v>3061.6950099999999</v>
      </c>
      <c r="AH389" s="523"/>
      <c r="AI389" s="523"/>
      <c r="AJ389" s="523"/>
      <c r="AK389" s="523"/>
      <c r="AL389" s="523"/>
      <c r="AM389" s="523"/>
      <c r="AN389" s="523"/>
      <c r="AO389" s="523"/>
      <c r="AP389" s="523"/>
      <c r="AQ389" s="23"/>
      <c r="AR389" s="523"/>
      <c r="AS389" s="523"/>
      <c r="AT389" s="23"/>
      <c r="AU389" s="523"/>
      <c r="AV389" s="523"/>
      <c r="AW389" s="564">
        <f t="shared" si="278"/>
        <v>3061.6950099999999</v>
      </c>
      <c r="AX389" s="564">
        <f t="shared" si="279"/>
        <v>0</v>
      </c>
      <c r="AY389" s="564">
        <f t="shared" si="280"/>
        <v>3061.6950099999999</v>
      </c>
      <c r="AZ389" s="525">
        <f t="shared" si="277"/>
        <v>1</v>
      </c>
      <c r="BA389" s="523" t="s">
        <v>202</v>
      </c>
    </row>
    <row r="390" spans="1:185" s="434" customFormat="1" ht="359.25" customHeight="1" x14ac:dyDescent="0.2">
      <c r="A390" s="94">
        <v>251</v>
      </c>
      <c r="B390" s="526" t="s">
        <v>174</v>
      </c>
      <c r="C390" s="114" t="s">
        <v>770</v>
      </c>
      <c r="D390" s="97" t="s">
        <v>1082</v>
      </c>
      <c r="E390" s="114" t="s">
        <v>1178</v>
      </c>
      <c r="F390" s="114" t="s">
        <v>426</v>
      </c>
      <c r="G390" s="114" t="s">
        <v>360</v>
      </c>
      <c r="H390" s="114" t="s">
        <v>361</v>
      </c>
      <c r="I390" s="114" t="s">
        <v>339</v>
      </c>
      <c r="J390" s="516">
        <v>0.8</v>
      </c>
      <c r="K390" s="114" t="s">
        <v>316</v>
      </c>
      <c r="L390" s="114" t="s">
        <v>339</v>
      </c>
      <c r="M390" s="114" t="s">
        <v>351</v>
      </c>
      <c r="N390" s="514" t="s">
        <v>741</v>
      </c>
      <c r="O390" s="114" t="s">
        <v>751</v>
      </c>
      <c r="P390" s="523"/>
      <c r="Q390" s="523"/>
      <c r="R390" s="523"/>
      <c r="S390" s="97"/>
      <c r="T390" s="97"/>
      <c r="U390" s="97"/>
      <c r="V390" s="523"/>
      <c r="W390" s="523"/>
      <c r="X390" s="523"/>
      <c r="Y390" s="523">
        <f t="shared" si="281"/>
        <v>11483.120360000001</v>
      </c>
      <c r="Z390" s="523">
        <v>0</v>
      </c>
      <c r="AA390" s="523">
        <v>11483.120360000001</v>
      </c>
      <c r="AB390" s="523">
        <f t="shared" si="282"/>
        <v>0</v>
      </c>
      <c r="AC390" s="523">
        <f t="shared" si="283"/>
        <v>0</v>
      </c>
      <c r="AD390" s="523">
        <f t="shared" si="283"/>
        <v>0</v>
      </c>
      <c r="AE390" s="523">
        <f t="shared" si="284"/>
        <v>11483.120360000001</v>
      </c>
      <c r="AF390" s="523">
        <v>0</v>
      </c>
      <c r="AG390" s="523">
        <v>11483.120360000001</v>
      </c>
      <c r="AH390" s="523"/>
      <c r="AI390" s="523"/>
      <c r="AJ390" s="523"/>
      <c r="AK390" s="523"/>
      <c r="AL390" s="523"/>
      <c r="AM390" s="523"/>
      <c r="AN390" s="523"/>
      <c r="AO390" s="523"/>
      <c r="AP390" s="523"/>
      <c r="AQ390" s="23">
        <f>AR390+AS390</f>
        <v>49500.5</v>
      </c>
      <c r="AR390" s="523">
        <v>49500</v>
      </c>
      <c r="AS390" s="523">
        <v>0.5</v>
      </c>
      <c r="AT390" s="23">
        <f>AU390+AV390</f>
        <v>49500.5</v>
      </c>
      <c r="AU390" s="523">
        <v>49500</v>
      </c>
      <c r="AV390" s="523">
        <v>0.5</v>
      </c>
      <c r="AW390" s="564">
        <f t="shared" si="278"/>
        <v>110484.12036</v>
      </c>
      <c r="AX390" s="564">
        <f t="shared" si="279"/>
        <v>99000</v>
      </c>
      <c r="AY390" s="564">
        <f t="shared" si="280"/>
        <v>11484.120360000001</v>
      </c>
      <c r="AZ390" s="525">
        <f t="shared" si="277"/>
        <v>0.10394362848326343</v>
      </c>
      <c r="BA390" s="523" t="s">
        <v>201</v>
      </c>
    </row>
    <row r="391" spans="1:185" s="434" customFormat="1" ht="68.25" customHeight="1" x14ac:dyDescent="0.2">
      <c r="A391" s="527"/>
      <c r="B391" s="528" t="s">
        <v>46</v>
      </c>
      <c r="C391" s="528"/>
      <c r="D391" s="528"/>
      <c r="E391" s="528"/>
      <c r="F391" s="528"/>
      <c r="G391" s="528"/>
      <c r="H391" s="528"/>
      <c r="I391" s="528"/>
      <c r="J391" s="528"/>
      <c r="K391" s="528"/>
      <c r="L391" s="528"/>
      <c r="M391" s="528"/>
      <c r="N391" s="529"/>
      <c r="O391" s="528"/>
      <c r="P391" s="530"/>
      <c r="Q391" s="530"/>
      <c r="R391" s="530"/>
      <c r="S391" s="528"/>
      <c r="T391" s="528"/>
      <c r="U391" s="528"/>
      <c r="V391" s="530"/>
      <c r="W391" s="530"/>
      <c r="X391" s="530"/>
      <c r="Y391" s="530">
        <f t="shared" si="281"/>
        <v>11483.120360000001</v>
      </c>
      <c r="Z391" s="530">
        <v>0</v>
      </c>
      <c r="AA391" s="530">
        <v>11483.120360000001</v>
      </c>
      <c r="AB391" s="530">
        <f t="shared" si="282"/>
        <v>0</v>
      </c>
      <c r="AC391" s="530">
        <f t="shared" si="283"/>
        <v>0</v>
      </c>
      <c r="AD391" s="530">
        <f t="shared" si="283"/>
        <v>0</v>
      </c>
      <c r="AE391" s="530">
        <f t="shared" si="284"/>
        <v>11483.120360000001</v>
      </c>
      <c r="AF391" s="530">
        <v>0</v>
      </c>
      <c r="AG391" s="530">
        <v>11483.120360000001</v>
      </c>
      <c r="AH391" s="530"/>
      <c r="AI391" s="530"/>
      <c r="AJ391" s="530"/>
      <c r="AK391" s="530"/>
      <c r="AL391" s="530"/>
      <c r="AM391" s="530"/>
      <c r="AN391" s="530"/>
      <c r="AO391" s="530"/>
      <c r="AP391" s="530"/>
      <c r="AQ391" s="531"/>
      <c r="AR391" s="530"/>
      <c r="AS391" s="530"/>
      <c r="AT391" s="531"/>
      <c r="AU391" s="530"/>
      <c r="AV391" s="530"/>
      <c r="AW391" s="564">
        <f t="shared" si="278"/>
        <v>11483.120360000001</v>
      </c>
      <c r="AX391" s="564">
        <f t="shared" si="279"/>
        <v>0</v>
      </c>
      <c r="AY391" s="564">
        <f t="shared" si="280"/>
        <v>11483.120360000001</v>
      </c>
      <c r="AZ391" s="532">
        <f t="shared" si="277"/>
        <v>1</v>
      </c>
      <c r="BA391" s="530" t="s">
        <v>202</v>
      </c>
    </row>
    <row r="392" spans="1:185" s="434" customFormat="1" ht="278.25" customHeight="1" x14ac:dyDescent="0.2">
      <c r="A392" s="535">
        <v>252</v>
      </c>
      <c r="B392" s="526" t="s">
        <v>1095</v>
      </c>
      <c r="C392" s="114" t="s">
        <v>770</v>
      </c>
      <c r="D392" s="97" t="s">
        <v>1082</v>
      </c>
      <c r="E392" s="114" t="s">
        <v>1178</v>
      </c>
      <c r="F392" s="114" t="s">
        <v>1179</v>
      </c>
      <c r="G392" s="528" t="s">
        <v>1180</v>
      </c>
      <c r="H392" s="528" t="s">
        <v>1181</v>
      </c>
      <c r="I392" s="528" t="s">
        <v>1182</v>
      </c>
      <c r="J392" s="528"/>
      <c r="K392" s="528" t="s">
        <v>1183</v>
      </c>
      <c r="L392" s="528" t="s">
        <v>1183</v>
      </c>
      <c r="M392" s="114" t="s">
        <v>1177</v>
      </c>
      <c r="N392" s="533">
        <v>52180</v>
      </c>
      <c r="O392" s="528" t="s">
        <v>1177</v>
      </c>
      <c r="P392" s="530"/>
      <c r="Q392" s="530"/>
      <c r="R392" s="530"/>
      <c r="S392" s="528"/>
      <c r="T392" s="528"/>
      <c r="U392" s="528"/>
      <c r="V392" s="530"/>
      <c r="W392" s="530"/>
      <c r="X392" s="530"/>
      <c r="Y392" s="530"/>
      <c r="Z392" s="530"/>
      <c r="AA392" s="530"/>
      <c r="AB392" s="530"/>
      <c r="AC392" s="530"/>
      <c r="AD392" s="530"/>
      <c r="AE392" s="530"/>
      <c r="AF392" s="530"/>
      <c r="AG392" s="530"/>
      <c r="AH392" s="530"/>
      <c r="AI392" s="530"/>
      <c r="AJ392" s="530"/>
      <c r="AK392" s="531">
        <v>52180</v>
      </c>
      <c r="AL392" s="530">
        <f>AK392*0.99</f>
        <v>51658.2</v>
      </c>
      <c r="AM392" s="530">
        <f>AK392*0.01</f>
        <v>521.79999999999995</v>
      </c>
      <c r="AN392" s="530">
        <f>AH392+AK392</f>
        <v>52180</v>
      </c>
      <c r="AO392" s="530">
        <f>AI392+AL392</f>
        <v>51658.2</v>
      </c>
      <c r="AP392" s="530">
        <f>AJ392+AM392</f>
        <v>521.79999999999995</v>
      </c>
      <c r="AQ392" s="531"/>
      <c r="AR392" s="530"/>
      <c r="AS392" s="530"/>
      <c r="AT392" s="531"/>
      <c r="AU392" s="530"/>
      <c r="AV392" s="530"/>
      <c r="AW392" s="564">
        <f t="shared" ref="AW392" si="285">V392+AE392+AN392+AQ392+AT392</f>
        <v>52180</v>
      </c>
      <c r="AX392" s="564">
        <f t="shared" ref="AX392" si="286">W392+AF392+AO392+AR392+AU392</f>
        <v>51658.2</v>
      </c>
      <c r="AY392" s="564">
        <f t="shared" ref="AY392" si="287">X392+AG392+AP392+AS392+AV392</f>
        <v>521.79999999999995</v>
      </c>
      <c r="AZ392" s="532"/>
      <c r="BA392" s="530"/>
    </row>
    <row r="393" spans="1:185" s="432" customFormat="1" ht="58.5" customHeight="1" x14ac:dyDescent="0.2">
      <c r="A393" s="14"/>
      <c r="B393" s="109" t="s">
        <v>778</v>
      </c>
      <c r="C393" s="109"/>
      <c r="D393" s="109"/>
      <c r="E393" s="109"/>
      <c r="F393" s="109"/>
      <c r="G393" s="109"/>
      <c r="H393" s="109"/>
      <c r="I393" s="109"/>
      <c r="J393" s="109"/>
      <c r="K393" s="109"/>
      <c r="L393" s="109"/>
      <c r="M393" s="109"/>
      <c r="N393" s="41"/>
      <c r="O393" s="109"/>
      <c r="P393" s="41">
        <f>P394</f>
        <v>173917.87878</v>
      </c>
      <c r="Q393" s="41">
        <f t="shared" ref="Q393:AY394" si="288">Q394</f>
        <v>172178.69999219998</v>
      </c>
      <c r="R393" s="41">
        <f t="shared" si="288"/>
        <v>1739.1787878</v>
      </c>
      <c r="S393" s="41">
        <f t="shared" si="288"/>
        <v>0</v>
      </c>
      <c r="T393" s="41">
        <f t="shared" si="288"/>
        <v>0</v>
      </c>
      <c r="U393" s="41">
        <f t="shared" si="288"/>
        <v>0</v>
      </c>
      <c r="V393" s="41">
        <f t="shared" si="288"/>
        <v>173917.87878</v>
      </c>
      <c r="W393" s="41">
        <f t="shared" si="288"/>
        <v>172178.69999219998</v>
      </c>
      <c r="X393" s="41">
        <f t="shared" si="288"/>
        <v>1739.1787878</v>
      </c>
      <c r="Y393" s="41">
        <f t="shared" si="288"/>
        <v>259781.21211999998</v>
      </c>
      <c r="Z393" s="41">
        <f t="shared" si="288"/>
        <v>257183.39999879999</v>
      </c>
      <c r="AA393" s="41">
        <f t="shared" si="288"/>
        <v>2597.8121211999996</v>
      </c>
      <c r="AB393" s="41">
        <f t="shared" si="288"/>
        <v>3172573.8057133798</v>
      </c>
      <c r="AC393" s="41">
        <f t="shared" si="288"/>
        <v>3140848.0676562455</v>
      </c>
      <c r="AD393" s="41">
        <f t="shared" si="288"/>
        <v>31725.738057133796</v>
      </c>
      <c r="AE393" s="41">
        <f t="shared" si="288"/>
        <v>3432355.0178333796</v>
      </c>
      <c r="AF393" s="41">
        <f t="shared" si="288"/>
        <v>3398031.4676550459</v>
      </c>
      <c r="AG393" s="41">
        <f t="shared" si="288"/>
        <v>34323.550178333797</v>
      </c>
      <c r="AH393" s="41">
        <f t="shared" si="288"/>
        <v>0</v>
      </c>
      <c r="AI393" s="41">
        <f t="shared" si="288"/>
        <v>0</v>
      </c>
      <c r="AJ393" s="41">
        <f t="shared" si="288"/>
        <v>0</v>
      </c>
      <c r="AK393" s="41">
        <f t="shared" si="288"/>
        <v>922537</v>
      </c>
      <c r="AL393" s="41">
        <f t="shared" si="288"/>
        <v>913311.63</v>
      </c>
      <c r="AM393" s="41">
        <f t="shared" si="288"/>
        <v>9225.3700000000008</v>
      </c>
      <c r="AN393" s="41">
        <f t="shared" si="288"/>
        <v>922537</v>
      </c>
      <c r="AO393" s="41">
        <f t="shared" si="288"/>
        <v>913311.63</v>
      </c>
      <c r="AP393" s="41">
        <f t="shared" si="288"/>
        <v>9225.3700000000008</v>
      </c>
      <c r="AQ393" s="41">
        <f t="shared" si="288"/>
        <v>143000</v>
      </c>
      <c r="AR393" s="41">
        <f t="shared" si="288"/>
        <v>141570</v>
      </c>
      <c r="AS393" s="41">
        <f t="shared" si="288"/>
        <v>1430</v>
      </c>
      <c r="AT393" s="41">
        <f t="shared" si="288"/>
        <v>0</v>
      </c>
      <c r="AU393" s="41">
        <f t="shared" si="288"/>
        <v>0</v>
      </c>
      <c r="AV393" s="41">
        <f t="shared" si="288"/>
        <v>0</v>
      </c>
      <c r="AW393" s="41">
        <f t="shared" si="288"/>
        <v>4671809.896613379</v>
      </c>
      <c r="AX393" s="41">
        <f t="shared" si="288"/>
        <v>4625091.7976472462</v>
      </c>
      <c r="AY393" s="41">
        <f t="shared" si="288"/>
        <v>46718.098966133795</v>
      </c>
      <c r="AZ393" s="532">
        <f>+AY393/AW393</f>
        <v>1.0000000000000002E-2</v>
      </c>
      <c r="BA393" s="41"/>
      <c r="BB393" s="434"/>
      <c r="BC393" s="434"/>
      <c r="BD393" s="434"/>
      <c r="BE393" s="434"/>
      <c r="BF393" s="434"/>
      <c r="BG393" s="434"/>
      <c r="BH393" s="434"/>
      <c r="BI393" s="434"/>
      <c r="BJ393" s="434"/>
      <c r="BK393" s="434"/>
      <c r="BL393" s="434"/>
      <c r="BM393" s="434"/>
      <c r="BN393" s="434"/>
      <c r="BO393" s="434"/>
      <c r="BP393" s="434"/>
      <c r="BQ393" s="434"/>
      <c r="BR393" s="434"/>
      <c r="BS393" s="434"/>
      <c r="BT393" s="434"/>
      <c r="BU393" s="434"/>
      <c r="BV393" s="434"/>
      <c r="BW393" s="434"/>
      <c r="BX393" s="434"/>
      <c r="BY393" s="434"/>
      <c r="BZ393" s="434"/>
      <c r="CA393" s="434"/>
      <c r="CB393" s="434"/>
      <c r="CC393" s="434"/>
      <c r="CD393" s="434"/>
      <c r="CE393" s="434"/>
      <c r="CF393" s="434"/>
      <c r="CG393" s="434"/>
      <c r="CH393" s="434"/>
      <c r="CI393" s="434"/>
      <c r="CJ393" s="434"/>
      <c r="CK393" s="434"/>
      <c r="CL393" s="434"/>
      <c r="CM393" s="434"/>
      <c r="CN393" s="434"/>
      <c r="CO393" s="434"/>
      <c r="CP393" s="434"/>
      <c r="CQ393" s="434"/>
      <c r="CR393" s="434"/>
      <c r="CS393" s="434"/>
      <c r="CT393" s="434"/>
      <c r="CU393" s="434"/>
      <c r="CV393" s="434"/>
      <c r="CW393" s="434"/>
      <c r="CX393" s="434"/>
      <c r="CY393" s="434"/>
      <c r="CZ393" s="434"/>
      <c r="DA393" s="434"/>
      <c r="DB393" s="434"/>
      <c r="DC393" s="434"/>
      <c r="DD393" s="434"/>
      <c r="DE393" s="434"/>
      <c r="DF393" s="434"/>
      <c r="DG393" s="434"/>
      <c r="DH393" s="434"/>
      <c r="DI393" s="434"/>
      <c r="DJ393" s="434"/>
      <c r="DK393" s="434"/>
      <c r="DL393" s="434"/>
      <c r="DM393" s="434"/>
      <c r="DN393" s="434"/>
      <c r="DO393" s="434"/>
      <c r="DP393" s="434"/>
      <c r="DQ393" s="434"/>
      <c r="DR393" s="434"/>
      <c r="DS393" s="434"/>
      <c r="DT393" s="434"/>
      <c r="DU393" s="434"/>
      <c r="DV393" s="434"/>
      <c r="DW393" s="434"/>
      <c r="DX393" s="434"/>
      <c r="DY393" s="434"/>
      <c r="DZ393" s="434"/>
      <c r="EA393" s="434"/>
      <c r="EB393" s="434"/>
      <c r="EC393" s="434"/>
      <c r="ED393" s="434"/>
      <c r="EE393" s="434"/>
      <c r="EF393" s="434"/>
      <c r="EG393" s="434"/>
      <c r="EH393" s="434"/>
      <c r="EI393" s="434"/>
      <c r="EJ393" s="434"/>
      <c r="EK393" s="434"/>
      <c r="EL393" s="434"/>
      <c r="EM393" s="434"/>
      <c r="EN393" s="434"/>
      <c r="EO393" s="434"/>
      <c r="EP393" s="434"/>
      <c r="EQ393" s="434"/>
      <c r="ER393" s="434"/>
      <c r="ES393" s="434"/>
      <c r="ET393" s="434"/>
      <c r="EU393" s="434"/>
      <c r="EV393" s="434"/>
      <c r="EW393" s="434"/>
      <c r="EX393" s="434"/>
      <c r="EY393" s="434"/>
      <c r="EZ393" s="434"/>
      <c r="FA393" s="434"/>
      <c r="FB393" s="434"/>
      <c r="FC393" s="434"/>
      <c r="FD393" s="434"/>
      <c r="FE393" s="434"/>
      <c r="FF393" s="434"/>
      <c r="FG393" s="434"/>
      <c r="FH393" s="434"/>
      <c r="FI393" s="434"/>
      <c r="FJ393" s="434"/>
      <c r="FK393" s="434"/>
      <c r="FL393" s="434"/>
      <c r="FM393" s="434"/>
      <c r="FN393" s="434"/>
      <c r="FO393" s="434"/>
      <c r="FP393" s="434"/>
      <c r="FQ393" s="434"/>
      <c r="FR393" s="434"/>
      <c r="FS393" s="434"/>
      <c r="FT393" s="434"/>
      <c r="FU393" s="434"/>
      <c r="FV393" s="434"/>
      <c r="FW393" s="434"/>
      <c r="FX393" s="434"/>
      <c r="FY393" s="434"/>
      <c r="FZ393" s="434"/>
      <c r="GA393" s="434"/>
      <c r="GB393" s="434"/>
      <c r="GC393" s="434"/>
    </row>
    <row r="394" spans="1:185" s="431" customFormat="1" ht="187.5" customHeight="1" x14ac:dyDescent="0.2">
      <c r="A394" s="16"/>
      <c r="B394" s="108" t="s">
        <v>779</v>
      </c>
      <c r="C394" s="108"/>
      <c r="D394" s="108"/>
      <c r="E394" s="108"/>
      <c r="F394" s="108"/>
      <c r="G394" s="108"/>
      <c r="H394" s="108"/>
      <c r="I394" s="108"/>
      <c r="J394" s="108"/>
      <c r="K394" s="108"/>
      <c r="L394" s="108"/>
      <c r="M394" s="108"/>
      <c r="N394" s="330"/>
      <c r="O394" s="108"/>
      <c r="P394" s="91">
        <f>P395</f>
        <v>173917.87878</v>
      </c>
      <c r="Q394" s="91">
        <f t="shared" si="288"/>
        <v>172178.69999219998</v>
      </c>
      <c r="R394" s="91">
        <f t="shared" si="288"/>
        <v>1739.1787878</v>
      </c>
      <c r="S394" s="91">
        <f t="shared" si="288"/>
        <v>0</v>
      </c>
      <c r="T394" s="91">
        <f t="shared" si="288"/>
        <v>0</v>
      </c>
      <c r="U394" s="91">
        <f t="shared" si="288"/>
        <v>0</v>
      </c>
      <c r="V394" s="91">
        <f t="shared" si="288"/>
        <v>173917.87878</v>
      </c>
      <c r="W394" s="91">
        <f t="shared" si="288"/>
        <v>172178.69999219998</v>
      </c>
      <c r="X394" s="91">
        <f t="shared" si="288"/>
        <v>1739.1787878</v>
      </c>
      <c r="Y394" s="91">
        <f t="shared" si="288"/>
        <v>259781.21211999998</v>
      </c>
      <c r="Z394" s="91">
        <f t="shared" si="288"/>
        <v>257183.39999879999</v>
      </c>
      <c r="AA394" s="91">
        <f t="shared" si="288"/>
        <v>2597.8121211999996</v>
      </c>
      <c r="AB394" s="91">
        <f t="shared" si="288"/>
        <v>3172573.8057133798</v>
      </c>
      <c r="AC394" s="91">
        <f t="shared" si="288"/>
        <v>3140848.0676562455</v>
      </c>
      <c r="AD394" s="91">
        <f t="shared" si="288"/>
        <v>31725.738057133796</v>
      </c>
      <c r="AE394" s="91">
        <f t="shared" si="288"/>
        <v>3432355.0178333796</v>
      </c>
      <c r="AF394" s="91">
        <f t="shared" si="288"/>
        <v>3398031.4676550459</v>
      </c>
      <c r="AG394" s="91">
        <f t="shared" si="288"/>
        <v>34323.550178333797</v>
      </c>
      <c r="AH394" s="91">
        <f t="shared" si="288"/>
        <v>0</v>
      </c>
      <c r="AI394" s="91">
        <f t="shared" si="288"/>
        <v>0</v>
      </c>
      <c r="AJ394" s="91">
        <f t="shared" si="288"/>
        <v>0</v>
      </c>
      <c r="AK394" s="91">
        <f t="shared" si="288"/>
        <v>922537</v>
      </c>
      <c r="AL394" s="91">
        <f t="shared" si="288"/>
        <v>913311.63</v>
      </c>
      <c r="AM394" s="91">
        <f t="shared" si="288"/>
        <v>9225.3700000000008</v>
      </c>
      <c r="AN394" s="91">
        <f t="shared" si="288"/>
        <v>922537</v>
      </c>
      <c r="AO394" s="91">
        <f t="shared" si="288"/>
        <v>913311.63</v>
      </c>
      <c r="AP394" s="91">
        <f t="shared" si="288"/>
        <v>9225.3700000000008</v>
      </c>
      <c r="AQ394" s="91">
        <f t="shared" si="288"/>
        <v>143000</v>
      </c>
      <c r="AR394" s="91">
        <f t="shared" si="288"/>
        <v>141570</v>
      </c>
      <c r="AS394" s="91">
        <f t="shared" si="288"/>
        <v>1430</v>
      </c>
      <c r="AT394" s="91">
        <f t="shared" si="288"/>
        <v>0</v>
      </c>
      <c r="AU394" s="91">
        <f t="shared" si="288"/>
        <v>0</v>
      </c>
      <c r="AV394" s="91">
        <f t="shared" si="288"/>
        <v>0</v>
      </c>
      <c r="AW394" s="91">
        <f t="shared" si="288"/>
        <v>4671809.896613379</v>
      </c>
      <c r="AX394" s="91">
        <f t="shared" si="288"/>
        <v>4625091.7976472462</v>
      </c>
      <c r="AY394" s="91">
        <f t="shared" si="288"/>
        <v>46718.098966133795</v>
      </c>
      <c r="AZ394" s="532">
        <f t="shared" ref="AZ394:AZ457" si="289">+AY394/AW394</f>
        <v>1.0000000000000002E-2</v>
      </c>
      <c r="BA394" s="91"/>
      <c r="BB394" s="434"/>
      <c r="BC394" s="434"/>
      <c r="BD394" s="434"/>
      <c r="BE394" s="434"/>
      <c r="BF394" s="434"/>
      <c r="BG394" s="434"/>
      <c r="BH394" s="434"/>
      <c r="BI394" s="434"/>
      <c r="BJ394" s="434"/>
      <c r="BK394" s="434"/>
      <c r="BL394" s="434"/>
      <c r="BM394" s="434"/>
      <c r="BN394" s="434"/>
      <c r="BO394" s="434"/>
      <c r="BP394" s="434"/>
      <c r="BQ394" s="434"/>
      <c r="BR394" s="434"/>
      <c r="BS394" s="434"/>
      <c r="BT394" s="434"/>
      <c r="BU394" s="434"/>
      <c r="BV394" s="434"/>
      <c r="BW394" s="434"/>
      <c r="BX394" s="434"/>
      <c r="BY394" s="434"/>
      <c r="BZ394" s="434"/>
      <c r="CA394" s="434"/>
      <c r="CB394" s="434"/>
      <c r="CC394" s="434"/>
      <c r="CD394" s="434"/>
      <c r="CE394" s="434"/>
      <c r="CF394" s="434"/>
      <c r="CG394" s="434"/>
      <c r="CH394" s="434"/>
      <c r="CI394" s="434"/>
      <c r="CJ394" s="434"/>
      <c r="CK394" s="434"/>
      <c r="CL394" s="434"/>
      <c r="CM394" s="434"/>
      <c r="CN394" s="434"/>
      <c r="CO394" s="434"/>
      <c r="CP394" s="434"/>
      <c r="CQ394" s="434"/>
      <c r="CR394" s="434"/>
      <c r="CS394" s="434"/>
      <c r="CT394" s="434"/>
      <c r="CU394" s="434"/>
      <c r="CV394" s="434"/>
      <c r="CW394" s="434"/>
      <c r="CX394" s="434"/>
      <c r="CY394" s="434"/>
      <c r="CZ394" s="434"/>
      <c r="DA394" s="434"/>
      <c r="DB394" s="434"/>
      <c r="DC394" s="434"/>
      <c r="DD394" s="434"/>
      <c r="DE394" s="434"/>
      <c r="DF394" s="434"/>
      <c r="DG394" s="434"/>
      <c r="DH394" s="434"/>
      <c r="DI394" s="434"/>
      <c r="DJ394" s="434"/>
      <c r="DK394" s="434"/>
      <c r="DL394" s="434"/>
      <c r="DM394" s="434"/>
      <c r="DN394" s="434"/>
      <c r="DO394" s="434"/>
      <c r="DP394" s="434"/>
      <c r="DQ394" s="434"/>
      <c r="DR394" s="434"/>
      <c r="DS394" s="434"/>
      <c r="DT394" s="434"/>
      <c r="DU394" s="434"/>
      <c r="DV394" s="434"/>
      <c r="DW394" s="434"/>
      <c r="DX394" s="434"/>
      <c r="DY394" s="434"/>
      <c r="DZ394" s="434"/>
      <c r="EA394" s="434"/>
      <c r="EB394" s="434"/>
      <c r="EC394" s="434"/>
      <c r="ED394" s="434"/>
      <c r="EE394" s="434"/>
      <c r="EF394" s="434"/>
      <c r="EG394" s="434"/>
      <c r="EH394" s="434"/>
      <c r="EI394" s="434"/>
      <c r="EJ394" s="434"/>
      <c r="EK394" s="434"/>
      <c r="EL394" s="434"/>
      <c r="EM394" s="434"/>
      <c r="EN394" s="434"/>
      <c r="EO394" s="434"/>
      <c r="EP394" s="434"/>
      <c r="EQ394" s="434"/>
      <c r="ER394" s="434"/>
      <c r="ES394" s="434"/>
      <c r="ET394" s="434"/>
      <c r="EU394" s="434"/>
      <c r="EV394" s="434"/>
      <c r="EW394" s="434"/>
      <c r="EX394" s="434"/>
      <c r="EY394" s="434"/>
      <c r="EZ394" s="434"/>
      <c r="FA394" s="434"/>
      <c r="FB394" s="434"/>
      <c r="FC394" s="434"/>
      <c r="FD394" s="434"/>
      <c r="FE394" s="434"/>
      <c r="FF394" s="434"/>
      <c r="FG394" s="434"/>
      <c r="FH394" s="434"/>
      <c r="FI394" s="434"/>
      <c r="FJ394" s="434"/>
      <c r="FK394" s="434"/>
      <c r="FL394" s="434"/>
      <c r="FM394" s="434"/>
      <c r="FN394" s="434"/>
      <c r="FO394" s="434"/>
      <c r="FP394" s="434"/>
      <c r="FQ394" s="434"/>
      <c r="FR394" s="434"/>
      <c r="FS394" s="434"/>
      <c r="FT394" s="434"/>
      <c r="FU394" s="434"/>
      <c r="FV394" s="434"/>
      <c r="FW394" s="434"/>
      <c r="FX394" s="434"/>
      <c r="FY394" s="434"/>
      <c r="FZ394" s="434"/>
      <c r="GA394" s="434"/>
      <c r="GB394" s="434"/>
      <c r="GC394" s="434"/>
    </row>
    <row r="395" spans="1:185" s="431" customFormat="1" ht="187.5" customHeight="1" x14ac:dyDescent="0.2">
      <c r="A395" s="16"/>
      <c r="B395" s="108" t="s">
        <v>780</v>
      </c>
      <c r="C395" s="108"/>
      <c r="D395" s="108"/>
      <c r="E395" s="108"/>
      <c r="F395" s="108"/>
      <c r="G395" s="108"/>
      <c r="H395" s="108"/>
      <c r="I395" s="108"/>
      <c r="J395" s="108"/>
      <c r="K395" s="108"/>
      <c r="L395" s="108"/>
      <c r="M395" s="108"/>
      <c r="N395" s="330">
        <v>3763358.6119000008</v>
      </c>
      <c r="O395" s="108">
        <v>0</v>
      </c>
      <c r="P395" s="91">
        <f>P396+P399+P403+P407+P410+P414+P416+P420+P422+P424+P428+P431+P434+P437+P439+P442+P444+P446</f>
        <v>173917.87878</v>
      </c>
      <c r="Q395" s="91">
        <f t="shared" ref="Q395:AY395" si="290">Q396+Q399+Q403+Q407+Q410+Q414+Q416+Q420+Q422+Q424+Q428+Q431+Q434+Q437+Q439+Q442+Q444+Q446</f>
        <v>172178.69999219998</v>
      </c>
      <c r="R395" s="91">
        <f t="shared" si="290"/>
        <v>1739.1787878</v>
      </c>
      <c r="S395" s="91">
        <f t="shared" si="290"/>
        <v>0</v>
      </c>
      <c r="T395" s="91">
        <f t="shared" si="290"/>
        <v>0</v>
      </c>
      <c r="U395" s="91">
        <f t="shared" si="290"/>
        <v>0</v>
      </c>
      <c r="V395" s="91">
        <f t="shared" si="290"/>
        <v>173917.87878</v>
      </c>
      <c r="W395" s="91">
        <f t="shared" si="290"/>
        <v>172178.69999219998</v>
      </c>
      <c r="X395" s="91">
        <f t="shared" si="290"/>
        <v>1739.1787878</v>
      </c>
      <c r="Y395" s="91">
        <f t="shared" si="290"/>
        <v>259781.21211999998</v>
      </c>
      <c r="Z395" s="91">
        <f t="shared" si="290"/>
        <v>257183.39999879999</v>
      </c>
      <c r="AA395" s="91">
        <f t="shared" si="290"/>
        <v>2597.8121211999996</v>
      </c>
      <c r="AB395" s="91">
        <f t="shared" si="290"/>
        <v>3172573.8057133798</v>
      </c>
      <c r="AC395" s="91">
        <f t="shared" si="290"/>
        <v>3140848.0676562455</v>
      </c>
      <c r="AD395" s="91">
        <f t="shared" si="290"/>
        <v>31725.738057133796</v>
      </c>
      <c r="AE395" s="91">
        <f t="shared" si="290"/>
        <v>3432355.0178333796</v>
      </c>
      <c r="AF395" s="91">
        <f t="shared" si="290"/>
        <v>3398031.4676550459</v>
      </c>
      <c r="AG395" s="91">
        <f t="shared" si="290"/>
        <v>34323.550178333797</v>
      </c>
      <c r="AH395" s="91">
        <f t="shared" si="290"/>
        <v>0</v>
      </c>
      <c r="AI395" s="91">
        <f t="shared" si="290"/>
        <v>0</v>
      </c>
      <c r="AJ395" s="91">
        <f t="shared" si="290"/>
        <v>0</v>
      </c>
      <c r="AK395" s="91">
        <f t="shared" si="290"/>
        <v>922537</v>
      </c>
      <c r="AL395" s="91">
        <f t="shared" si="290"/>
        <v>913311.63</v>
      </c>
      <c r="AM395" s="91">
        <f t="shared" si="290"/>
        <v>9225.3700000000008</v>
      </c>
      <c r="AN395" s="91">
        <f t="shared" si="290"/>
        <v>922537</v>
      </c>
      <c r="AO395" s="91">
        <f t="shared" si="290"/>
        <v>913311.63</v>
      </c>
      <c r="AP395" s="91">
        <f t="shared" si="290"/>
        <v>9225.3700000000008</v>
      </c>
      <c r="AQ395" s="91">
        <f t="shared" si="290"/>
        <v>143000</v>
      </c>
      <c r="AR395" s="91">
        <f t="shared" si="290"/>
        <v>141570</v>
      </c>
      <c r="AS395" s="91">
        <f t="shared" si="290"/>
        <v>1430</v>
      </c>
      <c r="AT395" s="91">
        <f t="shared" si="290"/>
        <v>0</v>
      </c>
      <c r="AU395" s="91">
        <f t="shared" si="290"/>
        <v>0</v>
      </c>
      <c r="AV395" s="91">
        <f t="shared" si="290"/>
        <v>0</v>
      </c>
      <c r="AW395" s="91">
        <f t="shared" si="290"/>
        <v>4671809.896613379</v>
      </c>
      <c r="AX395" s="91">
        <f t="shared" si="290"/>
        <v>4625091.7976472462</v>
      </c>
      <c r="AY395" s="91">
        <f t="shared" si="290"/>
        <v>46718.098966133795</v>
      </c>
      <c r="AZ395" s="532">
        <f t="shared" si="289"/>
        <v>1.0000000000000002E-2</v>
      </c>
      <c r="BA395" s="91"/>
      <c r="BB395" s="434"/>
      <c r="BC395" s="434"/>
      <c r="BD395" s="434"/>
      <c r="BE395" s="434"/>
      <c r="BF395" s="434"/>
      <c r="BG395" s="434"/>
      <c r="BH395" s="434"/>
      <c r="BI395" s="434"/>
      <c r="BJ395" s="434"/>
      <c r="BK395" s="434"/>
      <c r="BL395" s="434"/>
      <c r="BM395" s="434"/>
      <c r="BN395" s="434"/>
      <c r="BO395" s="434"/>
      <c r="BP395" s="434"/>
      <c r="BQ395" s="434"/>
      <c r="BR395" s="434"/>
      <c r="BS395" s="434"/>
      <c r="BT395" s="434"/>
      <c r="BU395" s="434"/>
      <c r="BV395" s="434"/>
      <c r="BW395" s="434"/>
      <c r="BX395" s="434"/>
      <c r="BY395" s="434"/>
      <c r="BZ395" s="434"/>
      <c r="CA395" s="434"/>
      <c r="CB395" s="434"/>
      <c r="CC395" s="434"/>
      <c r="CD395" s="434"/>
      <c r="CE395" s="434"/>
      <c r="CF395" s="434"/>
      <c r="CG395" s="434"/>
      <c r="CH395" s="434"/>
      <c r="CI395" s="434"/>
      <c r="CJ395" s="434"/>
      <c r="CK395" s="434"/>
      <c r="CL395" s="434"/>
      <c r="CM395" s="434"/>
      <c r="CN395" s="434"/>
      <c r="CO395" s="434"/>
      <c r="CP395" s="434"/>
      <c r="CQ395" s="434"/>
      <c r="CR395" s="434"/>
      <c r="CS395" s="434"/>
      <c r="CT395" s="434"/>
      <c r="CU395" s="434"/>
      <c r="CV395" s="434"/>
      <c r="CW395" s="434"/>
      <c r="CX395" s="434"/>
      <c r="CY395" s="434"/>
      <c r="CZ395" s="434"/>
      <c r="DA395" s="434"/>
      <c r="DB395" s="434"/>
      <c r="DC395" s="434"/>
      <c r="DD395" s="434"/>
      <c r="DE395" s="434"/>
      <c r="DF395" s="434"/>
      <c r="DG395" s="434"/>
      <c r="DH395" s="434"/>
      <c r="DI395" s="434"/>
      <c r="DJ395" s="434"/>
      <c r="DK395" s="434"/>
      <c r="DL395" s="434"/>
      <c r="DM395" s="434"/>
      <c r="DN395" s="434"/>
      <c r="DO395" s="434"/>
      <c r="DP395" s="434"/>
      <c r="DQ395" s="434"/>
      <c r="DR395" s="434"/>
      <c r="DS395" s="434"/>
      <c r="DT395" s="434"/>
      <c r="DU395" s="434"/>
      <c r="DV395" s="434"/>
      <c r="DW395" s="434"/>
      <c r="DX395" s="434"/>
      <c r="DY395" s="434"/>
      <c r="DZ395" s="434"/>
      <c r="EA395" s="434"/>
      <c r="EB395" s="434"/>
      <c r="EC395" s="434"/>
      <c r="ED395" s="434"/>
      <c r="EE395" s="434"/>
      <c r="EF395" s="434"/>
      <c r="EG395" s="434"/>
      <c r="EH395" s="434"/>
      <c r="EI395" s="434"/>
      <c r="EJ395" s="434"/>
      <c r="EK395" s="434"/>
      <c r="EL395" s="434"/>
      <c r="EM395" s="434"/>
      <c r="EN395" s="434"/>
      <c r="EO395" s="434"/>
      <c r="EP395" s="434"/>
      <c r="EQ395" s="434"/>
      <c r="ER395" s="434"/>
      <c r="ES395" s="434"/>
      <c r="ET395" s="434"/>
      <c r="EU395" s="434"/>
      <c r="EV395" s="434"/>
      <c r="EW395" s="434"/>
      <c r="EX395" s="434"/>
      <c r="EY395" s="434"/>
      <c r="EZ395" s="434"/>
      <c r="FA395" s="434"/>
      <c r="FB395" s="434"/>
      <c r="FC395" s="434"/>
      <c r="FD395" s="434"/>
      <c r="FE395" s="434"/>
      <c r="FF395" s="434"/>
      <c r="FG395" s="434"/>
      <c r="FH395" s="434"/>
      <c r="FI395" s="434"/>
      <c r="FJ395" s="434"/>
      <c r="FK395" s="434"/>
      <c r="FL395" s="434"/>
      <c r="FM395" s="434"/>
      <c r="FN395" s="434"/>
      <c r="FO395" s="434"/>
      <c r="FP395" s="434"/>
      <c r="FQ395" s="434"/>
      <c r="FR395" s="434"/>
      <c r="FS395" s="434"/>
      <c r="FT395" s="434"/>
      <c r="FU395" s="434"/>
      <c r="FV395" s="434"/>
      <c r="FW395" s="434"/>
      <c r="FX395" s="434"/>
      <c r="FY395" s="434"/>
      <c r="FZ395" s="434"/>
      <c r="GA395" s="434"/>
      <c r="GB395" s="434"/>
      <c r="GC395" s="434"/>
    </row>
    <row r="396" spans="1:185" s="435" customFormat="1" ht="172.5" customHeight="1" x14ac:dyDescent="0.2">
      <c r="A396" s="545"/>
      <c r="B396" s="546" t="s">
        <v>781</v>
      </c>
      <c r="E396" s="435" t="s">
        <v>782</v>
      </c>
      <c r="N396" s="487"/>
      <c r="P396" s="547">
        <f>P397+P398</f>
        <v>145104.44443999999</v>
      </c>
      <c r="Q396" s="547">
        <f t="shared" ref="Q396:AV396" si="291">Q397+Q398</f>
        <v>143653.39999559999</v>
      </c>
      <c r="R396" s="547">
        <f t="shared" si="291"/>
        <v>1451.0444444</v>
      </c>
      <c r="S396" s="547">
        <f t="shared" si="291"/>
        <v>0</v>
      </c>
      <c r="T396" s="547">
        <f t="shared" si="291"/>
        <v>0</v>
      </c>
      <c r="U396" s="547">
        <f t="shared" si="291"/>
        <v>0</v>
      </c>
      <c r="V396" s="547">
        <f t="shared" si="291"/>
        <v>145104.44443999999</v>
      </c>
      <c r="W396" s="547">
        <f t="shared" si="291"/>
        <v>143653.39999559999</v>
      </c>
      <c r="X396" s="547">
        <f t="shared" si="291"/>
        <v>1451.0444444</v>
      </c>
      <c r="Y396" s="547">
        <f t="shared" si="291"/>
        <v>137933.53534999999</v>
      </c>
      <c r="Z396" s="547">
        <f t="shared" si="291"/>
        <v>136554.19999649998</v>
      </c>
      <c r="AA396" s="547">
        <f t="shared" si="291"/>
        <v>1379.3353534999999</v>
      </c>
      <c r="AB396" s="547">
        <f t="shared" si="291"/>
        <v>0</v>
      </c>
      <c r="AC396" s="547">
        <f t="shared" si="291"/>
        <v>0</v>
      </c>
      <c r="AD396" s="547">
        <f t="shared" si="291"/>
        <v>0</v>
      </c>
      <c r="AE396" s="547">
        <f t="shared" si="291"/>
        <v>137933.53534999999</v>
      </c>
      <c r="AF396" s="547">
        <f t="shared" si="291"/>
        <v>136554.19999649998</v>
      </c>
      <c r="AG396" s="547">
        <f t="shared" si="291"/>
        <v>1379.3353534999999</v>
      </c>
      <c r="AH396" s="547">
        <f t="shared" si="291"/>
        <v>0</v>
      </c>
      <c r="AI396" s="547">
        <f t="shared" si="291"/>
        <v>0</v>
      </c>
      <c r="AJ396" s="547">
        <f t="shared" si="291"/>
        <v>0</v>
      </c>
      <c r="AK396" s="547">
        <f t="shared" si="291"/>
        <v>0</v>
      </c>
      <c r="AL396" s="547">
        <f t="shared" si="291"/>
        <v>0</v>
      </c>
      <c r="AM396" s="547">
        <f t="shared" si="291"/>
        <v>0</v>
      </c>
      <c r="AN396" s="547">
        <f t="shared" si="291"/>
        <v>0</v>
      </c>
      <c r="AO396" s="547">
        <f t="shared" si="291"/>
        <v>0</v>
      </c>
      <c r="AP396" s="547">
        <f t="shared" si="291"/>
        <v>0</v>
      </c>
      <c r="AQ396" s="547">
        <f t="shared" si="291"/>
        <v>0</v>
      </c>
      <c r="AR396" s="547">
        <f t="shared" si="291"/>
        <v>0</v>
      </c>
      <c r="AS396" s="547">
        <f t="shared" si="291"/>
        <v>0</v>
      </c>
      <c r="AT396" s="547">
        <f t="shared" si="291"/>
        <v>0</v>
      </c>
      <c r="AU396" s="547">
        <f t="shared" si="291"/>
        <v>0</v>
      </c>
      <c r="AV396" s="547">
        <f t="shared" si="291"/>
        <v>0</v>
      </c>
      <c r="AW396" s="481">
        <f t="shared" ref="AW396" si="292">V396+AE396+AN396+AQ396+AT396</f>
        <v>283037.97979000001</v>
      </c>
      <c r="AX396" s="481">
        <f t="shared" ref="AX396" si="293">W396+AF396+AO396+AR396+AU396</f>
        <v>280207.59999209997</v>
      </c>
      <c r="AY396" s="481">
        <f t="shared" ref="AY396" si="294">X396+AG396+AP396+AS396+AV396</f>
        <v>2830.3797979000001</v>
      </c>
      <c r="AZ396" s="548">
        <f t="shared" si="289"/>
        <v>0.01</v>
      </c>
      <c r="BB396" s="549"/>
      <c r="BC396" s="549"/>
      <c r="BD396" s="549"/>
      <c r="BE396" s="549"/>
      <c r="BF396" s="549"/>
      <c r="BG396" s="549"/>
      <c r="BH396" s="549"/>
      <c r="BI396" s="549"/>
      <c r="BJ396" s="549"/>
      <c r="BK396" s="549"/>
      <c r="BL396" s="549"/>
      <c r="BM396" s="549"/>
      <c r="BN396" s="549"/>
      <c r="BO396" s="549"/>
      <c r="BP396" s="549"/>
      <c r="BQ396" s="549"/>
      <c r="BR396" s="549"/>
      <c r="BS396" s="549"/>
      <c r="BT396" s="549"/>
      <c r="BU396" s="549"/>
      <c r="BV396" s="549"/>
      <c r="BW396" s="549"/>
      <c r="BX396" s="549"/>
      <c r="BY396" s="549"/>
      <c r="BZ396" s="549"/>
      <c r="CA396" s="549"/>
      <c r="CB396" s="549"/>
      <c r="CC396" s="549"/>
      <c r="CD396" s="549"/>
      <c r="CE396" s="549"/>
      <c r="CF396" s="549"/>
      <c r="CG396" s="549"/>
      <c r="CH396" s="549"/>
      <c r="CI396" s="549"/>
      <c r="CJ396" s="549"/>
      <c r="CK396" s="549"/>
      <c r="CL396" s="549"/>
      <c r="CM396" s="549"/>
      <c r="CN396" s="549"/>
      <c r="CO396" s="549"/>
      <c r="CP396" s="549"/>
      <c r="CQ396" s="549"/>
      <c r="CR396" s="549"/>
      <c r="CS396" s="549"/>
      <c r="CT396" s="549"/>
      <c r="CU396" s="549"/>
      <c r="CV396" s="549"/>
      <c r="CW396" s="549"/>
      <c r="CX396" s="549"/>
      <c r="CY396" s="549"/>
      <c r="CZ396" s="549"/>
      <c r="DA396" s="549"/>
      <c r="DB396" s="549"/>
      <c r="DC396" s="549"/>
      <c r="DD396" s="549"/>
      <c r="DE396" s="549"/>
      <c r="DF396" s="549"/>
      <c r="DG396" s="549"/>
      <c r="DH396" s="549"/>
      <c r="DI396" s="549"/>
      <c r="DJ396" s="549"/>
      <c r="DK396" s="549"/>
      <c r="DL396" s="549"/>
      <c r="DM396" s="549"/>
      <c r="DN396" s="549"/>
      <c r="DO396" s="549"/>
      <c r="DP396" s="549"/>
      <c r="DQ396" s="549"/>
      <c r="DR396" s="549"/>
      <c r="DS396" s="549"/>
      <c r="DT396" s="549"/>
      <c r="DU396" s="549"/>
      <c r="DV396" s="549"/>
      <c r="DW396" s="549"/>
      <c r="DX396" s="549"/>
      <c r="DY396" s="549"/>
      <c r="DZ396" s="549"/>
      <c r="EA396" s="549"/>
      <c r="EB396" s="549"/>
      <c r="EC396" s="549"/>
      <c r="ED396" s="549"/>
      <c r="EE396" s="549"/>
      <c r="EF396" s="549"/>
      <c r="EG396" s="549"/>
      <c r="EH396" s="549"/>
      <c r="EI396" s="549"/>
      <c r="EJ396" s="549"/>
      <c r="EK396" s="549"/>
      <c r="EL396" s="549"/>
      <c r="EM396" s="549"/>
      <c r="EN396" s="549"/>
      <c r="EO396" s="549"/>
      <c r="EP396" s="549"/>
      <c r="EQ396" s="549"/>
      <c r="ER396" s="549"/>
      <c r="ES396" s="549"/>
      <c r="ET396" s="549"/>
      <c r="EU396" s="549"/>
      <c r="EV396" s="549"/>
      <c r="EW396" s="549"/>
      <c r="EX396" s="549"/>
      <c r="EY396" s="549"/>
      <c r="EZ396" s="549"/>
      <c r="FA396" s="549"/>
      <c r="FB396" s="549"/>
      <c r="FC396" s="549"/>
      <c r="FD396" s="549"/>
      <c r="FE396" s="549"/>
      <c r="FF396" s="549"/>
      <c r="FG396" s="549"/>
      <c r="FH396" s="549"/>
      <c r="FI396" s="549"/>
      <c r="FJ396" s="549"/>
      <c r="FK396" s="549"/>
      <c r="FL396" s="549"/>
      <c r="FM396" s="549"/>
      <c r="FN396" s="549"/>
      <c r="FO396" s="549"/>
      <c r="FP396" s="549"/>
      <c r="FQ396" s="549"/>
      <c r="FR396" s="549"/>
      <c r="FS396" s="549"/>
      <c r="FT396" s="549"/>
      <c r="FU396" s="549"/>
      <c r="FV396" s="549"/>
      <c r="FW396" s="549"/>
      <c r="FX396" s="549"/>
      <c r="FY396" s="549"/>
      <c r="FZ396" s="549"/>
      <c r="GA396" s="549"/>
      <c r="GB396" s="549"/>
      <c r="GC396" s="549"/>
    </row>
    <row r="397" spans="1:185" s="435" customFormat="1" ht="264.75" customHeight="1" x14ac:dyDescent="0.2">
      <c r="A397" s="545">
        <v>253</v>
      </c>
      <c r="B397" s="435" t="s">
        <v>783</v>
      </c>
      <c r="C397" s="435" t="s">
        <v>756</v>
      </c>
      <c r="D397" s="435" t="s">
        <v>616</v>
      </c>
      <c r="E397" s="435" t="s">
        <v>784</v>
      </c>
      <c r="F397" s="435" t="s">
        <v>426</v>
      </c>
      <c r="G397" s="435" t="s">
        <v>785</v>
      </c>
      <c r="H397" s="435" t="s">
        <v>786</v>
      </c>
      <c r="M397" s="435" t="s">
        <v>787</v>
      </c>
      <c r="N397" s="487">
        <v>276032.7</v>
      </c>
      <c r="O397" s="435" t="s">
        <v>788</v>
      </c>
      <c r="P397" s="547">
        <v>137933.53534999999</v>
      </c>
      <c r="Q397" s="547">
        <f>P397*0.99</f>
        <v>136554.19999649998</v>
      </c>
      <c r="R397" s="547">
        <f>P397*0.01</f>
        <v>1379.3353534999999</v>
      </c>
      <c r="S397" s="547"/>
      <c r="T397" s="547"/>
      <c r="U397" s="547"/>
      <c r="V397" s="547">
        <v>137933.53534999999</v>
      </c>
      <c r="W397" s="547">
        <f t="shared" ref="W397:W398" si="295">Q397+T397</f>
        <v>136554.19999649998</v>
      </c>
      <c r="X397" s="547">
        <f t="shared" ref="X397:X398" si="296">R397+U397</f>
        <v>1379.3353534999999</v>
      </c>
      <c r="Y397" s="547">
        <v>137933.53534999999</v>
      </c>
      <c r="Z397" s="547">
        <f>Y397*0.99</f>
        <v>136554.19999649998</v>
      </c>
      <c r="AA397" s="547">
        <f>Y397*0.01</f>
        <v>1379.3353534999999</v>
      </c>
      <c r="AB397" s="547"/>
      <c r="AC397" s="547"/>
      <c r="AD397" s="547"/>
      <c r="AE397" s="547">
        <v>137933.53534999999</v>
      </c>
      <c r="AF397" s="547">
        <f>Z397+AC397</f>
        <v>136554.19999649998</v>
      </c>
      <c r="AG397" s="547">
        <f>AA397+AD397</f>
        <v>1379.3353534999999</v>
      </c>
      <c r="AH397" s="547"/>
      <c r="AI397" s="547"/>
      <c r="AJ397" s="547"/>
      <c r="AK397" s="547"/>
      <c r="AL397" s="547"/>
      <c r="AM397" s="547"/>
      <c r="AN397" s="547"/>
      <c r="AO397" s="547"/>
      <c r="AP397" s="547"/>
      <c r="AQ397" s="547"/>
      <c r="AR397" s="547"/>
      <c r="AS397" s="547"/>
      <c r="AT397" s="547"/>
      <c r="AU397" s="547"/>
      <c r="AV397" s="547"/>
      <c r="AW397" s="481">
        <f t="shared" ref="AW397:AW399" si="297">V397+AE397+AN397+AQ397+AT397</f>
        <v>275867.07069999998</v>
      </c>
      <c r="AX397" s="481">
        <f t="shared" ref="AX397:AX399" si="298">W397+AF397+AO397+AR397+AU397</f>
        <v>273108.39999299997</v>
      </c>
      <c r="AY397" s="481">
        <f t="shared" ref="AY397:AY399" si="299">X397+AG397+AP397+AS397+AV397</f>
        <v>2758.6707069999998</v>
      </c>
      <c r="AZ397" s="548">
        <f t="shared" si="289"/>
        <v>0.01</v>
      </c>
      <c r="BB397" s="549"/>
      <c r="BC397" s="549"/>
      <c r="BD397" s="549"/>
      <c r="BE397" s="549"/>
      <c r="BF397" s="549"/>
      <c r="BG397" s="549"/>
      <c r="BH397" s="549"/>
      <c r="BI397" s="549"/>
      <c r="BJ397" s="549"/>
      <c r="BK397" s="549"/>
      <c r="BL397" s="549"/>
      <c r="BM397" s="549"/>
      <c r="BN397" s="549"/>
      <c r="BO397" s="549"/>
      <c r="BP397" s="549"/>
      <c r="BQ397" s="549"/>
      <c r="BR397" s="549"/>
      <c r="BS397" s="549"/>
      <c r="BT397" s="549"/>
      <c r="BU397" s="549"/>
      <c r="BV397" s="549"/>
      <c r="BW397" s="549"/>
      <c r="BX397" s="549"/>
      <c r="BY397" s="549"/>
      <c r="BZ397" s="549"/>
      <c r="CA397" s="549"/>
      <c r="CB397" s="549"/>
      <c r="CC397" s="549"/>
      <c r="CD397" s="549"/>
      <c r="CE397" s="549"/>
      <c r="CF397" s="549"/>
      <c r="CG397" s="549"/>
      <c r="CH397" s="549"/>
      <c r="CI397" s="549"/>
      <c r="CJ397" s="549"/>
      <c r="CK397" s="549"/>
      <c r="CL397" s="549"/>
      <c r="CM397" s="549"/>
      <c r="CN397" s="549"/>
      <c r="CO397" s="549"/>
      <c r="CP397" s="549"/>
      <c r="CQ397" s="549"/>
      <c r="CR397" s="549"/>
      <c r="CS397" s="549"/>
      <c r="CT397" s="549"/>
      <c r="CU397" s="549"/>
      <c r="CV397" s="549"/>
      <c r="CW397" s="549"/>
      <c r="CX397" s="549"/>
      <c r="CY397" s="549"/>
      <c r="CZ397" s="549"/>
      <c r="DA397" s="549"/>
      <c r="DB397" s="549"/>
      <c r="DC397" s="549"/>
      <c r="DD397" s="549"/>
      <c r="DE397" s="549"/>
      <c r="DF397" s="549"/>
      <c r="DG397" s="549"/>
      <c r="DH397" s="549"/>
      <c r="DI397" s="549"/>
      <c r="DJ397" s="549"/>
      <c r="DK397" s="549"/>
      <c r="DL397" s="549"/>
      <c r="DM397" s="549"/>
      <c r="DN397" s="549"/>
      <c r="DO397" s="549"/>
      <c r="DP397" s="549"/>
      <c r="DQ397" s="549"/>
      <c r="DR397" s="549"/>
      <c r="DS397" s="549"/>
      <c r="DT397" s="549"/>
      <c r="DU397" s="549"/>
      <c r="DV397" s="549"/>
      <c r="DW397" s="549"/>
      <c r="DX397" s="549"/>
      <c r="DY397" s="549"/>
      <c r="DZ397" s="549"/>
      <c r="EA397" s="549"/>
      <c r="EB397" s="549"/>
      <c r="EC397" s="549"/>
      <c r="ED397" s="549"/>
      <c r="EE397" s="549"/>
      <c r="EF397" s="549"/>
      <c r="EG397" s="549"/>
      <c r="EH397" s="549"/>
      <c r="EI397" s="549"/>
      <c r="EJ397" s="549"/>
      <c r="EK397" s="549"/>
      <c r="EL397" s="549"/>
      <c r="EM397" s="549"/>
      <c r="EN397" s="549"/>
      <c r="EO397" s="549"/>
      <c r="EP397" s="549"/>
      <c r="EQ397" s="549"/>
      <c r="ER397" s="549"/>
      <c r="ES397" s="549"/>
      <c r="ET397" s="549"/>
      <c r="EU397" s="549"/>
      <c r="EV397" s="549"/>
      <c r="EW397" s="549"/>
      <c r="EX397" s="549"/>
      <c r="EY397" s="549"/>
      <c r="EZ397" s="549"/>
      <c r="FA397" s="549"/>
      <c r="FB397" s="549"/>
      <c r="FC397" s="549"/>
      <c r="FD397" s="549"/>
      <c r="FE397" s="549"/>
      <c r="FF397" s="549"/>
      <c r="FG397" s="549"/>
      <c r="FH397" s="549"/>
      <c r="FI397" s="549"/>
      <c r="FJ397" s="549"/>
      <c r="FK397" s="549"/>
      <c r="FL397" s="549"/>
      <c r="FM397" s="549"/>
      <c r="FN397" s="549"/>
      <c r="FO397" s="549"/>
      <c r="FP397" s="549"/>
      <c r="FQ397" s="549"/>
      <c r="FR397" s="549"/>
      <c r="FS397" s="549"/>
      <c r="FT397" s="549"/>
      <c r="FU397" s="549"/>
      <c r="FV397" s="549"/>
      <c r="FW397" s="549"/>
      <c r="FX397" s="549"/>
      <c r="FY397" s="549"/>
      <c r="FZ397" s="549"/>
      <c r="GA397" s="549"/>
      <c r="GB397" s="549"/>
      <c r="GC397" s="549"/>
    </row>
    <row r="398" spans="1:185" s="435" customFormat="1" ht="255" customHeight="1" x14ac:dyDescent="0.2">
      <c r="A398" s="545">
        <v>254</v>
      </c>
      <c r="B398" s="435" t="s">
        <v>789</v>
      </c>
      <c r="C398" s="435" t="s">
        <v>756</v>
      </c>
      <c r="D398" s="435" t="s">
        <v>616</v>
      </c>
      <c r="E398" s="435" t="s">
        <v>784</v>
      </c>
      <c r="F398" s="435" t="s">
        <v>720</v>
      </c>
      <c r="G398" s="435" t="s">
        <v>790</v>
      </c>
      <c r="H398" s="435" t="s">
        <v>786</v>
      </c>
      <c r="M398" s="435" t="s">
        <v>791</v>
      </c>
      <c r="N398" s="487">
        <v>7175.27</v>
      </c>
      <c r="O398" s="435" t="s">
        <v>788</v>
      </c>
      <c r="P398" s="547">
        <v>7170.9090900000001</v>
      </c>
      <c r="Q398" s="547">
        <f>P398*0.99</f>
        <v>7099.1999991000002</v>
      </c>
      <c r="R398" s="547">
        <f>P398*0.01</f>
        <v>71.709090900000007</v>
      </c>
      <c r="S398" s="547"/>
      <c r="T398" s="547"/>
      <c r="U398" s="547"/>
      <c r="V398" s="547">
        <v>7170.9090900000001</v>
      </c>
      <c r="W398" s="547">
        <f t="shared" si="295"/>
        <v>7099.1999991000002</v>
      </c>
      <c r="X398" s="547">
        <f t="shared" si="296"/>
        <v>71.709090900000007</v>
      </c>
      <c r="Y398" s="547"/>
      <c r="Z398" s="547"/>
      <c r="AA398" s="547"/>
      <c r="AB398" s="547"/>
      <c r="AC398" s="547"/>
      <c r="AD398" s="547"/>
      <c r="AE398" s="547"/>
      <c r="AF398" s="547"/>
      <c r="AG398" s="547"/>
      <c r="AH398" s="547"/>
      <c r="AI398" s="547"/>
      <c r="AJ398" s="547"/>
      <c r="AK398" s="547"/>
      <c r="AL398" s="547"/>
      <c r="AM398" s="547"/>
      <c r="AN398" s="547"/>
      <c r="AO398" s="547"/>
      <c r="AP398" s="547"/>
      <c r="AQ398" s="547"/>
      <c r="AR398" s="547"/>
      <c r="AS398" s="547"/>
      <c r="AT398" s="547"/>
      <c r="AU398" s="547"/>
      <c r="AV398" s="547"/>
      <c r="AW398" s="481">
        <f t="shared" si="297"/>
        <v>7170.9090900000001</v>
      </c>
      <c r="AX398" s="481">
        <f t="shared" si="298"/>
        <v>7099.1999991000002</v>
      </c>
      <c r="AY398" s="481">
        <f t="shared" si="299"/>
        <v>71.709090900000007</v>
      </c>
      <c r="AZ398" s="548">
        <f t="shared" si="289"/>
        <v>0.01</v>
      </c>
      <c r="BB398" s="549"/>
      <c r="BC398" s="549"/>
      <c r="BD398" s="549"/>
      <c r="BE398" s="549"/>
      <c r="BF398" s="549"/>
      <c r="BG398" s="549"/>
      <c r="BH398" s="549"/>
      <c r="BI398" s="549"/>
      <c r="BJ398" s="549"/>
      <c r="BK398" s="549"/>
      <c r="BL398" s="549"/>
      <c r="BM398" s="549"/>
      <c r="BN398" s="549"/>
      <c r="BO398" s="549"/>
      <c r="BP398" s="549"/>
      <c r="BQ398" s="549"/>
      <c r="BR398" s="549"/>
      <c r="BS398" s="549"/>
      <c r="BT398" s="549"/>
      <c r="BU398" s="549"/>
      <c r="BV398" s="549"/>
      <c r="BW398" s="549"/>
      <c r="BX398" s="549"/>
      <c r="BY398" s="549"/>
      <c r="BZ398" s="549"/>
      <c r="CA398" s="549"/>
      <c r="CB398" s="549"/>
      <c r="CC398" s="549"/>
      <c r="CD398" s="549"/>
      <c r="CE398" s="549"/>
      <c r="CF398" s="549"/>
      <c r="CG398" s="549"/>
      <c r="CH398" s="549"/>
      <c r="CI398" s="549"/>
      <c r="CJ398" s="549"/>
      <c r="CK398" s="549"/>
      <c r="CL398" s="549"/>
      <c r="CM398" s="549"/>
      <c r="CN398" s="549"/>
      <c r="CO398" s="549"/>
      <c r="CP398" s="549"/>
      <c r="CQ398" s="549"/>
      <c r="CR398" s="549"/>
      <c r="CS398" s="549"/>
      <c r="CT398" s="549"/>
      <c r="CU398" s="549"/>
      <c r="CV398" s="549"/>
      <c r="CW398" s="549"/>
      <c r="CX398" s="549"/>
      <c r="CY398" s="549"/>
      <c r="CZ398" s="549"/>
      <c r="DA398" s="549"/>
      <c r="DB398" s="549"/>
      <c r="DC398" s="549"/>
      <c r="DD398" s="549"/>
      <c r="DE398" s="549"/>
      <c r="DF398" s="549"/>
      <c r="DG398" s="549"/>
      <c r="DH398" s="549"/>
      <c r="DI398" s="549"/>
      <c r="DJ398" s="549"/>
      <c r="DK398" s="549"/>
      <c r="DL398" s="549"/>
      <c r="DM398" s="549"/>
      <c r="DN398" s="549"/>
      <c r="DO398" s="549"/>
      <c r="DP398" s="549"/>
      <c r="DQ398" s="549"/>
      <c r="DR398" s="549"/>
      <c r="DS398" s="549"/>
      <c r="DT398" s="549"/>
      <c r="DU398" s="549"/>
      <c r="DV398" s="549"/>
      <c r="DW398" s="549"/>
      <c r="DX398" s="549"/>
      <c r="DY398" s="549"/>
      <c r="DZ398" s="549"/>
      <c r="EA398" s="549"/>
      <c r="EB398" s="549"/>
      <c r="EC398" s="549"/>
      <c r="ED398" s="549"/>
      <c r="EE398" s="549"/>
      <c r="EF398" s="549"/>
      <c r="EG398" s="549"/>
      <c r="EH398" s="549"/>
      <c r="EI398" s="549"/>
      <c r="EJ398" s="549"/>
      <c r="EK398" s="549"/>
      <c r="EL398" s="549"/>
      <c r="EM398" s="549"/>
      <c r="EN398" s="549"/>
      <c r="EO398" s="549"/>
      <c r="EP398" s="549"/>
      <c r="EQ398" s="549"/>
      <c r="ER398" s="549"/>
      <c r="ES398" s="549"/>
      <c r="ET398" s="549"/>
      <c r="EU398" s="549"/>
      <c r="EV398" s="549"/>
      <c r="EW398" s="549"/>
      <c r="EX398" s="549"/>
      <c r="EY398" s="549"/>
      <c r="EZ398" s="549"/>
      <c r="FA398" s="549"/>
      <c r="FB398" s="549"/>
      <c r="FC398" s="549"/>
      <c r="FD398" s="549"/>
      <c r="FE398" s="549"/>
      <c r="FF398" s="549"/>
      <c r="FG398" s="549"/>
      <c r="FH398" s="549"/>
      <c r="FI398" s="549"/>
      <c r="FJ398" s="549"/>
      <c r="FK398" s="549"/>
      <c r="FL398" s="549"/>
      <c r="FM398" s="549"/>
      <c r="FN398" s="549"/>
      <c r="FO398" s="549"/>
      <c r="FP398" s="549"/>
      <c r="FQ398" s="549"/>
      <c r="FR398" s="549"/>
      <c r="FS398" s="549"/>
      <c r="FT398" s="549"/>
      <c r="FU398" s="549"/>
      <c r="FV398" s="549"/>
      <c r="FW398" s="549"/>
      <c r="FX398" s="549"/>
      <c r="FY398" s="549"/>
      <c r="FZ398" s="549"/>
      <c r="GA398" s="549"/>
      <c r="GB398" s="549"/>
      <c r="GC398" s="549"/>
    </row>
    <row r="399" spans="1:185" s="435" customFormat="1" ht="162" x14ac:dyDescent="0.2">
      <c r="A399" s="545"/>
      <c r="B399" s="546" t="s">
        <v>792</v>
      </c>
      <c r="D399" s="435" t="s">
        <v>616</v>
      </c>
      <c r="F399" s="435" t="s">
        <v>720</v>
      </c>
      <c r="N399" s="487"/>
      <c r="P399" s="547">
        <f>P400+P401+P402</f>
        <v>0</v>
      </c>
      <c r="Q399" s="547">
        <f t="shared" ref="Q399:AV399" si="300">Q400+Q401+Q402</f>
        <v>0</v>
      </c>
      <c r="R399" s="547">
        <f t="shared" si="300"/>
        <v>0</v>
      </c>
      <c r="S399" s="547">
        <f t="shared" si="300"/>
        <v>0</v>
      </c>
      <c r="T399" s="547">
        <f t="shared" si="300"/>
        <v>0</v>
      </c>
      <c r="U399" s="547">
        <f t="shared" si="300"/>
        <v>0</v>
      </c>
      <c r="V399" s="547">
        <f t="shared" si="300"/>
        <v>0</v>
      </c>
      <c r="W399" s="547">
        <f t="shared" si="300"/>
        <v>0</v>
      </c>
      <c r="X399" s="547">
        <f t="shared" si="300"/>
        <v>0</v>
      </c>
      <c r="Y399" s="547">
        <f t="shared" si="300"/>
        <v>0</v>
      </c>
      <c r="Z399" s="547">
        <f t="shared" si="300"/>
        <v>0</v>
      </c>
      <c r="AA399" s="547">
        <f t="shared" si="300"/>
        <v>0</v>
      </c>
      <c r="AB399" s="547">
        <f t="shared" si="300"/>
        <v>307378.2</v>
      </c>
      <c r="AC399" s="547">
        <f t="shared" si="300"/>
        <v>304304.41800000001</v>
      </c>
      <c r="AD399" s="547">
        <f t="shared" si="300"/>
        <v>3073.7820000000002</v>
      </c>
      <c r="AE399" s="547">
        <f t="shared" si="300"/>
        <v>307378.2</v>
      </c>
      <c r="AF399" s="547">
        <f t="shared" si="300"/>
        <v>304304.41800000001</v>
      </c>
      <c r="AG399" s="547">
        <f t="shared" si="300"/>
        <v>3073.7820000000002</v>
      </c>
      <c r="AH399" s="547">
        <f t="shared" si="300"/>
        <v>0</v>
      </c>
      <c r="AI399" s="547">
        <f t="shared" si="300"/>
        <v>0</v>
      </c>
      <c r="AJ399" s="547">
        <f t="shared" si="300"/>
        <v>0</v>
      </c>
      <c r="AK399" s="547">
        <f t="shared" si="300"/>
        <v>304600</v>
      </c>
      <c r="AL399" s="547">
        <f t="shared" si="300"/>
        <v>301554</v>
      </c>
      <c r="AM399" s="547">
        <f t="shared" si="300"/>
        <v>3046</v>
      </c>
      <c r="AN399" s="547">
        <f t="shared" si="300"/>
        <v>304600</v>
      </c>
      <c r="AO399" s="547">
        <f t="shared" si="300"/>
        <v>301554</v>
      </c>
      <c r="AP399" s="547">
        <f t="shared" si="300"/>
        <v>3046</v>
      </c>
      <c r="AQ399" s="547">
        <f t="shared" si="300"/>
        <v>0</v>
      </c>
      <c r="AR399" s="547">
        <f t="shared" si="300"/>
        <v>0</v>
      </c>
      <c r="AS399" s="547">
        <f t="shared" si="300"/>
        <v>0</v>
      </c>
      <c r="AT399" s="547">
        <f t="shared" si="300"/>
        <v>0</v>
      </c>
      <c r="AU399" s="547">
        <f t="shared" si="300"/>
        <v>0</v>
      </c>
      <c r="AV399" s="547">
        <f t="shared" si="300"/>
        <v>0</v>
      </c>
      <c r="AW399" s="481">
        <f t="shared" si="297"/>
        <v>611978.19999999995</v>
      </c>
      <c r="AX399" s="481">
        <f t="shared" si="298"/>
        <v>605858.41800000006</v>
      </c>
      <c r="AY399" s="481">
        <f t="shared" si="299"/>
        <v>6119.7820000000002</v>
      </c>
      <c r="AZ399" s="548">
        <f t="shared" si="289"/>
        <v>0.01</v>
      </c>
      <c r="BB399" s="549"/>
      <c r="BC399" s="549"/>
      <c r="BD399" s="549"/>
      <c r="BE399" s="549"/>
      <c r="BF399" s="549"/>
      <c r="BG399" s="549"/>
      <c r="BH399" s="549"/>
      <c r="BI399" s="549"/>
      <c r="BJ399" s="549"/>
      <c r="BK399" s="549"/>
      <c r="BL399" s="549"/>
      <c r="BM399" s="549"/>
      <c r="BN399" s="549"/>
      <c r="BO399" s="549"/>
      <c r="BP399" s="549"/>
      <c r="BQ399" s="549"/>
      <c r="BR399" s="549"/>
      <c r="BS399" s="549"/>
      <c r="BT399" s="549"/>
      <c r="BU399" s="549"/>
      <c r="BV399" s="549"/>
      <c r="BW399" s="549"/>
      <c r="BX399" s="549"/>
      <c r="BY399" s="549"/>
      <c r="BZ399" s="549"/>
      <c r="CA399" s="549"/>
      <c r="CB399" s="549"/>
      <c r="CC399" s="549"/>
      <c r="CD399" s="549"/>
      <c r="CE399" s="549"/>
      <c r="CF399" s="549"/>
      <c r="CG399" s="549"/>
      <c r="CH399" s="549"/>
      <c r="CI399" s="549"/>
      <c r="CJ399" s="549"/>
      <c r="CK399" s="549"/>
      <c r="CL399" s="549"/>
      <c r="CM399" s="549"/>
      <c r="CN399" s="549"/>
      <c r="CO399" s="549"/>
      <c r="CP399" s="549"/>
      <c r="CQ399" s="549"/>
      <c r="CR399" s="549"/>
      <c r="CS399" s="549"/>
      <c r="CT399" s="549"/>
      <c r="CU399" s="549"/>
      <c r="CV399" s="549"/>
      <c r="CW399" s="549"/>
      <c r="CX399" s="549"/>
      <c r="CY399" s="549"/>
      <c r="CZ399" s="549"/>
      <c r="DA399" s="549"/>
      <c r="DB399" s="549"/>
      <c r="DC399" s="549"/>
      <c r="DD399" s="549"/>
      <c r="DE399" s="549"/>
      <c r="DF399" s="549"/>
      <c r="DG399" s="549"/>
      <c r="DH399" s="549"/>
      <c r="DI399" s="549"/>
      <c r="DJ399" s="549"/>
      <c r="DK399" s="549"/>
      <c r="DL399" s="549"/>
      <c r="DM399" s="549"/>
      <c r="DN399" s="549"/>
      <c r="DO399" s="549"/>
      <c r="DP399" s="549"/>
      <c r="DQ399" s="549"/>
      <c r="DR399" s="549"/>
      <c r="DS399" s="549"/>
      <c r="DT399" s="549"/>
      <c r="DU399" s="549"/>
      <c r="DV399" s="549"/>
      <c r="DW399" s="549"/>
      <c r="DX399" s="549"/>
      <c r="DY399" s="549"/>
      <c r="DZ399" s="549"/>
      <c r="EA399" s="549"/>
      <c r="EB399" s="549"/>
      <c r="EC399" s="549"/>
      <c r="ED399" s="549"/>
      <c r="EE399" s="549"/>
      <c r="EF399" s="549"/>
      <c r="EG399" s="549"/>
      <c r="EH399" s="549"/>
      <c r="EI399" s="549"/>
      <c r="EJ399" s="549"/>
      <c r="EK399" s="549"/>
      <c r="EL399" s="549"/>
      <c r="EM399" s="549"/>
      <c r="EN399" s="549"/>
      <c r="EO399" s="549"/>
      <c r="EP399" s="549"/>
      <c r="EQ399" s="549"/>
      <c r="ER399" s="549"/>
      <c r="ES399" s="549"/>
      <c r="ET399" s="549"/>
      <c r="EU399" s="549"/>
      <c r="EV399" s="549"/>
      <c r="EW399" s="549"/>
      <c r="EX399" s="549"/>
      <c r="EY399" s="549"/>
      <c r="EZ399" s="549"/>
      <c r="FA399" s="549"/>
      <c r="FB399" s="549"/>
      <c r="FC399" s="549"/>
      <c r="FD399" s="549"/>
      <c r="FE399" s="549"/>
      <c r="FF399" s="549"/>
      <c r="FG399" s="549"/>
      <c r="FH399" s="549"/>
      <c r="FI399" s="549"/>
      <c r="FJ399" s="549"/>
      <c r="FK399" s="549"/>
      <c r="FL399" s="549"/>
      <c r="FM399" s="549"/>
      <c r="FN399" s="549"/>
      <c r="FO399" s="549"/>
      <c r="FP399" s="549"/>
      <c r="FQ399" s="549"/>
      <c r="FR399" s="549"/>
      <c r="FS399" s="549"/>
      <c r="FT399" s="549"/>
      <c r="FU399" s="549"/>
      <c r="FV399" s="549"/>
      <c r="FW399" s="549"/>
      <c r="FX399" s="549"/>
      <c r="FY399" s="549"/>
      <c r="FZ399" s="549"/>
      <c r="GA399" s="549"/>
      <c r="GB399" s="549"/>
      <c r="GC399" s="549"/>
    </row>
    <row r="400" spans="1:185" s="435" customFormat="1" ht="138.75" x14ac:dyDescent="0.2">
      <c r="A400" s="545">
        <v>255</v>
      </c>
      <c r="B400" s="435" t="s">
        <v>794</v>
      </c>
      <c r="C400" s="435" t="s">
        <v>756</v>
      </c>
      <c r="D400" s="435" t="s">
        <v>616</v>
      </c>
      <c r="E400" s="435" t="s">
        <v>796</v>
      </c>
      <c r="F400" s="435" t="s">
        <v>720</v>
      </c>
      <c r="H400" s="435" t="s">
        <v>797</v>
      </c>
      <c r="I400" s="435" t="s">
        <v>315</v>
      </c>
      <c r="M400" s="435" t="s">
        <v>798</v>
      </c>
      <c r="N400" s="487">
        <v>1983.3672000000001</v>
      </c>
      <c r="O400" s="435" t="s">
        <v>799</v>
      </c>
      <c r="P400" s="547"/>
      <c r="Q400" s="547"/>
      <c r="R400" s="547"/>
      <c r="S400" s="547"/>
      <c r="T400" s="547"/>
      <c r="U400" s="547"/>
      <c r="V400" s="547"/>
      <c r="W400" s="547"/>
      <c r="X400" s="547"/>
      <c r="Y400" s="547"/>
      <c r="Z400" s="547"/>
      <c r="AA400" s="547"/>
      <c r="AB400" s="547">
        <v>1784</v>
      </c>
      <c r="AC400" s="547">
        <f>AB400*0.99</f>
        <v>1766.16</v>
      </c>
      <c r="AD400" s="547">
        <f>AB400*0.01</f>
        <v>17.84</v>
      </c>
      <c r="AE400" s="547">
        <v>1784</v>
      </c>
      <c r="AF400" s="547">
        <f>AE400*0.99</f>
        <v>1766.16</v>
      </c>
      <c r="AG400" s="547">
        <f>AE400*0.01</f>
        <v>17.84</v>
      </c>
      <c r="AH400" s="547"/>
      <c r="AI400" s="547"/>
      <c r="AJ400" s="547"/>
      <c r="AK400" s="547"/>
      <c r="AL400" s="547"/>
      <c r="AM400" s="547"/>
      <c r="AN400" s="547"/>
      <c r="AO400" s="547"/>
      <c r="AP400" s="547"/>
      <c r="AQ400" s="547"/>
      <c r="AR400" s="547"/>
      <c r="AS400" s="547"/>
      <c r="AT400" s="547"/>
      <c r="AU400" s="547"/>
      <c r="AV400" s="547"/>
      <c r="AW400" s="481">
        <f t="shared" ref="AW400:AW410" si="301">V400+AE400+AN400+AQ400+AT400</f>
        <v>1784</v>
      </c>
      <c r="AX400" s="481">
        <f t="shared" ref="AX400:AX410" si="302">W400+AF400+AO400+AR400+AU400</f>
        <v>1766.16</v>
      </c>
      <c r="AY400" s="481">
        <f t="shared" ref="AY400:AY410" si="303">X400+AG400+AP400+AS400+AV400</f>
        <v>17.84</v>
      </c>
      <c r="AZ400" s="548">
        <f t="shared" si="289"/>
        <v>0.01</v>
      </c>
      <c r="BB400" s="549"/>
      <c r="BC400" s="549"/>
      <c r="BD400" s="549"/>
      <c r="BE400" s="549"/>
      <c r="BF400" s="549"/>
      <c r="BG400" s="549"/>
      <c r="BH400" s="549"/>
      <c r="BI400" s="549"/>
      <c r="BJ400" s="549"/>
      <c r="BK400" s="549"/>
      <c r="BL400" s="549"/>
      <c r="BM400" s="549"/>
      <c r="BN400" s="549"/>
      <c r="BO400" s="549"/>
      <c r="BP400" s="549"/>
      <c r="BQ400" s="549"/>
      <c r="BR400" s="549"/>
      <c r="BS400" s="549"/>
      <c r="BT400" s="549"/>
      <c r="BU400" s="549"/>
      <c r="BV400" s="549"/>
      <c r="BW400" s="549"/>
      <c r="BX400" s="549"/>
      <c r="BY400" s="549"/>
      <c r="BZ400" s="549"/>
      <c r="CA400" s="549"/>
      <c r="CB400" s="549"/>
      <c r="CC400" s="549"/>
      <c r="CD400" s="549"/>
      <c r="CE400" s="549"/>
      <c r="CF400" s="549"/>
      <c r="CG400" s="549"/>
      <c r="CH400" s="549"/>
      <c r="CI400" s="549"/>
      <c r="CJ400" s="549"/>
      <c r="CK400" s="549"/>
      <c r="CL400" s="549"/>
      <c r="CM400" s="549"/>
      <c r="CN400" s="549"/>
      <c r="CO400" s="549"/>
      <c r="CP400" s="549"/>
      <c r="CQ400" s="549"/>
      <c r="CR400" s="549"/>
      <c r="CS400" s="549"/>
      <c r="CT400" s="549"/>
      <c r="CU400" s="549"/>
      <c r="CV400" s="549"/>
      <c r="CW400" s="549"/>
      <c r="CX400" s="549"/>
      <c r="CY400" s="549"/>
      <c r="CZ400" s="549"/>
      <c r="DA400" s="549"/>
      <c r="DB400" s="549"/>
      <c r="DC400" s="549"/>
      <c r="DD400" s="549"/>
      <c r="DE400" s="549"/>
      <c r="DF400" s="549"/>
      <c r="DG400" s="549"/>
      <c r="DH400" s="549"/>
      <c r="DI400" s="549"/>
      <c r="DJ400" s="549"/>
      <c r="DK400" s="549"/>
      <c r="DL400" s="549"/>
      <c r="DM400" s="549"/>
      <c r="DN400" s="549"/>
      <c r="DO400" s="549"/>
      <c r="DP400" s="549"/>
      <c r="DQ400" s="549"/>
      <c r="DR400" s="549"/>
      <c r="DS400" s="549"/>
      <c r="DT400" s="549"/>
      <c r="DU400" s="549"/>
      <c r="DV400" s="549"/>
      <c r="DW400" s="549"/>
      <c r="DX400" s="549"/>
      <c r="DY400" s="549"/>
      <c r="DZ400" s="549"/>
      <c r="EA400" s="549"/>
      <c r="EB400" s="549"/>
      <c r="EC400" s="549"/>
      <c r="ED400" s="549"/>
      <c r="EE400" s="549"/>
      <c r="EF400" s="549"/>
      <c r="EG400" s="549"/>
      <c r="EH400" s="549"/>
      <c r="EI400" s="549"/>
      <c r="EJ400" s="549"/>
      <c r="EK400" s="549"/>
      <c r="EL400" s="549"/>
      <c r="EM400" s="549"/>
      <c r="EN400" s="549"/>
      <c r="EO400" s="549"/>
      <c r="EP400" s="549"/>
      <c r="EQ400" s="549"/>
      <c r="ER400" s="549"/>
      <c r="ES400" s="549"/>
      <c r="ET400" s="549"/>
      <c r="EU400" s="549"/>
      <c r="EV400" s="549"/>
      <c r="EW400" s="549"/>
      <c r="EX400" s="549"/>
      <c r="EY400" s="549"/>
      <c r="EZ400" s="549"/>
      <c r="FA400" s="549"/>
      <c r="FB400" s="549"/>
      <c r="FC400" s="549"/>
      <c r="FD400" s="549"/>
      <c r="FE400" s="549"/>
      <c r="FF400" s="549"/>
      <c r="FG400" s="549"/>
      <c r="FH400" s="549"/>
      <c r="FI400" s="549"/>
      <c r="FJ400" s="549"/>
      <c r="FK400" s="549"/>
      <c r="FL400" s="549"/>
      <c r="FM400" s="549"/>
      <c r="FN400" s="549"/>
      <c r="FO400" s="549"/>
      <c r="FP400" s="549"/>
      <c r="FQ400" s="549"/>
      <c r="FR400" s="549"/>
      <c r="FS400" s="549"/>
      <c r="FT400" s="549"/>
      <c r="FU400" s="549"/>
      <c r="FV400" s="549"/>
      <c r="FW400" s="549"/>
      <c r="FX400" s="549"/>
      <c r="FY400" s="549"/>
      <c r="FZ400" s="549"/>
      <c r="GA400" s="549"/>
      <c r="GB400" s="549"/>
      <c r="GC400" s="549"/>
    </row>
    <row r="401" spans="1:185" s="435" customFormat="1" ht="166.5" x14ac:dyDescent="0.2">
      <c r="A401" s="545">
        <v>256</v>
      </c>
      <c r="B401" s="435" t="s">
        <v>800</v>
      </c>
      <c r="C401" s="435" t="s">
        <v>756</v>
      </c>
      <c r="D401" s="435" t="s">
        <v>616</v>
      </c>
      <c r="E401" s="435" t="s">
        <v>796</v>
      </c>
      <c r="F401" s="435" t="s">
        <v>720</v>
      </c>
      <c r="H401" s="435" t="s">
        <v>797</v>
      </c>
      <c r="I401" s="435" t="s">
        <v>315</v>
      </c>
      <c r="M401" s="435" t="s">
        <v>798</v>
      </c>
      <c r="N401" s="487">
        <v>1000</v>
      </c>
      <c r="O401" s="435" t="s">
        <v>799</v>
      </c>
      <c r="P401" s="547"/>
      <c r="Q401" s="547"/>
      <c r="R401" s="547"/>
      <c r="S401" s="547"/>
      <c r="T401" s="547"/>
      <c r="U401" s="547"/>
      <c r="V401" s="547"/>
      <c r="W401" s="547"/>
      <c r="X401" s="547"/>
      <c r="Y401" s="547"/>
      <c r="Z401" s="547"/>
      <c r="AA401" s="547"/>
      <c r="AB401" s="547">
        <v>899</v>
      </c>
      <c r="AC401" s="547">
        <f>AB401*0.99</f>
        <v>890.01</v>
      </c>
      <c r="AD401" s="547">
        <f>AB401*0.01</f>
        <v>8.99</v>
      </c>
      <c r="AE401" s="547">
        <v>899</v>
      </c>
      <c r="AF401" s="547">
        <f>Z401+AC401</f>
        <v>890.01</v>
      </c>
      <c r="AG401" s="547">
        <f>AA401+AD401</f>
        <v>8.99</v>
      </c>
      <c r="AH401" s="547"/>
      <c r="AI401" s="547"/>
      <c r="AJ401" s="547"/>
      <c r="AK401" s="547"/>
      <c r="AL401" s="547"/>
      <c r="AM401" s="547"/>
      <c r="AN401" s="547"/>
      <c r="AO401" s="547"/>
      <c r="AP401" s="547"/>
      <c r="AQ401" s="547"/>
      <c r="AR401" s="547"/>
      <c r="AS401" s="547"/>
      <c r="AT401" s="547"/>
      <c r="AU401" s="547"/>
      <c r="AV401" s="547"/>
      <c r="AW401" s="481">
        <f t="shared" si="301"/>
        <v>899</v>
      </c>
      <c r="AX401" s="481">
        <f t="shared" si="302"/>
        <v>890.01</v>
      </c>
      <c r="AY401" s="481">
        <f t="shared" si="303"/>
        <v>8.99</v>
      </c>
      <c r="AZ401" s="548">
        <f t="shared" si="289"/>
        <v>0.01</v>
      </c>
      <c r="BB401" s="549"/>
      <c r="BC401" s="549"/>
      <c r="BD401" s="549"/>
      <c r="BE401" s="549"/>
      <c r="BF401" s="549"/>
      <c r="BG401" s="549"/>
      <c r="BH401" s="549"/>
      <c r="BI401" s="549"/>
      <c r="BJ401" s="549"/>
      <c r="BK401" s="549"/>
      <c r="BL401" s="549"/>
      <c r="BM401" s="549"/>
      <c r="BN401" s="549"/>
      <c r="BO401" s="549"/>
      <c r="BP401" s="549"/>
      <c r="BQ401" s="549"/>
      <c r="BR401" s="549"/>
      <c r="BS401" s="549"/>
      <c r="BT401" s="549"/>
      <c r="BU401" s="549"/>
      <c r="BV401" s="549"/>
      <c r="BW401" s="549"/>
      <c r="BX401" s="549"/>
      <c r="BY401" s="549"/>
      <c r="BZ401" s="549"/>
      <c r="CA401" s="549"/>
      <c r="CB401" s="549"/>
      <c r="CC401" s="549"/>
      <c r="CD401" s="549"/>
      <c r="CE401" s="549"/>
      <c r="CF401" s="549"/>
      <c r="CG401" s="549"/>
      <c r="CH401" s="549"/>
      <c r="CI401" s="549"/>
      <c r="CJ401" s="549"/>
      <c r="CK401" s="549"/>
      <c r="CL401" s="549"/>
      <c r="CM401" s="549"/>
      <c r="CN401" s="549"/>
      <c r="CO401" s="549"/>
      <c r="CP401" s="549"/>
      <c r="CQ401" s="549"/>
      <c r="CR401" s="549"/>
      <c r="CS401" s="549"/>
      <c r="CT401" s="549"/>
      <c r="CU401" s="549"/>
      <c r="CV401" s="549"/>
      <c r="CW401" s="549"/>
      <c r="CX401" s="549"/>
      <c r="CY401" s="549"/>
      <c r="CZ401" s="549"/>
      <c r="DA401" s="549"/>
      <c r="DB401" s="549"/>
      <c r="DC401" s="549"/>
      <c r="DD401" s="549"/>
      <c r="DE401" s="549"/>
      <c r="DF401" s="549"/>
      <c r="DG401" s="549"/>
      <c r="DH401" s="549"/>
      <c r="DI401" s="549"/>
      <c r="DJ401" s="549"/>
      <c r="DK401" s="549"/>
      <c r="DL401" s="549"/>
      <c r="DM401" s="549"/>
      <c r="DN401" s="549"/>
      <c r="DO401" s="549"/>
      <c r="DP401" s="549"/>
      <c r="DQ401" s="549"/>
      <c r="DR401" s="549"/>
      <c r="DS401" s="549"/>
      <c r="DT401" s="549"/>
      <c r="DU401" s="549"/>
      <c r="DV401" s="549"/>
      <c r="DW401" s="549"/>
      <c r="DX401" s="549"/>
      <c r="DY401" s="549"/>
      <c r="DZ401" s="549"/>
      <c r="EA401" s="549"/>
      <c r="EB401" s="549"/>
      <c r="EC401" s="549"/>
      <c r="ED401" s="549"/>
      <c r="EE401" s="549"/>
      <c r="EF401" s="549"/>
      <c r="EG401" s="549"/>
      <c r="EH401" s="549"/>
      <c r="EI401" s="549"/>
      <c r="EJ401" s="549"/>
      <c r="EK401" s="549"/>
      <c r="EL401" s="549"/>
      <c r="EM401" s="549"/>
      <c r="EN401" s="549"/>
      <c r="EO401" s="549"/>
      <c r="EP401" s="549"/>
      <c r="EQ401" s="549"/>
      <c r="ER401" s="549"/>
      <c r="ES401" s="549"/>
      <c r="ET401" s="549"/>
      <c r="EU401" s="549"/>
      <c r="EV401" s="549"/>
      <c r="EW401" s="549"/>
      <c r="EX401" s="549"/>
      <c r="EY401" s="549"/>
      <c r="EZ401" s="549"/>
      <c r="FA401" s="549"/>
      <c r="FB401" s="549"/>
      <c r="FC401" s="549"/>
      <c r="FD401" s="549"/>
      <c r="FE401" s="549"/>
      <c r="FF401" s="549"/>
      <c r="FG401" s="549"/>
      <c r="FH401" s="549"/>
      <c r="FI401" s="549"/>
      <c r="FJ401" s="549"/>
      <c r="FK401" s="549"/>
      <c r="FL401" s="549"/>
      <c r="FM401" s="549"/>
      <c r="FN401" s="549"/>
      <c r="FO401" s="549"/>
      <c r="FP401" s="549"/>
      <c r="FQ401" s="549"/>
      <c r="FR401" s="549"/>
      <c r="FS401" s="549"/>
      <c r="FT401" s="549"/>
      <c r="FU401" s="549"/>
      <c r="FV401" s="549"/>
      <c r="FW401" s="549"/>
      <c r="FX401" s="549"/>
      <c r="FY401" s="549"/>
      <c r="FZ401" s="549"/>
      <c r="GA401" s="549"/>
      <c r="GB401" s="549"/>
      <c r="GC401" s="549"/>
    </row>
    <row r="402" spans="1:185" s="435" customFormat="1" ht="138.75" x14ac:dyDescent="0.2">
      <c r="A402" s="545">
        <v>257</v>
      </c>
      <c r="B402" s="435" t="s">
        <v>801</v>
      </c>
      <c r="C402" s="435" t="s">
        <v>756</v>
      </c>
      <c r="D402" s="435" t="s">
        <v>616</v>
      </c>
      <c r="E402" s="435" t="s">
        <v>796</v>
      </c>
      <c r="F402" s="435" t="s">
        <v>426</v>
      </c>
      <c r="H402" s="435" t="s">
        <v>802</v>
      </c>
      <c r="I402" s="435" t="s">
        <v>315</v>
      </c>
      <c r="M402" s="435" t="s">
        <v>798</v>
      </c>
      <c r="N402" s="487">
        <v>677476.71049999993</v>
      </c>
      <c r="O402" s="435" t="s">
        <v>799</v>
      </c>
      <c r="P402" s="547"/>
      <c r="Q402" s="547"/>
      <c r="R402" s="547"/>
      <c r="S402" s="547"/>
      <c r="T402" s="547"/>
      <c r="U402" s="547"/>
      <c r="V402" s="547"/>
      <c r="W402" s="547"/>
      <c r="X402" s="547"/>
      <c r="Y402" s="547"/>
      <c r="Z402" s="547"/>
      <c r="AA402" s="547"/>
      <c r="AB402" s="547">
        <v>304695.2</v>
      </c>
      <c r="AC402" s="547">
        <f>AB402*0.99</f>
        <v>301648.24800000002</v>
      </c>
      <c r="AD402" s="547">
        <f>AB402*0.01</f>
        <v>3046.9520000000002</v>
      </c>
      <c r="AE402" s="547">
        <v>304695.2</v>
      </c>
      <c r="AF402" s="547">
        <f>Z402+AC402</f>
        <v>301648.24800000002</v>
      </c>
      <c r="AG402" s="547">
        <f>AA402+AD402</f>
        <v>3046.9520000000002</v>
      </c>
      <c r="AH402" s="547"/>
      <c r="AI402" s="547"/>
      <c r="AJ402" s="547"/>
      <c r="AK402" s="547">
        <v>304600</v>
      </c>
      <c r="AL402" s="547">
        <f>AK402*0.99</f>
        <v>301554</v>
      </c>
      <c r="AM402" s="547">
        <f>AK402*0.01</f>
        <v>3046</v>
      </c>
      <c r="AN402" s="547">
        <v>304600</v>
      </c>
      <c r="AO402" s="547">
        <f>AI402+AL402</f>
        <v>301554</v>
      </c>
      <c r="AP402" s="547">
        <f>AJ402+AM402</f>
        <v>3046</v>
      </c>
      <c r="AQ402" s="547"/>
      <c r="AR402" s="547"/>
      <c r="AS402" s="547"/>
      <c r="AT402" s="547"/>
      <c r="AU402" s="547"/>
      <c r="AV402" s="547"/>
      <c r="AW402" s="481">
        <f t="shared" si="301"/>
        <v>609295.19999999995</v>
      </c>
      <c r="AX402" s="481">
        <f t="shared" si="302"/>
        <v>603202.24800000002</v>
      </c>
      <c r="AY402" s="481">
        <f t="shared" si="303"/>
        <v>6092.9520000000002</v>
      </c>
      <c r="AZ402" s="548">
        <f t="shared" si="289"/>
        <v>1.0000000000000002E-2</v>
      </c>
      <c r="BB402" s="549"/>
      <c r="BC402" s="549"/>
      <c r="BD402" s="549"/>
      <c r="BE402" s="549"/>
      <c r="BF402" s="549"/>
      <c r="BG402" s="549"/>
      <c r="BH402" s="549"/>
      <c r="BI402" s="549"/>
      <c r="BJ402" s="549"/>
      <c r="BK402" s="549"/>
      <c r="BL402" s="549"/>
      <c r="BM402" s="549"/>
      <c r="BN402" s="549"/>
      <c r="BO402" s="549"/>
      <c r="BP402" s="549"/>
      <c r="BQ402" s="549"/>
      <c r="BR402" s="549"/>
      <c r="BS402" s="549"/>
      <c r="BT402" s="549"/>
      <c r="BU402" s="549"/>
      <c r="BV402" s="549"/>
      <c r="BW402" s="549"/>
      <c r="BX402" s="549"/>
      <c r="BY402" s="549"/>
      <c r="BZ402" s="549"/>
      <c r="CA402" s="549"/>
      <c r="CB402" s="549"/>
      <c r="CC402" s="549"/>
      <c r="CD402" s="549"/>
      <c r="CE402" s="549"/>
      <c r="CF402" s="549"/>
      <c r="CG402" s="549"/>
      <c r="CH402" s="549"/>
      <c r="CI402" s="549"/>
      <c r="CJ402" s="549"/>
      <c r="CK402" s="549"/>
      <c r="CL402" s="549"/>
      <c r="CM402" s="549"/>
      <c r="CN402" s="549"/>
      <c r="CO402" s="549"/>
      <c r="CP402" s="549"/>
      <c r="CQ402" s="549"/>
      <c r="CR402" s="549"/>
      <c r="CS402" s="549"/>
      <c r="CT402" s="549"/>
      <c r="CU402" s="549"/>
      <c r="CV402" s="549"/>
      <c r="CW402" s="549"/>
      <c r="CX402" s="549"/>
      <c r="CY402" s="549"/>
      <c r="CZ402" s="549"/>
      <c r="DA402" s="549"/>
      <c r="DB402" s="549"/>
      <c r="DC402" s="549"/>
      <c r="DD402" s="549"/>
      <c r="DE402" s="549"/>
      <c r="DF402" s="549"/>
      <c r="DG402" s="549"/>
      <c r="DH402" s="549"/>
      <c r="DI402" s="549"/>
      <c r="DJ402" s="549"/>
      <c r="DK402" s="549"/>
      <c r="DL402" s="549"/>
      <c r="DM402" s="549"/>
      <c r="DN402" s="549"/>
      <c r="DO402" s="549"/>
      <c r="DP402" s="549"/>
      <c r="DQ402" s="549"/>
      <c r="DR402" s="549"/>
      <c r="DS402" s="549"/>
      <c r="DT402" s="549"/>
      <c r="DU402" s="549"/>
      <c r="DV402" s="549"/>
      <c r="DW402" s="549"/>
      <c r="DX402" s="549"/>
      <c r="DY402" s="549"/>
      <c r="DZ402" s="549"/>
      <c r="EA402" s="549"/>
      <c r="EB402" s="549"/>
      <c r="EC402" s="549"/>
      <c r="ED402" s="549"/>
      <c r="EE402" s="549"/>
      <c r="EF402" s="549"/>
      <c r="EG402" s="549"/>
      <c r="EH402" s="549"/>
      <c r="EI402" s="549"/>
      <c r="EJ402" s="549"/>
      <c r="EK402" s="549"/>
      <c r="EL402" s="549"/>
      <c r="EM402" s="549"/>
      <c r="EN402" s="549"/>
      <c r="EO402" s="549"/>
      <c r="EP402" s="549"/>
      <c r="EQ402" s="549"/>
      <c r="ER402" s="549"/>
      <c r="ES402" s="549"/>
      <c r="ET402" s="549"/>
      <c r="EU402" s="549"/>
      <c r="EV402" s="549"/>
      <c r="EW402" s="549"/>
      <c r="EX402" s="549"/>
      <c r="EY402" s="549"/>
      <c r="EZ402" s="549"/>
      <c r="FA402" s="549"/>
      <c r="FB402" s="549"/>
      <c r="FC402" s="549"/>
      <c r="FD402" s="549"/>
      <c r="FE402" s="549"/>
      <c r="FF402" s="549"/>
      <c r="FG402" s="549"/>
      <c r="FH402" s="549"/>
      <c r="FI402" s="549"/>
      <c r="FJ402" s="549"/>
      <c r="FK402" s="549"/>
      <c r="FL402" s="549"/>
      <c r="FM402" s="549"/>
      <c r="FN402" s="549"/>
      <c r="FO402" s="549"/>
      <c r="FP402" s="549"/>
      <c r="FQ402" s="549"/>
      <c r="FR402" s="549"/>
      <c r="FS402" s="549"/>
      <c r="FT402" s="549"/>
      <c r="FU402" s="549"/>
      <c r="FV402" s="549"/>
      <c r="FW402" s="549"/>
      <c r="FX402" s="549"/>
      <c r="FY402" s="549"/>
      <c r="FZ402" s="549"/>
      <c r="GA402" s="549"/>
      <c r="GB402" s="549"/>
      <c r="GC402" s="549"/>
    </row>
    <row r="403" spans="1:185" s="435" customFormat="1" ht="135" x14ac:dyDescent="0.2">
      <c r="A403" s="545"/>
      <c r="B403" s="546" t="s">
        <v>803</v>
      </c>
      <c r="N403" s="487">
        <v>0</v>
      </c>
      <c r="P403" s="547">
        <f>P404+P405+P406</f>
        <v>0</v>
      </c>
      <c r="Q403" s="547">
        <f t="shared" ref="Q403:AV403" si="304">Q404+Q405+Q406</f>
        <v>0</v>
      </c>
      <c r="R403" s="547">
        <f t="shared" si="304"/>
        <v>0</v>
      </c>
      <c r="S403" s="547">
        <f t="shared" si="304"/>
        <v>0</v>
      </c>
      <c r="T403" s="547">
        <f t="shared" si="304"/>
        <v>0</v>
      </c>
      <c r="U403" s="547">
        <f t="shared" si="304"/>
        <v>0</v>
      </c>
      <c r="V403" s="547">
        <f t="shared" si="304"/>
        <v>0</v>
      </c>
      <c r="W403" s="547">
        <f t="shared" si="304"/>
        <v>0</v>
      </c>
      <c r="X403" s="547">
        <f t="shared" si="304"/>
        <v>0</v>
      </c>
      <c r="Y403" s="547">
        <f t="shared" si="304"/>
        <v>0</v>
      </c>
      <c r="Z403" s="547">
        <f t="shared" si="304"/>
        <v>0</v>
      </c>
      <c r="AA403" s="547">
        <f t="shared" si="304"/>
        <v>0</v>
      </c>
      <c r="AB403" s="547">
        <f t="shared" si="304"/>
        <v>193177.7</v>
      </c>
      <c r="AC403" s="547">
        <f t="shared" si="304"/>
        <v>191245.92300000001</v>
      </c>
      <c r="AD403" s="547">
        <f t="shared" si="304"/>
        <v>1931.777</v>
      </c>
      <c r="AE403" s="547">
        <f t="shared" si="304"/>
        <v>193177.7</v>
      </c>
      <c r="AF403" s="547">
        <f t="shared" si="304"/>
        <v>191245.92300000001</v>
      </c>
      <c r="AG403" s="547">
        <f t="shared" si="304"/>
        <v>1931.777</v>
      </c>
      <c r="AH403" s="547">
        <f t="shared" si="304"/>
        <v>0</v>
      </c>
      <c r="AI403" s="547">
        <f t="shared" si="304"/>
        <v>0</v>
      </c>
      <c r="AJ403" s="547">
        <f t="shared" si="304"/>
        <v>0</v>
      </c>
      <c r="AK403" s="547">
        <f t="shared" si="304"/>
        <v>190500</v>
      </c>
      <c r="AL403" s="547">
        <f t="shared" si="304"/>
        <v>188595</v>
      </c>
      <c r="AM403" s="547">
        <f t="shared" si="304"/>
        <v>1905</v>
      </c>
      <c r="AN403" s="547">
        <f t="shared" si="304"/>
        <v>190500</v>
      </c>
      <c r="AO403" s="547">
        <f t="shared" si="304"/>
        <v>188595</v>
      </c>
      <c r="AP403" s="547">
        <f t="shared" si="304"/>
        <v>1905</v>
      </c>
      <c r="AQ403" s="547">
        <f t="shared" si="304"/>
        <v>0</v>
      </c>
      <c r="AR403" s="547">
        <f t="shared" si="304"/>
        <v>0</v>
      </c>
      <c r="AS403" s="547">
        <f t="shared" si="304"/>
        <v>0</v>
      </c>
      <c r="AT403" s="547">
        <f t="shared" si="304"/>
        <v>0</v>
      </c>
      <c r="AU403" s="547">
        <f t="shared" si="304"/>
        <v>0</v>
      </c>
      <c r="AV403" s="547">
        <f t="shared" si="304"/>
        <v>0</v>
      </c>
      <c r="AW403" s="481">
        <f t="shared" si="301"/>
        <v>383677.7</v>
      </c>
      <c r="AX403" s="481">
        <f t="shared" si="302"/>
        <v>379840.92300000001</v>
      </c>
      <c r="AY403" s="481">
        <f t="shared" si="303"/>
        <v>3836.777</v>
      </c>
      <c r="AZ403" s="548">
        <f t="shared" si="289"/>
        <v>0.01</v>
      </c>
      <c r="BB403" s="549"/>
      <c r="BC403" s="549"/>
      <c r="BD403" s="549"/>
      <c r="BE403" s="549"/>
      <c r="BF403" s="549"/>
      <c r="BG403" s="549"/>
      <c r="BH403" s="549"/>
      <c r="BI403" s="549"/>
      <c r="BJ403" s="549"/>
      <c r="BK403" s="549"/>
      <c r="BL403" s="549"/>
      <c r="BM403" s="549"/>
      <c r="BN403" s="549"/>
      <c r="BO403" s="549"/>
      <c r="BP403" s="549"/>
      <c r="BQ403" s="549"/>
      <c r="BR403" s="549"/>
      <c r="BS403" s="549"/>
      <c r="BT403" s="549"/>
      <c r="BU403" s="549"/>
      <c r="BV403" s="549"/>
      <c r="BW403" s="549"/>
      <c r="BX403" s="549"/>
      <c r="BY403" s="549"/>
      <c r="BZ403" s="549"/>
      <c r="CA403" s="549"/>
      <c r="CB403" s="549"/>
      <c r="CC403" s="549"/>
      <c r="CD403" s="549"/>
      <c r="CE403" s="549"/>
      <c r="CF403" s="549"/>
      <c r="CG403" s="549"/>
      <c r="CH403" s="549"/>
      <c r="CI403" s="549"/>
      <c r="CJ403" s="549"/>
      <c r="CK403" s="549"/>
      <c r="CL403" s="549"/>
      <c r="CM403" s="549"/>
      <c r="CN403" s="549"/>
      <c r="CO403" s="549"/>
      <c r="CP403" s="549"/>
      <c r="CQ403" s="549"/>
      <c r="CR403" s="549"/>
      <c r="CS403" s="549"/>
      <c r="CT403" s="549"/>
      <c r="CU403" s="549"/>
      <c r="CV403" s="549"/>
      <c r="CW403" s="549"/>
      <c r="CX403" s="549"/>
      <c r="CY403" s="549"/>
      <c r="CZ403" s="549"/>
      <c r="DA403" s="549"/>
      <c r="DB403" s="549"/>
      <c r="DC403" s="549"/>
      <c r="DD403" s="549"/>
      <c r="DE403" s="549"/>
      <c r="DF403" s="549"/>
      <c r="DG403" s="549"/>
      <c r="DH403" s="549"/>
      <c r="DI403" s="549"/>
      <c r="DJ403" s="549"/>
      <c r="DK403" s="549"/>
      <c r="DL403" s="549"/>
      <c r="DM403" s="549"/>
      <c r="DN403" s="549"/>
      <c r="DO403" s="549"/>
      <c r="DP403" s="549"/>
      <c r="DQ403" s="549"/>
      <c r="DR403" s="549"/>
      <c r="DS403" s="549"/>
      <c r="DT403" s="549"/>
      <c r="DU403" s="549"/>
      <c r="DV403" s="549"/>
      <c r="DW403" s="549"/>
      <c r="DX403" s="549"/>
      <c r="DY403" s="549"/>
      <c r="DZ403" s="549"/>
      <c r="EA403" s="549"/>
      <c r="EB403" s="549"/>
      <c r="EC403" s="549"/>
      <c r="ED403" s="549"/>
      <c r="EE403" s="549"/>
      <c r="EF403" s="549"/>
      <c r="EG403" s="549"/>
      <c r="EH403" s="549"/>
      <c r="EI403" s="549"/>
      <c r="EJ403" s="549"/>
      <c r="EK403" s="549"/>
      <c r="EL403" s="549"/>
      <c r="EM403" s="549"/>
      <c r="EN403" s="549"/>
      <c r="EO403" s="549"/>
      <c r="EP403" s="549"/>
      <c r="EQ403" s="549"/>
      <c r="ER403" s="549"/>
      <c r="ES403" s="549"/>
      <c r="ET403" s="549"/>
      <c r="EU403" s="549"/>
      <c r="EV403" s="549"/>
      <c r="EW403" s="549"/>
      <c r="EX403" s="549"/>
      <c r="EY403" s="549"/>
      <c r="EZ403" s="549"/>
      <c r="FA403" s="549"/>
      <c r="FB403" s="549"/>
      <c r="FC403" s="549"/>
      <c r="FD403" s="549"/>
      <c r="FE403" s="549"/>
      <c r="FF403" s="549"/>
      <c r="FG403" s="549"/>
      <c r="FH403" s="549"/>
      <c r="FI403" s="549"/>
      <c r="FJ403" s="549"/>
      <c r="FK403" s="549"/>
      <c r="FL403" s="549"/>
      <c r="FM403" s="549"/>
      <c r="FN403" s="549"/>
      <c r="FO403" s="549"/>
      <c r="FP403" s="549"/>
      <c r="FQ403" s="549"/>
      <c r="FR403" s="549"/>
      <c r="FS403" s="549"/>
      <c r="FT403" s="549"/>
      <c r="FU403" s="549"/>
      <c r="FV403" s="549"/>
      <c r="FW403" s="549"/>
      <c r="FX403" s="549"/>
      <c r="FY403" s="549"/>
      <c r="FZ403" s="549"/>
      <c r="GA403" s="549"/>
      <c r="GB403" s="549"/>
      <c r="GC403" s="549"/>
    </row>
    <row r="404" spans="1:185" s="435" customFormat="1" ht="166.5" x14ac:dyDescent="0.2">
      <c r="A404" s="545">
        <v>258</v>
      </c>
      <c r="B404" s="435" t="s">
        <v>804</v>
      </c>
      <c r="C404" s="435" t="s">
        <v>756</v>
      </c>
      <c r="D404" s="435" t="s">
        <v>616</v>
      </c>
      <c r="E404" s="435" t="s">
        <v>796</v>
      </c>
      <c r="F404" s="435" t="s">
        <v>720</v>
      </c>
      <c r="H404" s="435" t="s">
        <v>805</v>
      </c>
      <c r="I404" s="435" t="s">
        <v>315</v>
      </c>
      <c r="M404" s="435" t="s">
        <v>798</v>
      </c>
      <c r="N404" s="487">
        <v>423556.92</v>
      </c>
      <c r="O404" s="435" t="s">
        <v>799</v>
      </c>
      <c r="P404" s="547"/>
      <c r="Q404" s="547"/>
      <c r="R404" s="547"/>
      <c r="S404" s="547"/>
      <c r="T404" s="547"/>
      <c r="U404" s="547"/>
      <c r="V404" s="547"/>
      <c r="W404" s="547"/>
      <c r="X404" s="547"/>
      <c r="Y404" s="547"/>
      <c r="Z404" s="547"/>
      <c r="AA404" s="547"/>
      <c r="AB404" s="547">
        <v>190494.7</v>
      </c>
      <c r="AC404" s="547">
        <f>AB404*0.99</f>
        <v>188589.753</v>
      </c>
      <c r="AD404" s="547">
        <f>AB404*0.01</f>
        <v>1904.9470000000001</v>
      </c>
      <c r="AE404" s="547">
        <v>190494.7</v>
      </c>
      <c r="AF404" s="547">
        <f t="shared" ref="AF404:AF406" si="305">Z404+AC404</f>
        <v>188589.753</v>
      </c>
      <c r="AG404" s="547">
        <f t="shared" ref="AG404:AG406" si="306">AA404+AD404</f>
        <v>1904.9470000000001</v>
      </c>
      <c r="AH404" s="547"/>
      <c r="AI404" s="547"/>
      <c r="AJ404" s="547"/>
      <c r="AK404" s="547">
        <v>190500</v>
      </c>
      <c r="AL404" s="547">
        <f t="shared" ref="AL404" si="307">AK404*0.99</f>
        <v>188595</v>
      </c>
      <c r="AM404" s="547">
        <f t="shared" ref="AM404" si="308">AK404*0.01</f>
        <v>1905</v>
      </c>
      <c r="AN404" s="547">
        <v>190500</v>
      </c>
      <c r="AO404" s="547">
        <f>AI404+AL404</f>
        <v>188595</v>
      </c>
      <c r="AP404" s="547">
        <f>AJ404+AM404</f>
        <v>1905</v>
      </c>
      <c r="AQ404" s="547"/>
      <c r="AR404" s="547"/>
      <c r="AS404" s="547"/>
      <c r="AT404" s="547"/>
      <c r="AU404" s="547"/>
      <c r="AV404" s="547"/>
      <c r="AW404" s="481">
        <f t="shared" si="301"/>
        <v>380994.7</v>
      </c>
      <c r="AX404" s="481">
        <f t="shared" si="302"/>
        <v>377184.75300000003</v>
      </c>
      <c r="AY404" s="481">
        <f t="shared" si="303"/>
        <v>3809.9470000000001</v>
      </c>
      <c r="AZ404" s="548">
        <f t="shared" si="289"/>
        <v>0.01</v>
      </c>
      <c r="BB404" s="549"/>
      <c r="BC404" s="549"/>
      <c r="BD404" s="549"/>
      <c r="BE404" s="549"/>
      <c r="BF404" s="549"/>
      <c r="BG404" s="549"/>
      <c r="BH404" s="549"/>
      <c r="BI404" s="549"/>
      <c r="BJ404" s="549"/>
      <c r="BK404" s="549"/>
      <c r="BL404" s="549"/>
      <c r="BM404" s="549"/>
      <c r="BN404" s="549"/>
      <c r="BO404" s="549"/>
      <c r="BP404" s="549"/>
      <c r="BQ404" s="549"/>
      <c r="BR404" s="549"/>
      <c r="BS404" s="549"/>
      <c r="BT404" s="549"/>
      <c r="BU404" s="549"/>
      <c r="BV404" s="549"/>
      <c r="BW404" s="549"/>
      <c r="BX404" s="549"/>
      <c r="BY404" s="549"/>
      <c r="BZ404" s="549"/>
      <c r="CA404" s="549"/>
      <c r="CB404" s="549"/>
      <c r="CC404" s="549"/>
      <c r="CD404" s="549"/>
      <c r="CE404" s="549"/>
      <c r="CF404" s="549"/>
      <c r="CG404" s="549"/>
      <c r="CH404" s="549"/>
      <c r="CI404" s="549"/>
      <c r="CJ404" s="549"/>
      <c r="CK404" s="549"/>
      <c r="CL404" s="549"/>
      <c r="CM404" s="549"/>
      <c r="CN404" s="549"/>
      <c r="CO404" s="549"/>
      <c r="CP404" s="549"/>
      <c r="CQ404" s="549"/>
      <c r="CR404" s="549"/>
      <c r="CS404" s="549"/>
      <c r="CT404" s="549"/>
      <c r="CU404" s="549"/>
      <c r="CV404" s="549"/>
      <c r="CW404" s="549"/>
      <c r="CX404" s="549"/>
      <c r="CY404" s="549"/>
      <c r="CZ404" s="549"/>
      <c r="DA404" s="549"/>
      <c r="DB404" s="549"/>
      <c r="DC404" s="549"/>
      <c r="DD404" s="549"/>
      <c r="DE404" s="549"/>
      <c r="DF404" s="549"/>
      <c r="DG404" s="549"/>
      <c r="DH404" s="549"/>
      <c r="DI404" s="549"/>
      <c r="DJ404" s="549"/>
      <c r="DK404" s="549"/>
      <c r="DL404" s="549"/>
      <c r="DM404" s="549"/>
      <c r="DN404" s="549"/>
      <c r="DO404" s="549"/>
      <c r="DP404" s="549"/>
      <c r="DQ404" s="549"/>
      <c r="DR404" s="549"/>
      <c r="DS404" s="549"/>
      <c r="DT404" s="549"/>
      <c r="DU404" s="549"/>
      <c r="DV404" s="549"/>
      <c r="DW404" s="549"/>
      <c r="DX404" s="549"/>
      <c r="DY404" s="549"/>
      <c r="DZ404" s="549"/>
      <c r="EA404" s="549"/>
      <c r="EB404" s="549"/>
      <c r="EC404" s="549"/>
      <c r="ED404" s="549"/>
      <c r="EE404" s="549"/>
      <c r="EF404" s="549"/>
      <c r="EG404" s="549"/>
      <c r="EH404" s="549"/>
      <c r="EI404" s="549"/>
      <c r="EJ404" s="549"/>
      <c r="EK404" s="549"/>
      <c r="EL404" s="549"/>
      <c r="EM404" s="549"/>
      <c r="EN404" s="549"/>
      <c r="EO404" s="549"/>
      <c r="EP404" s="549"/>
      <c r="EQ404" s="549"/>
      <c r="ER404" s="549"/>
      <c r="ES404" s="549"/>
      <c r="ET404" s="549"/>
      <c r="EU404" s="549"/>
      <c r="EV404" s="549"/>
      <c r="EW404" s="549"/>
      <c r="EX404" s="549"/>
      <c r="EY404" s="549"/>
      <c r="EZ404" s="549"/>
      <c r="FA404" s="549"/>
      <c r="FB404" s="549"/>
      <c r="FC404" s="549"/>
      <c r="FD404" s="549"/>
      <c r="FE404" s="549"/>
      <c r="FF404" s="549"/>
      <c r="FG404" s="549"/>
      <c r="FH404" s="549"/>
      <c r="FI404" s="549"/>
      <c r="FJ404" s="549"/>
      <c r="FK404" s="549"/>
      <c r="FL404" s="549"/>
      <c r="FM404" s="549"/>
      <c r="FN404" s="549"/>
      <c r="FO404" s="549"/>
      <c r="FP404" s="549"/>
      <c r="FQ404" s="549"/>
      <c r="FR404" s="549"/>
      <c r="FS404" s="549"/>
      <c r="FT404" s="549"/>
      <c r="FU404" s="549"/>
      <c r="FV404" s="549"/>
      <c r="FW404" s="549"/>
      <c r="FX404" s="549"/>
      <c r="FY404" s="549"/>
      <c r="FZ404" s="549"/>
      <c r="GA404" s="549"/>
      <c r="GB404" s="549"/>
      <c r="GC404" s="549"/>
    </row>
    <row r="405" spans="1:185" s="435" customFormat="1" ht="138.75" x14ac:dyDescent="0.2">
      <c r="A405" s="545">
        <v>259</v>
      </c>
      <c r="B405" s="435" t="s">
        <v>806</v>
      </c>
      <c r="C405" s="435" t="s">
        <v>756</v>
      </c>
      <c r="D405" s="435" t="s">
        <v>616</v>
      </c>
      <c r="E405" s="435" t="s">
        <v>796</v>
      </c>
      <c r="F405" s="435" t="s">
        <v>720</v>
      </c>
      <c r="H405" s="435" t="s">
        <v>805</v>
      </c>
      <c r="I405" s="435" t="s">
        <v>315</v>
      </c>
      <c r="M405" s="435" t="s">
        <v>798</v>
      </c>
      <c r="N405" s="487">
        <v>1983.3672000000001</v>
      </c>
      <c r="O405" s="435" t="s">
        <v>799</v>
      </c>
      <c r="P405" s="547"/>
      <c r="Q405" s="547"/>
      <c r="R405" s="547"/>
      <c r="S405" s="547"/>
      <c r="T405" s="547"/>
      <c r="U405" s="547"/>
      <c r="V405" s="547"/>
      <c r="W405" s="547"/>
      <c r="X405" s="547"/>
      <c r="Y405" s="547"/>
      <c r="Z405" s="547"/>
      <c r="AA405" s="547"/>
      <c r="AB405" s="547">
        <v>1784</v>
      </c>
      <c r="AC405" s="547">
        <f>AB405*0.99</f>
        <v>1766.16</v>
      </c>
      <c r="AD405" s="547">
        <f>AB405*0.01</f>
        <v>17.84</v>
      </c>
      <c r="AE405" s="547">
        <v>1784</v>
      </c>
      <c r="AF405" s="547">
        <f t="shared" si="305"/>
        <v>1766.16</v>
      </c>
      <c r="AG405" s="547">
        <f t="shared" si="306"/>
        <v>17.84</v>
      </c>
      <c r="AH405" s="547"/>
      <c r="AI405" s="547"/>
      <c r="AJ405" s="547"/>
      <c r="AK405" s="547"/>
      <c r="AL405" s="547"/>
      <c r="AM405" s="547"/>
      <c r="AN405" s="547"/>
      <c r="AO405" s="547"/>
      <c r="AP405" s="547"/>
      <c r="AQ405" s="547"/>
      <c r="AR405" s="547"/>
      <c r="AS405" s="547"/>
      <c r="AT405" s="547"/>
      <c r="AU405" s="547"/>
      <c r="AV405" s="547"/>
      <c r="AW405" s="481">
        <f t="shared" si="301"/>
        <v>1784</v>
      </c>
      <c r="AX405" s="481">
        <f t="shared" si="302"/>
        <v>1766.16</v>
      </c>
      <c r="AY405" s="481">
        <f t="shared" si="303"/>
        <v>17.84</v>
      </c>
      <c r="AZ405" s="548">
        <f t="shared" si="289"/>
        <v>0.01</v>
      </c>
      <c r="BB405" s="549"/>
      <c r="BC405" s="549"/>
      <c r="BD405" s="549"/>
      <c r="BE405" s="549"/>
      <c r="BF405" s="549"/>
      <c r="BG405" s="549"/>
      <c r="BH405" s="549"/>
      <c r="BI405" s="549"/>
      <c r="BJ405" s="549"/>
      <c r="BK405" s="549"/>
      <c r="BL405" s="549"/>
      <c r="BM405" s="549"/>
      <c r="BN405" s="549"/>
      <c r="BO405" s="549"/>
      <c r="BP405" s="549"/>
      <c r="BQ405" s="549"/>
      <c r="BR405" s="549"/>
      <c r="BS405" s="549"/>
      <c r="BT405" s="549"/>
      <c r="BU405" s="549"/>
      <c r="BV405" s="549"/>
      <c r="BW405" s="549"/>
      <c r="BX405" s="549"/>
      <c r="BY405" s="549"/>
      <c r="BZ405" s="549"/>
      <c r="CA405" s="549"/>
      <c r="CB405" s="549"/>
      <c r="CC405" s="549"/>
      <c r="CD405" s="549"/>
      <c r="CE405" s="549"/>
      <c r="CF405" s="549"/>
      <c r="CG405" s="549"/>
      <c r="CH405" s="549"/>
      <c r="CI405" s="549"/>
      <c r="CJ405" s="549"/>
      <c r="CK405" s="549"/>
      <c r="CL405" s="549"/>
      <c r="CM405" s="549"/>
      <c r="CN405" s="549"/>
      <c r="CO405" s="549"/>
      <c r="CP405" s="549"/>
      <c r="CQ405" s="549"/>
      <c r="CR405" s="549"/>
      <c r="CS405" s="549"/>
      <c r="CT405" s="549"/>
      <c r="CU405" s="549"/>
      <c r="CV405" s="549"/>
      <c r="CW405" s="549"/>
      <c r="CX405" s="549"/>
      <c r="CY405" s="549"/>
      <c r="CZ405" s="549"/>
      <c r="DA405" s="549"/>
      <c r="DB405" s="549"/>
      <c r="DC405" s="549"/>
      <c r="DD405" s="549"/>
      <c r="DE405" s="549"/>
      <c r="DF405" s="549"/>
      <c r="DG405" s="549"/>
      <c r="DH405" s="549"/>
      <c r="DI405" s="549"/>
      <c r="DJ405" s="549"/>
      <c r="DK405" s="549"/>
      <c r="DL405" s="549"/>
      <c r="DM405" s="549"/>
      <c r="DN405" s="549"/>
      <c r="DO405" s="549"/>
      <c r="DP405" s="549"/>
      <c r="DQ405" s="549"/>
      <c r="DR405" s="549"/>
      <c r="DS405" s="549"/>
      <c r="DT405" s="549"/>
      <c r="DU405" s="549"/>
      <c r="DV405" s="549"/>
      <c r="DW405" s="549"/>
      <c r="DX405" s="549"/>
      <c r="DY405" s="549"/>
      <c r="DZ405" s="549"/>
      <c r="EA405" s="549"/>
      <c r="EB405" s="549"/>
      <c r="EC405" s="549"/>
      <c r="ED405" s="549"/>
      <c r="EE405" s="549"/>
      <c r="EF405" s="549"/>
      <c r="EG405" s="549"/>
      <c r="EH405" s="549"/>
      <c r="EI405" s="549"/>
      <c r="EJ405" s="549"/>
      <c r="EK405" s="549"/>
      <c r="EL405" s="549"/>
      <c r="EM405" s="549"/>
      <c r="EN405" s="549"/>
      <c r="EO405" s="549"/>
      <c r="EP405" s="549"/>
      <c r="EQ405" s="549"/>
      <c r="ER405" s="549"/>
      <c r="ES405" s="549"/>
      <c r="ET405" s="549"/>
      <c r="EU405" s="549"/>
      <c r="EV405" s="549"/>
      <c r="EW405" s="549"/>
      <c r="EX405" s="549"/>
      <c r="EY405" s="549"/>
      <c r="EZ405" s="549"/>
      <c r="FA405" s="549"/>
      <c r="FB405" s="549"/>
      <c r="FC405" s="549"/>
      <c r="FD405" s="549"/>
      <c r="FE405" s="549"/>
      <c r="FF405" s="549"/>
      <c r="FG405" s="549"/>
      <c r="FH405" s="549"/>
      <c r="FI405" s="549"/>
      <c r="FJ405" s="549"/>
      <c r="FK405" s="549"/>
      <c r="FL405" s="549"/>
      <c r="FM405" s="549"/>
      <c r="FN405" s="549"/>
      <c r="FO405" s="549"/>
      <c r="FP405" s="549"/>
      <c r="FQ405" s="549"/>
      <c r="FR405" s="549"/>
      <c r="FS405" s="549"/>
      <c r="FT405" s="549"/>
      <c r="FU405" s="549"/>
      <c r="FV405" s="549"/>
      <c r="FW405" s="549"/>
      <c r="FX405" s="549"/>
      <c r="FY405" s="549"/>
      <c r="FZ405" s="549"/>
      <c r="GA405" s="549"/>
      <c r="GB405" s="549"/>
      <c r="GC405" s="549"/>
    </row>
    <row r="406" spans="1:185" s="435" customFormat="1" ht="166.5" x14ac:dyDescent="0.2">
      <c r="A406" s="545">
        <v>260</v>
      </c>
      <c r="B406" s="435" t="s">
        <v>807</v>
      </c>
      <c r="C406" s="435" t="s">
        <v>756</v>
      </c>
      <c r="D406" s="435" t="s">
        <v>616</v>
      </c>
      <c r="E406" s="435" t="s">
        <v>796</v>
      </c>
      <c r="F406" s="435" t="s">
        <v>720</v>
      </c>
      <c r="H406" s="435" t="s">
        <v>805</v>
      </c>
      <c r="I406" s="435" t="s">
        <v>315</v>
      </c>
      <c r="M406" s="435" t="s">
        <v>798</v>
      </c>
      <c r="N406" s="487">
        <v>1000</v>
      </c>
      <c r="O406" s="435" t="s">
        <v>799</v>
      </c>
      <c r="P406" s="547"/>
      <c r="Q406" s="547"/>
      <c r="R406" s="547"/>
      <c r="S406" s="547"/>
      <c r="T406" s="547"/>
      <c r="U406" s="547"/>
      <c r="V406" s="547"/>
      <c r="W406" s="547"/>
      <c r="X406" s="547"/>
      <c r="Y406" s="547"/>
      <c r="Z406" s="547"/>
      <c r="AA406" s="547"/>
      <c r="AB406" s="547">
        <v>899</v>
      </c>
      <c r="AC406" s="547">
        <f>AB406*0.99</f>
        <v>890.01</v>
      </c>
      <c r="AD406" s="547">
        <f>AB406*0.01</f>
        <v>8.99</v>
      </c>
      <c r="AE406" s="547">
        <v>899</v>
      </c>
      <c r="AF406" s="547">
        <f t="shared" si="305"/>
        <v>890.01</v>
      </c>
      <c r="AG406" s="547">
        <f t="shared" si="306"/>
        <v>8.99</v>
      </c>
      <c r="AH406" s="547"/>
      <c r="AI406" s="547"/>
      <c r="AJ406" s="547"/>
      <c r="AK406" s="547"/>
      <c r="AL406" s="547"/>
      <c r="AM406" s="547"/>
      <c r="AN406" s="547"/>
      <c r="AO406" s="547"/>
      <c r="AP406" s="547"/>
      <c r="AQ406" s="547"/>
      <c r="AR406" s="547"/>
      <c r="AS406" s="547"/>
      <c r="AT406" s="547"/>
      <c r="AU406" s="547"/>
      <c r="AV406" s="547"/>
      <c r="AW406" s="481">
        <f t="shared" si="301"/>
        <v>899</v>
      </c>
      <c r="AX406" s="481">
        <f t="shared" si="302"/>
        <v>890.01</v>
      </c>
      <c r="AY406" s="481">
        <f t="shared" si="303"/>
        <v>8.99</v>
      </c>
      <c r="AZ406" s="548">
        <f t="shared" si="289"/>
        <v>0.01</v>
      </c>
      <c r="BB406" s="549"/>
      <c r="BC406" s="549"/>
      <c r="BD406" s="549"/>
      <c r="BE406" s="549"/>
      <c r="BF406" s="549"/>
      <c r="BG406" s="549"/>
      <c r="BH406" s="549"/>
      <c r="BI406" s="549"/>
      <c r="BJ406" s="549"/>
      <c r="BK406" s="549"/>
      <c r="BL406" s="549"/>
      <c r="BM406" s="549"/>
      <c r="BN406" s="549"/>
      <c r="BO406" s="549"/>
      <c r="BP406" s="549"/>
      <c r="BQ406" s="549"/>
      <c r="BR406" s="549"/>
      <c r="BS406" s="549"/>
      <c r="BT406" s="549"/>
      <c r="BU406" s="549"/>
      <c r="BV406" s="549"/>
      <c r="BW406" s="549"/>
      <c r="BX406" s="549"/>
      <c r="BY406" s="549"/>
      <c r="BZ406" s="549"/>
      <c r="CA406" s="549"/>
      <c r="CB406" s="549"/>
      <c r="CC406" s="549"/>
      <c r="CD406" s="549"/>
      <c r="CE406" s="549"/>
      <c r="CF406" s="549"/>
      <c r="CG406" s="549"/>
      <c r="CH406" s="549"/>
      <c r="CI406" s="549"/>
      <c r="CJ406" s="549"/>
      <c r="CK406" s="549"/>
      <c r="CL406" s="549"/>
      <c r="CM406" s="549"/>
      <c r="CN406" s="549"/>
      <c r="CO406" s="549"/>
      <c r="CP406" s="549"/>
      <c r="CQ406" s="549"/>
      <c r="CR406" s="549"/>
      <c r="CS406" s="549"/>
      <c r="CT406" s="549"/>
      <c r="CU406" s="549"/>
      <c r="CV406" s="549"/>
      <c r="CW406" s="549"/>
      <c r="CX406" s="549"/>
      <c r="CY406" s="549"/>
      <c r="CZ406" s="549"/>
      <c r="DA406" s="549"/>
      <c r="DB406" s="549"/>
      <c r="DC406" s="549"/>
      <c r="DD406" s="549"/>
      <c r="DE406" s="549"/>
      <c r="DF406" s="549"/>
      <c r="DG406" s="549"/>
      <c r="DH406" s="549"/>
      <c r="DI406" s="549"/>
      <c r="DJ406" s="549"/>
      <c r="DK406" s="549"/>
      <c r="DL406" s="549"/>
      <c r="DM406" s="549"/>
      <c r="DN406" s="549"/>
      <c r="DO406" s="549"/>
      <c r="DP406" s="549"/>
      <c r="DQ406" s="549"/>
      <c r="DR406" s="549"/>
      <c r="DS406" s="549"/>
      <c r="DT406" s="549"/>
      <c r="DU406" s="549"/>
      <c r="DV406" s="549"/>
      <c r="DW406" s="549"/>
      <c r="DX406" s="549"/>
      <c r="DY406" s="549"/>
      <c r="DZ406" s="549"/>
      <c r="EA406" s="549"/>
      <c r="EB406" s="549"/>
      <c r="EC406" s="549"/>
      <c r="ED406" s="549"/>
      <c r="EE406" s="549"/>
      <c r="EF406" s="549"/>
      <c r="EG406" s="549"/>
      <c r="EH406" s="549"/>
      <c r="EI406" s="549"/>
      <c r="EJ406" s="549"/>
      <c r="EK406" s="549"/>
      <c r="EL406" s="549"/>
      <c r="EM406" s="549"/>
      <c r="EN406" s="549"/>
      <c r="EO406" s="549"/>
      <c r="EP406" s="549"/>
      <c r="EQ406" s="549"/>
      <c r="ER406" s="549"/>
      <c r="ES406" s="549"/>
      <c r="ET406" s="549"/>
      <c r="EU406" s="549"/>
      <c r="EV406" s="549"/>
      <c r="EW406" s="549"/>
      <c r="EX406" s="549"/>
      <c r="EY406" s="549"/>
      <c r="EZ406" s="549"/>
      <c r="FA406" s="549"/>
      <c r="FB406" s="549"/>
      <c r="FC406" s="549"/>
      <c r="FD406" s="549"/>
      <c r="FE406" s="549"/>
      <c r="FF406" s="549"/>
      <c r="FG406" s="549"/>
      <c r="FH406" s="549"/>
      <c r="FI406" s="549"/>
      <c r="FJ406" s="549"/>
      <c r="FK406" s="549"/>
      <c r="FL406" s="549"/>
      <c r="FM406" s="549"/>
      <c r="FN406" s="549"/>
      <c r="FO406" s="549"/>
      <c r="FP406" s="549"/>
      <c r="FQ406" s="549"/>
      <c r="FR406" s="549"/>
      <c r="FS406" s="549"/>
      <c r="FT406" s="549"/>
      <c r="FU406" s="549"/>
      <c r="FV406" s="549"/>
      <c r="FW406" s="549"/>
      <c r="FX406" s="549"/>
      <c r="FY406" s="549"/>
      <c r="FZ406" s="549"/>
      <c r="GA406" s="549"/>
      <c r="GB406" s="549"/>
      <c r="GC406" s="549"/>
    </row>
    <row r="407" spans="1:185" s="435" customFormat="1" ht="135" x14ac:dyDescent="0.2">
      <c r="A407" s="545"/>
      <c r="B407" s="546" t="s">
        <v>808</v>
      </c>
      <c r="N407" s="487">
        <v>0</v>
      </c>
      <c r="P407" s="547">
        <f>P408+P409</f>
        <v>0</v>
      </c>
      <c r="Q407" s="547">
        <f t="shared" ref="Q407:AV407" si="309">Q408+Q409</f>
        <v>0</v>
      </c>
      <c r="R407" s="547">
        <f t="shared" si="309"/>
        <v>0</v>
      </c>
      <c r="S407" s="547">
        <f t="shared" si="309"/>
        <v>0</v>
      </c>
      <c r="T407" s="547">
        <f t="shared" si="309"/>
        <v>0</v>
      </c>
      <c r="U407" s="547">
        <f t="shared" si="309"/>
        <v>0</v>
      </c>
      <c r="V407" s="547">
        <f t="shared" si="309"/>
        <v>0</v>
      </c>
      <c r="W407" s="547">
        <f t="shared" si="309"/>
        <v>0</v>
      </c>
      <c r="X407" s="547">
        <f t="shared" si="309"/>
        <v>0</v>
      </c>
      <c r="Y407" s="547">
        <f t="shared" si="309"/>
        <v>0</v>
      </c>
      <c r="Z407" s="547">
        <f t="shared" si="309"/>
        <v>0</v>
      </c>
      <c r="AA407" s="547">
        <f t="shared" si="309"/>
        <v>0</v>
      </c>
      <c r="AB407" s="547">
        <f t="shared" si="309"/>
        <v>110314.9</v>
      </c>
      <c r="AC407" s="547">
        <f t="shared" si="309"/>
        <v>109211.751</v>
      </c>
      <c r="AD407" s="547">
        <f t="shared" si="309"/>
        <v>1103.1489999999999</v>
      </c>
      <c r="AE407" s="547">
        <f t="shared" si="309"/>
        <v>110314.9</v>
      </c>
      <c r="AF407" s="547">
        <f t="shared" si="309"/>
        <v>109211.751</v>
      </c>
      <c r="AG407" s="547">
        <f t="shared" si="309"/>
        <v>1103.1489999999999</v>
      </c>
      <c r="AH407" s="547">
        <f t="shared" si="309"/>
        <v>0</v>
      </c>
      <c r="AI407" s="547">
        <f t="shared" si="309"/>
        <v>0</v>
      </c>
      <c r="AJ407" s="547">
        <f t="shared" si="309"/>
        <v>0</v>
      </c>
      <c r="AK407" s="547">
        <f t="shared" si="309"/>
        <v>0</v>
      </c>
      <c r="AL407" s="547">
        <f t="shared" si="309"/>
        <v>0</v>
      </c>
      <c r="AM407" s="547">
        <f t="shared" si="309"/>
        <v>0</v>
      </c>
      <c r="AN407" s="547">
        <f t="shared" si="309"/>
        <v>0</v>
      </c>
      <c r="AO407" s="547">
        <f t="shared" si="309"/>
        <v>0</v>
      </c>
      <c r="AP407" s="547">
        <f t="shared" si="309"/>
        <v>0</v>
      </c>
      <c r="AQ407" s="547">
        <f t="shared" si="309"/>
        <v>0</v>
      </c>
      <c r="AR407" s="547">
        <f t="shared" si="309"/>
        <v>0</v>
      </c>
      <c r="AS407" s="547">
        <f t="shared" si="309"/>
        <v>0</v>
      </c>
      <c r="AT407" s="547">
        <f t="shared" si="309"/>
        <v>0</v>
      </c>
      <c r="AU407" s="547">
        <f t="shared" si="309"/>
        <v>0</v>
      </c>
      <c r="AV407" s="547">
        <f t="shared" si="309"/>
        <v>0</v>
      </c>
      <c r="AW407" s="481">
        <f t="shared" si="301"/>
        <v>110314.9</v>
      </c>
      <c r="AX407" s="481">
        <f t="shared" si="302"/>
        <v>109211.751</v>
      </c>
      <c r="AY407" s="481">
        <f t="shared" si="303"/>
        <v>1103.1489999999999</v>
      </c>
      <c r="AZ407" s="548">
        <f t="shared" si="289"/>
        <v>0.01</v>
      </c>
      <c r="BB407" s="549"/>
      <c r="BC407" s="549"/>
      <c r="BD407" s="549"/>
      <c r="BE407" s="549"/>
      <c r="BF407" s="549"/>
      <c r="BG407" s="549"/>
      <c r="BH407" s="549"/>
      <c r="BI407" s="549"/>
      <c r="BJ407" s="549"/>
      <c r="BK407" s="549"/>
      <c r="BL407" s="549"/>
      <c r="BM407" s="549"/>
      <c r="BN407" s="549"/>
      <c r="BO407" s="549"/>
      <c r="BP407" s="549"/>
      <c r="BQ407" s="549"/>
      <c r="BR407" s="549"/>
      <c r="BS407" s="549"/>
      <c r="BT407" s="549"/>
      <c r="BU407" s="549"/>
      <c r="BV407" s="549"/>
      <c r="BW407" s="549"/>
      <c r="BX407" s="549"/>
      <c r="BY407" s="549"/>
      <c r="BZ407" s="549"/>
      <c r="CA407" s="549"/>
      <c r="CB407" s="549"/>
      <c r="CC407" s="549"/>
      <c r="CD407" s="549"/>
      <c r="CE407" s="549"/>
      <c r="CF407" s="549"/>
      <c r="CG407" s="549"/>
      <c r="CH407" s="549"/>
      <c r="CI407" s="549"/>
      <c r="CJ407" s="549"/>
      <c r="CK407" s="549"/>
      <c r="CL407" s="549"/>
      <c r="CM407" s="549"/>
      <c r="CN407" s="549"/>
      <c r="CO407" s="549"/>
      <c r="CP407" s="549"/>
      <c r="CQ407" s="549"/>
      <c r="CR407" s="549"/>
      <c r="CS407" s="549"/>
      <c r="CT407" s="549"/>
      <c r="CU407" s="549"/>
      <c r="CV407" s="549"/>
      <c r="CW407" s="549"/>
      <c r="CX407" s="549"/>
      <c r="CY407" s="549"/>
      <c r="CZ407" s="549"/>
      <c r="DA407" s="549"/>
      <c r="DB407" s="549"/>
      <c r="DC407" s="549"/>
      <c r="DD407" s="549"/>
      <c r="DE407" s="549"/>
      <c r="DF407" s="549"/>
      <c r="DG407" s="549"/>
      <c r="DH407" s="549"/>
      <c r="DI407" s="549"/>
      <c r="DJ407" s="549"/>
      <c r="DK407" s="549"/>
      <c r="DL407" s="549"/>
      <c r="DM407" s="549"/>
      <c r="DN407" s="549"/>
      <c r="DO407" s="549"/>
      <c r="DP407" s="549"/>
      <c r="DQ407" s="549"/>
      <c r="DR407" s="549"/>
      <c r="DS407" s="549"/>
      <c r="DT407" s="549"/>
      <c r="DU407" s="549"/>
      <c r="DV407" s="549"/>
      <c r="DW407" s="549"/>
      <c r="DX407" s="549"/>
      <c r="DY407" s="549"/>
      <c r="DZ407" s="549"/>
      <c r="EA407" s="549"/>
      <c r="EB407" s="549"/>
      <c r="EC407" s="549"/>
      <c r="ED407" s="549"/>
      <c r="EE407" s="549"/>
      <c r="EF407" s="549"/>
      <c r="EG407" s="549"/>
      <c r="EH407" s="549"/>
      <c r="EI407" s="549"/>
      <c r="EJ407" s="549"/>
      <c r="EK407" s="549"/>
      <c r="EL407" s="549"/>
      <c r="EM407" s="549"/>
      <c r="EN407" s="549"/>
      <c r="EO407" s="549"/>
      <c r="EP407" s="549"/>
      <c r="EQ407" s="549"/>
      <c r="ER407" s="549"/>
      <c r="ES407" s="549"/>
      <c r="ET407" s="549"/>
      <c r="EU407" s="549"/>
      <c r="EV407" s="549"/>
      <c r="EW407" s="549"/>
      <c r="EX407" s="549"/>
      <c r="EY407" s="549"/>
      <c r="EZ407" s="549"/>
      <c r="FA407" s="549"/>
      <c r="FB407" s="549"/>
      <c r="FC407" s="549"/>
      <c r="FD407" s="549"/>
      <c r="FE407" s="549"/>
      <c r="FF407" s="549"/>
      <c r="FG407" s="549"/>
      <c r="FH407" s="549"/>
      <c r="FI407" s="549"/>
      <c r="FJ407" s="549"/>
      <c r="FK407" s="549"/>
      <c r="FL407" s="549"/>
      <c r="FM407" s="549"/>
      <c r="FN407" s="549"/>
      <c r="FO407" s="549"/>
      <c r="FP407" s="549"/>
      <c r="FQ407" s="549"/>
      <c r="FR407" s="549"/>
      <c r="FS407" s="549"/>
      <c r="FT407" s="549"/>
      <c r="FU407" s="549"/>
      <c r="FV407" s="549"/>
      <c r="FW407" s="549"/>
      <c r="FX407" s="549"/>
      <c r="FY407" s="549"/>
      <c r="FZ407" s="549"/>
      <c r="GA407" s="549"/>
      <c r="GB407" s="549"/>
      <c r="GC407" s="549"/>
    </row>
    <row r="408" spans="1:185" s="435" customFormat="1" ht="138.75" x14ac:dyDescent="0.2">
      <c r="A408" s="545">
        <v>261</v>
      </c>
      <c r="B408" s="435" t="s">
        <v>809</v>
      </c>
      <c r="C408" s="435" t="s">
        <v>756</v>
      </c>
      <c r="D408" s="435" t="s">
        <v>616</v>
      </c>
      <c r="E408" s="435" t="s">
        <v>796</v>
      </c>
      <c r="F408" s="435" t="s">
        <v>720</v>
      </c>
      <c r="H408" s="435" t="s">
        <v>810</v>
      </c>
      <c r="I408" s="435" t="s">
        <v>315</v>
      </c>
      <c r="M408" s="435" t="s">
        <v>798</v>
      </c>
      <c r="N408" s="487">
        <v>102013.62</v>
      </c>
      <c r="O408" s="435" t="s">
        <v>811</v>
      </c>
      <c r="P408" s="547"/>
      <c r="Q408" s="547"/>
      <c r="R408" s="547"/>
      <c r="S408" s="547"/>
      <c r="T408" s="547"/>
      <c r="U408" s="547"/>
      <c r="V408" s="547"/>
      <c r="W408" s="547"/>
      <c r="X408" s="547"/>
      <c r="Y408" s="547"/>
      <c r="Z408" s="547"/>
      <c r="AA408" s="547"/>
      <c r="AB408" s="547">
        <v>94822.7</v>
      </c>
      <c r="AC408" s="547">
        <f t="shared" ref="AC408:AC445" si="310">AB408*0.99</f>
        <v>93874.472999999998</v>
      </c>
      <c r="AD408" s="547">
        <f t="shared" ref="AD408:AD409" si="311">AB408*0.01</f>
        <v>948.22699999999998</v>
      </c>
      <c r="AE408" s="547">
        <v>94822.7</v>
      </c>
      <c r="AF408" s="547">
        <f t="shared" ref="AF408:AF409" si="312">Z408+AC408</f>
        <v>93874.472999999998</v>
      </c>
      <c r="AG408" s="547">
        <f t="shared" ref="AG408:AG409" si="313">AA408+AD408</f>
        <v>948.22699999999998</v>
      </c>
      <c r="AH408" s="547"/>
      <c r="AI408" s="547"/>
      <c r="AJ408" s="547"/>
      <c r="AK408" s="547"/>
      <c r="AL408" s="547"/>
      <c r="AM408" s="547"/>
      <c r="AN408" s="547"/>
      <c r="AO408" s="547"/>
      <c r="AP408" s="547"/>
      <c r="AQ408" s="547"/>
      <c r="AR408" s="547"/>
      <c r="AS408" s="547"/>
      <c r="AT408" s="547"/>
      <c r="AU408" s="547"/>
      <c r="AV408" s="547"/>
      <c r="AW408" s="481">
        <f t="shared" si="301"/>
        <v>94822.7</v>
      </c>
      <c r="AX408" s="481">
        <f t="shared" si="302"/>
        <v>93874.472999999998</v>
      </c>
      <c r="AY408" s="481">
        <f t="shared" si="303"/>
        <v>948.22699999999998</v>
      </c>
      <c r="AZ408" s="548">
        <f t="shared" si="289"/>
        <v>0.01</v>
      </c>
      <c r="BB408" s="549"/>
      <c r="BC408" s="549"/>
      <c r="BD408" s="549"/>
      <c r="BE408" s="549"/>
      <c r="BF408" s="549"/>
      <c r="BG408" s="549"/>
      <c r="BH408" s="549"/>
      <c r="BI408" s="549"/>
      <c r="BJ408" s="549"/>
      <c r="BK408" s="549"/>
      <c r="BL408" s="549"/>
      <c r="BM408" s="549"/>
      <c r="BN408" s="549"/>
      <c r="BO408" s="549"/>
      <c r="BP408" s="549"/>
      <c r="BQ408" s="549"/>
      <c r="BR408" s="549"/>
      <c r="BS408" s="549"/>
      <c r="BT408" s="549"/>
      <c r="BU408" s="549"/>
      <c r="BV408" s="549"/>
      <c r="BW408" s="549"/>
      <c r="BX408" s="549"/>
      <c r="BY408" s="549"/>
      <c r="BZ408" s="549"/>
      <c r="CA408" s="549"/>
      <c r="CB408" s="549"/>
      <c r="CC408" s="549"/>
      <c r="CD408" s="549"/>
      <c r="CE408" s="549"/>
      <c r="CF408" s="549"/>
      <c r="CG408" s="549"/>
      <c r="CH408" s="549"/>
      <c r="CI408" s="549"/>
      <c r="CJ408" s="549"/>
      <c r="CK408" s="549"/>
      <c r="CL408" s="549"/>
      <c r="CM408" s="549"/>
      <c r="CN408" s="549"/>
      <c r="CO408" s="549"/>
      <c r="CP408" s="549"/>
      <c r="CQ408" s="549"/>
      <c r="CR408" s="549"/>
      <c r="CS408" s="549"/>
      <c r="CT408" s="549"/>
      <c r="CU408" s="549"/>
      <c r="CV408" s="549"/>
      <c r="CW408" s="549"/>
      <c r="CX408" s="549"/>
      <c r="CY408" s="549"/>
      <c r="CZ408" s="549"/>
      <c r="DA408" s="549"/>
      <c r="DB408" s="549"/>
      <c r="DC408" s="549"/>
      <c r="DD408" s="549"/>
      <c r="DE408" s="549"/>
      <c r="DF408" s="549"/>
      <c r="DG408" s="549"/>
      <c r="DH408" s="549"/>
      <c r="DI408" s="549"/>
      <c r="DJ408" s="549"/>
      <c r="DK408" s="549"/>
      <c r="DL408" s="549"/>
      <c r="DM408" s="549"/>
      <c r="DN408" s="549"/>
      <c r="DO408" s="549"/>
      <c r="DP408" s="549"/>
      <c r="DQ408" s="549"/>
      <c r="DR408" s="549"/>
      <c r="DS408" s="549"/>
      <c r="DT408" s="549"/>
      <c r="DU408" s="549"/>
      <c r="DV408" s="549"/>
      <c r="DW408" s="549"/>
      <c r="DX408" s="549"/>
      <c r="DY408" s="549"/>
      <c r="DZ408" s="549"/>
      <c r="EA408" s="549"/>
      <c r="EB408" s="549"/>
      <c r="EC408" s="549"/>
      <c r="ED408" s="549"/>
      <c r="EE408" s="549"/>
      <c r="EF408" s="549"/>
      <c r="EG408" s="549"/>
      <c r="EH408" s="549"/>
      <c r="EI408" s="549"/>
      <c r="EJ408" s="549"/>
      <c r="EK408" s="549"/>
      <c r="EL408" s="549"/>
      <c r="EM408" s="549"/>
      <c r="EN408" s="549"/>
      <c r="EO408" s="549"/>
      <c r="EP408" s="549"/>
      <c r="EQ408" s="549"/>
      <c r="ER408" s="549"/>
      <c r="ES408" s="549"/>
      <c r="ET408" s="549"/>
      <c r="EU408" s="549"/>
      <c r="EV408" s="549"/>
      <c r="EW408" s="549"/>
      <c r="EX408" s="549"/>
      <c r="EY408" s="549"/>
      <c r="EZ408" s="549"/>
      <c r="FA408" s="549"/>
      <c r="FB408" s="549"/>
      <c r="FC408" s="549"/>
      <c r="FD408" s="549"/>
      <c r="FE408" s="549"/>
      <c r="FF408" s="549"/>
      <c r="FG408" s="549"/>
      <c r="FH408" s="549"/>
      <c r="FI408" s="549"/>
      <c r="FJ408" s="549"/>
      <c r="FK408" s="549"/>
      <c r="FL408" s="549"/>
      <c r="FM408" s="549"/>
      <c r="FN408" s="549"/>
      <c r="FO408" s="549"/>
      <c r="FP408" s="549"/>
      <c r="FQ408" s="549"/>
      <c r="FR408" s="549"/>
      <c r="FS408" s="549"/>
      <c r="FT408" s="549"/>
      <c r="FU408" s="549"/>
      <c r="FV408" s="549"/>
      <c r="FW408" s="549"/>
      <c r="FX408" s="549"/>
      <c r="FY408" s="549"/>
      <c r="FZ408" s="549"/>
      <c r="GA408" s="549"/>
      <c r="GB408" s="549"/>
      <c r="GC408" s="549"/>
    </row>
    <row r="409" spans="1:185" s="435" customFormat="1" ht="138.75" x14ac:dyDescent="0.2">
      <c r="A409" s="545">
        <v>262</v>
      </c>
      <c r="B409" s="435" t="s">
        <v>812</v>
      </c>
      <c r="C409" s="435" t="s">
        <v>756</v>
      </c>
      <c r="D409" s="435" t="s">
        <v>616</v>
      </c>
      <c r="E409" s="435" t="s">
        <v>796</v>
      </c>
      <c r="F409" s="435" t="s">
        <v>720</v>
      </c>
      <c r="H409" s="435" t="s">
        <v>810</v>
      </c>
      <c r="I409" s="435" t="s">
        <v>315</v>
      </c>
      <c r="M409" s="435" t="s">
        <v>798</v>
      </c>
      <c r="N409" s="487">
        <v>15500</v>
      </c>
      <c r="O409" s="435" t="s">
        <v>811</v>
      </c>
      <c r="P409" s="547"/>
      <c r="Q409" s="547"/>
      <c r="R409" s="547"/>
      <c r="S409" s="547"/>
      <c r="T409" s="547"/>
      <c r="U409" s="547"/>
      <c r="V409" s="547"/>
      <c r="W409" s="547"/>
      <c r="X409" s="547"/>
      <c r="Y409" s="547"/>
      <c r="Z409" s="547"/>
      <c r="AA409" s="547"/>
      <c r="AB409" s="547">
        <v>15492.2</v>
      </c>
      <c r="AC409" s="547">
        <f t="shared" si="310"/>
        <v>15337.278</v>
      </c>
      <c r="AD409" s="547">
        <f t="shared" si="311"/>
        <v>154.922</v>
      </c>
      <c r="AE409" s="547">
        <v>15492.2</v>
      </c>
      <c r="AF409" s="547">
        <f t="shared" si="312"/>
        <v>15337.278</v>
      </c>
      <c r="AG409" s="547">
        <f t="shared" si="313"/>
        <v>154.922</v>
      </c>
      <c r="AH409" s="547"/>
      <c r="AI409" s="547"/>
      <c r="AJ409" s="547"/>
      <c r="AK409" s="547"/>
      <c r="AL409" s="547"/>
      <c r="AM409" s="547"/>
      <c r="AN409" s="547"/>
      <c r="AO409" s="547"/>
      <c r="AP409" s="547"/>
      <c r="AQ409" s="547"/>
      <c r="AR409" s="547"/>
      <c r="AS409" s="547"/>
      <c r="AT409" s="547"/>
      <c r="AU409" s="547"/>
      <c r="AV409" s="547"/>
      <c r="AW409" s="481">
        <f t="shared" si="301"/>
        <v>15492.2</v>
      </c>
      <c r="AX409" s="481">
        <f t="shared" si="302"/>
        <v>15337.278</v>
      </c>
      <c r="AY409" s="481">
        <f t="shared" si="303"/>
        <v>154.922</v>
      </c>
      <c r="AZ409" s="548">
        <f t="shared" si="289"/>
        <v>9.9999999999999985E-3</v>
      </c>
      <c r="BB409" s="549"/>
      <c r="BC409" s="549"/>
      <c r="BD409" s="549"/>
      <c r="BE409" s="549"/>
      <c r="BF409" s="549"/>
      <c r="BG409" s="549"/>
      <c r="BH409" s="549"/>
      <c r="BI409" s="549"/>
      <c r="BJ409" s="549"/>
      <c r="BK409" s="549"/>
      <c r="BL409" s="549"/>
      <c r="BM409" s="549"/>
      <c r="BN409" s="549"/>
      <c r="BO409" s="549"/>
      <c r="BP409" s="549"/>
      <c r="BQ409" s="549"/>
      <c r="BR409" s="549"/>
      <c r="BS409" s="549"/>
      <c r="BT409" s="549"/>
      <c r="BU409" s="549"/>
      <c r="BV409" s="549"/>
      <c r="BW409" s="549"/>
      <c r="BX409" s="549"/>
      <c r="BY409" s="549"/>
      <c r="BZ409" s="549"/>
      <c r="CA409" s="549"/>
      <c r="CB409" s="549"/>
      <c r="CC409" s="549"/>
      <c r="CD409" s="549"/>
      <c r="CE409" s="549"/>
      <c r="CF409" s="549"/>
      <c r="CG409" s="549"/>
      <c r="CH409" s="549"/>
      <c r="CI409" s="549"/>
      <c r="CJ409" s="549"/>
      <c r="CK409" s="549"/>
      <c r="CL409" s="549"/>
      <c r="CM409" s="549"/>
      <c r="CN409" s="549"/>
      <c r="CO409" s="549"/>
      <c r="CP409" s="549"/>
      <c r="CQ409" s="549"/>
      <c r="CR409" s="549"/>
      <c r="CS409" s="549"/>
      <c r="CT409" s="549"/>
      <c r="CU409" s="549"/>
      <c r="CV409" s="549"/>
      <c r="CW409" s="549"/>
      <c r="CX409" s="549"/>
      <c r="CY409" s="549"/>
      <c r="CZ409" s="549"/>
      <c r="DA409" s="549"/>
      <c r="DB409" s="549"/>
      <c r="DC409" s="549"/>
      <c r="DD409" s="549"/>
      <c r="DE409" s="549"/>
      <c r="DF409" s="549"/>
      <c r="DG409" s="549"/>
      <c r="DH409" s="549"/>
      <c r="DI409" s="549"/>
      <c r="DJ409" s="549"/>
      <c r="DK409" s="549"/>
      <c r="DL409" s="549"/>
      <c r="DM409" s="549"/>
      <c r="DN409" s="549"/>
      <c r="DO409" s="549"/>
      <c r="DP409" s="549"/>
      <c r="DQ409" s="549"/>
      <c r="DR409" s="549"/>
      <c r="DS409" s="549"/>
      <c r="DT409" s="549"/>
      <c r="DU409" s="549"/>
      <c r="DV409" s="549"/>
      <c r="DW409" s="549"/>
      <c r="DX409" s="549"/>
      <c r="DY409" s="549"/>
      <c r="DZ409" s="549"/>
      <c r="EA409" s="549"/>
      <c r="EB409" s="549"/>
      <c r="EC409" s="549"/>
      <c r="ED409" s="549"/>
      <c r="EE409" s="549"/>
      <c r="EF409" s="549"/>
      <c r="EG409" s="549"/>
      <c r="EH409" s="549"/>
      <c r="EI409" s="549"/>
      <c r="EJ409" s="549"/>
      <c r="EK409" s="549"/>
      <c r="EL409" s="549"/>
      <c r="EM409" s="549"/>
      <c r="EN409" s="549"/>
      <c r="EO409" s="549"/>
      <c r="EP409" s="549"/>
      <c r="EQ409" s="549"/>
      <c r="ER409" s="549"/>
      <c r="ES409" s="549"/>
      <c r="ET409" s="549"/>
      <c r="EU409" s="549"/>
      <c r="EV409" s="549"/>
      <c r="EW409" s="549"/>
      <c r="EX409" s="549"/>
      <c r="EY409" s="549"/>
      <c r="EZ409" s="549"/>
      <c r="FA409" s="549"/>
      <c r="FB409" s="549"/>
      <c r="FC409" s="549"/>
      <c r="FD409" s="549"/>
      <c r="FE409" s="549"/>
      <c r="FF409" s="549"/>
      <c r="FG409" s="549"/>
      <c r="FH409" s="549"/>
      <c r="FI409" s="549"/>
      <c r="FJ409" s="549"/>
      <c r="FK409" s="549"/>
      <c r="FL409" s="549"/>
      <c r="FM409" s="549"/>
      <c r="FN409" s="549"/>
      <c r="FO409" s="549"/>
      <c r="FP409" s="549"/>
      <c r="FQ409" s="549"/>
      <c r="FR409" s="549"/>
      <c r="FS409" s="549"/>
      <c r="FT409" s="549"/>
      <c r="FU409" s="549"/>
      <c r="FV409" s="549"/>
      <c r="FW409" s="549"/>
      <c r="FX409" s="549"/>
      <c r="FY409" s="549"/>
      <c r="FZ409" s="549"/>
      <c r="GA409" s="549"/>
      <c r="GB409" s="549"/>
      <c r="GC409" s="549"/>
    </row>
    <row r="410" spans="1:185" s="435" customFormat="1" ht="135" x14ac:dyDescent="0.2">
      <c r="A410" s="545"/>
      <c r="B410" s="546" t="s">
        <v>813</v>
      </c>
      <c r="N410" s="487">
        <v>0</v>
      </c>
      <c r="P410" s="547">
        <f>P411+P412+P413</f>
        <v>0</v>
      </c>
      <c r="Q410" s="547">
        <f t="shared" ref="Q410:AV410" si="314">Q411+Q412+Q413</f>
        <v>0</v>
      </c>
      <c r="R410" s="547">
        <f t="shared" si="314"/>
        <v>0</v>
      </c>
      <c r="S410" s="547">
        <f t="shared" si="314"/>
        <v>0</v>
      </c>
      <c r="T410" s="547">
        <f t="shared" si="314"/>
        <v>0</v>
      </c>
      <c r="U410" s="547">
        <f t="shared" si="314"/>
        <v>0</v>
      </c>
      <c r="V410" s="547">
        <f t="shared" si="314"/>
        <v>0</v>
      </c>
      <c r="W410" s="547">
        <f t="shared" si="314"/>
        <v>0</v>
      </c>
      <c r="X410" s="547">
        <f t="shared" si="314"/>
        <v>0</v>
      </c>
      <c r="Y410" s="547">
        <f t="shared" si="314"/>
        <v>0</v>
      </c>
      <c r="Z410" s="547">
        <f t="shared" si="314"/>
        <v>0</v>
      </c>
      <c r="AA410" s="547">
        <f t="shared" si="314"/>
        <v>0</v>
      </c>
      <c r="AB410" s="547">
        <f t="shared" si="314"/>
        <v>135500.6</v>
      </c>
      <c r="AC410" s="547">
        <f t="shared" si="314"/>
        <v>134145.59400000001</v>
      </c>
      <c r="AD410" s="547">
        <f t="shared" si="314"/>
        <v>1355.0060000000001</v>
      </c>
      <c r="AE410" s="547">
        <f t="shared" si="314"/>
        <v>135500.6</v>
      </c>
      <c r="AF410" s="547">
        <f t="shared" si="314"/>
        <v>134145.59400000001</v>
      </c>
      <c r="AG410" s="547">
        <f t="shared" si="314"/>
        <v>1355.0060000000001</v>
      </c>
      <c r="AH410" s="547">
        <f t="shared" si="314"/>
        <v>0</v>
      </c>
      <c r="AI410" s="547">
        <f t="shared" si="314"/>
        <v>0</v>
      </c>
      <c r="AJ410" s="547">
        <f t="shared" si="314"/>
        <v>0</v>
      </c>
      <c r="AK410" s="547">
        <f t="shared" si="314"/>
        <v>123900</v>
      </c>
      <c r="AL410" s="547">
        <f t="shared" si="314"/>
        <v>122661</v>
      </c>
      <c r="AM410" s="547">
        <f t="shared" si="314"/>
        <v>1239</v>
      </c>
      <c r="AN410" s="547">
        <f t="shared" si="314"/>
        <v>123900</v>
      </c>
      <c r="AO410" s="547">
        <f t="shared" si="314"/>
        <v>122661</v>
      </c>
      <c r="AP410" s="547">
        <f t="shared" si="314"/>
        <v>1239</v>
      </c>
      <c r="AQ410" s="547">
        <f t="shared" si="314"/>
        <v>0</v>
      </c>
      <c r="AR410" s="547">
        <f t="shared" si="314"/>
        <v>0</v>
      </c>
      <c r="AS410" s="547">
        <f t="shared" si="314"/>
        <v>0</v>
      </c>
      <c r="AT410" s="547">
        <f t="shared" si="314"/>
        <v>0</v>
      </c>
      <c r="AU410" s="547">
        <f t="shared" si="314"/>
        <v>0</v>
      </c>
      <c r="AV410" s="547">
        <f t="shared" si="314"/>
        <v>0</v>
      </c>
      <c r="AW410" s="481">
        <f t="shared" si="301"/>
        <v>259400.6</v>
      </c>
      <c r="AX410" s="481">
        <f t="shared" si="302"/>
        <v>256806.59400000001</v>
      </c>
      <c r="AY410" s="481">
        <f t="shared" si="303"/>
        <v>2594.0060000000003</v>
      </c>
      <c r="AZ410" s="548">
        <f t="shared" si="289"/>
        <v>0.01</v>
      </c>
      <c r="BB410" s="549"/>
      <c r="BC410" s="549"/>
      <c r="BD410" s="549"/>
      <c r="BE410" s="549"/>
      <c r="BF410" s="549"/>
      <c r="BG410" s="549"/>
      <c r="BH410" s="549"/>
      <c r="BI410" s="549"/>
      <c r="BJ410" s="549"/>
      <c r="BK410" s="549"/>
      <c r="BL410" s="549"/>
      <c r="BM410" s="549"/>
      <c r="BN410" s="549"/>
      <c r="BO410" s="549"/>
      <c r="BP410" s="549"/>
      <c r="BQ410" s="549"/>
      <c r="BR410" s="549"/>
      <c r="BS410" s="549"/>
      <c r="BT410" s="549"/>
      <c r="BU410" s="549"/>
      <c r="BV410" s="549"/>
      <c r="BW410" s="549"/>
      <c r="BX410" s="549"/>
      <c r="BY410" s="549"/>
      <c r="BZ410" s="549"/>
      <c r="CA410" s="549"/>
      <c r="CB410" s="549"/>
      <c r="CC410" s="549"/>
      <c r="CD410" s="549"/>
      <c r="CE410" s="549"/>
      <c r="CF410" s="549"/>
      <c r="CG410" s="549"/>
      <c r="CH410" s="549"/>
      <c r="CI410" s="549"/>
      <c r="CJ410" s="549"/>
      <c r="CK410" s="549"/>
      <c r="CL410" s="549"/>
      <c r="CM410" s="549"/>
      <c r="CN410" s="549"/>
      <c r="CO410" s="549"/>
      <c r="CP410" s="549"/>
      <c r="CQ410" s="549"/>
      <c r="CR410" s="549"/>
      <c r="CS410" s="549"/>
      <c r="CT410" s="549"/>
      <c r="CU410" s="549"/>
      <c r="CV410" s="549"/>
      <c r="CW410" s="549"/>
      <c r="CX410" s="549"/>
      <c r="CY410" s="549"/>
      <c r="CZ410" s="549"/>
      <c r="DA410" s="549"/>
      <c r="DB410" s="549"/>
      <c r="DC410" s="549"/>
      <c r="DD410" s="549"/>
      <c r="DE410" s="549"/>
      <c r="DF410" s="549"/>
      <c r="DG410" s="549"/>
      <c r="DH410" s="549"/>
      <c r="DI410" s="549"/>
      <c r="DJ410" s="549"/>
      <c r="DK410" s="549"/>
      <c r="DL410" s="549"/>
      <c r="DM410" s="549"/>
      <c r="DN410" s="549"/>
      <c r="DO410" s="549"/>
      <c r="DP410" s="549"/>
      <c r="DQ410" s="549"/>
      <c r="DR410" s="549"/>
      <c r="DS410" s="549"/>
      <c r="DT410" s="549"/>
      <c r="DU410" s="549"/>
      <c r="DV410" s="549"/>
      <c r="DW410" s="549"/>
      <c r="DX410" s="549"/>
      <c r="DY410" s="549"/>
      <c r="DZ410" s="549"/>
      <c r="EA410" s="549"/>
      <c r="EB410" s="549"/>
      <c r="EC410" s="549"/>
      <c r="ED410" s="549"/>
      <c r="EE410" s="549"/>
      <c r="EF410" s="549"/>
      <c r="EG410" s="549"/>
      <c r="EH410" s="549"/>
      <c r="EI410" s="549"/>
      <c r="EJ410" s="549"/>
      <c r="EK410" s="549"/>
      <c r="EL410" s="549"/>
      <c r="EM410" s="549"/>
      <c r="EN410" s="549"/>
      <c r="EO410" s="549"/>
      <c r="EP410" s="549"/>
      <c r="EQ410" s="549"/>
      <c r="ER410" s="549"/>
      <c r="ES410" s="549"/>
      <c r="ET410" s="549"/>
      <c r="EU410" s="549"/>
      <c r="EV410" s="549"/>
      <c r="EW410" s="549"/>
      <c r="EX410" s="549"/>
      <c r="EY410" s="549"/>
      <c r="EZ410" s="549"/>
      <c r="FA410" s="549"/>
      <c r="FB410" s="549"/>
      <c r="FC410" s="549"/>
      <c r="FD410" s="549"/>
      <c r="FE410" s="549"/>
      <c r="FF410" s="549"/>
      <c r="FG410" s="549"/>
      <c r="FH410" s="549"/>
      <c r="FI410" s="549"/>
      <c r="FJ410" s="549"/>
      <c r="FK410" s="549"/>
      <c r="FL410" s="549"/>
      <c r="FM410" s="549"/>
      <c r="FN410" s="549"/>
      <c r="FO410" s="549"/>
      <c r="FP410" s="549"/>
      <c r="FQ410" s="549"/>
      <c r="FR410" s="549"/>
      <c r="FS410" s="549"/>
      <c r="FT410" s="549"/>
      <c r="FU410" s="549"/>
      <c r="FV410" s="549"/>
      <c r="FW410" s="549"/>
      <c r="FX410" s="549"/>
      <c r="FY410" s="549"/>
      <c r="FZ410" s="549"/>
      <c r="GA410" s="549"/>
      <c r="GB410" s="549"/>
      <c r="GC410" s="549"/>
    </row>
    <row r="411" spans="1:185" s="435" customFormat="1" ht="166.5" x14ac:dyDescent="0.2">
      <c r="A411" s="545">
        <v>263</v>
      </c>
      <c r="B411" s="435" t="s">
        <v>814</v>
      </c>
      <c r="C411" s="435" t="s">
        <v>756</v>
      </c>
      <c r="D411" s="435" t="s">
        <v>616</v>
      </c>
      <c r="E411" s="435" t="s">
        <v>796</v>
      </c>
      <c r="F411" s="435" t="s">
        <v>426</v>
      </c>
      <c r="H411" s="435" t="s">
        <v>815</v>
      </c>
      <c r="I411" s="435" t="s">
        <v>315</v>
      </c>
      <c r="M411" s="435" t="s">
        <v>816</v>
      </c>
      <c r="N411" s="487">
        <v>275564.66000000003</v>
      </c>
      <c r="O411" s="435" t="s">
        <v>817</v>
      </c>
      <c r="P411" s="547"/>
      <c r="Q411" s="547"/>
      <c r="R411" s="547"/>
      <c r="S411" s="547"/>
      <c r="T411" s="547"/>
      <c r="U411" s="547"/>
      <c r="V411" s="547"/>
      <c r="W411" s="547"/>
      <c r="X411" s="547"/>
      <c r="Y411" s="547"/>
      <c r="Z411" s="547"/>
      <c r="AA411" s="547"/>
      <c r="AB411" s="547">
        <v>123942</v>
      </c>
      <c r="AC411" s="547">
        <f t="shared" si="310"/>
        <v>122702.58</v>
      </c>
      <c r="AD411" s="547">
        <f t="shared" ref="AD411:AD412" si="315">AB411*0.01</f>
        <v>1239.42</v>
      </c>
      <c r="AE411" s="547">
        <v>123942</v>
      </c>
      <c r="AF411" s="547">
        <f t="shared" ref="AF411:AF412" si="316">Z411+AC411</f>
        <v>122702.58</v>
      </c>
      <c r="AG411" s="547">
        <f t="shared" ref="AG411:AG412" si="317">AA411+AD411</f>
        <v>1239.42</v>
      </c>
      <c r="AH411" s="547"/>
      <c r="AI411" s="547"/>
      <c r="AJ411" s="547"/>
      <c r="AK411" s="547">
        <v>123900</v>
      </c>
      <c r="AL411" s="547">
        <f t="shared" ref="AL411" si="318">AK411*0.99</f>
        <v>122661</v>
      </c>
      <c r="AM411" s="547">
        <f t="shared" ref="AM411" si="319">AK411*0.01</f>
        <v>1239</v>
      </c>
      <c r="AN411" s="547">
        <v>123900</v>
      </c>
      <c r="AO411" s="547">
        <f>AI411+AL411</f>
        <v>122661</v>
      </c>
      <c r="AP411" s="547">
        <f>AJ411+AM411</f>
        <v>1239</v>
      </c>
      <c r="AQ411" s="547"/>
      <c r="AR411" s="547"/>
      <c r="AS411" s="547"/>
      <c r="AT411" s="547"/>
      <c r="AU411" s="547"/>
      <c r="AV411" s="547"/>
      <c r="AW411" s="547">
        <f t="shared" ref="AW411:AW423" si="320">AT411+AQ411+AN411+AE411+V411</f>
        <v>247842</v>
      </c>
      <c r="AX411" s="547">
        <f t="shared" ref="AX411:AX423" si="321">AU411+AR411+AO411+AF411+W411</f>
        <v>245363.58000000002</v>
      </c>
      <c r="AY411" s="547">
        <f t="shared" ref="AY411:AY423" si="322">AV411+AS411+AP411+AG411+X411</f>
        <v>2478.42</v>
      </c>
      <c r="AZ411" s="548">
        <f t="shared" si="289"/>
        <v>0.01</v>
      </c>
      <c r="BB411" s="549"/>
      <c r="BC411" s="549"/>
      <c r="BD411" s="549"/>
      <c r="BE411" s="549"/>
      <c r="BF411" s="549"/>
      <c r="BG411" s="549"/>
      <c r="BH411" s="549"/>
      <c r="BI411" s="549"/>
      <c r="BJ411" s="549"/>
      <c r="BK411" s="549"/>
      <c r="BL411" s="549"/>
      <c r="BM411" s="549"/>
      <c r="BN411" s="549"/>
      <c r="BO411" s="549"/>
      <c r="BP411" s="549"/>
      <c r="BQ411" s="549"/>
      <c r="BR411" s="549"/>
      <c r="BS411" s="549"/>
      <c r="BT411" s="549"/>
      <c r="BU411" s="549"/>
      <c r="BV411" s="549"/>
      <c r="BW411" s="549"/>
      <c r="BX411" s="549"/>
      <c r="BY411" s="549"/>
      <c r="BZ411" s="549"/>
      <c r="CA411" s="549"/>
      <c r="CB411" s="549"/>
      <c r="CC411" s="549"/>
      <c r="CD411" s="549"/>
      <c r="CE411" s="549"/>
      <c r="CF411" s="549"/>
      <c r="CG411" s="549"/>
      <c r="CH411" s="549"/>
      <c r="CI411" s="549"/>
      <c r="CJ411" s="549"/>
      <c r="CK411" s="549"/>
      <c r="CL411" s="549"/>
      <c r="CM411" s="549"/>
      <c r="CN411" s="549"/>
      <c r="CO411" s="549"/>
      <c r="CP411" s="549"/>
      <c r="CQ411" s="549"/>
      <c r="CR411" s="549"/>
      <c r="CS411" s="549"/>
      <c r="CT411" s="549"/>
      <c r="CU411" s="549"/>
      <c r="CV411" s="549"/>
      <c r="CW411" s="549"/>
      <c r="CX411" s="549"/>
      <c r="CY411" s="549"/>
      <c r="CZ411" s="549"/>
      <c r="DA411" s="549"/>
      <c r="DB411" s="549"/>
      <c r="DC411" s="549"/>
      <c r="DD411" s="549"/>
      <c r="DE411" s="549"/>
      <c r="DF411" s="549"/>
      <c r="DG411" s="549"/>
      <c r="DH411" s="549"/>
      <c r="DI411" s="549"/>
      <c r="DJ411" s="549"/>
      <c r="DK411" s="549"/>
      <c r="DL411" s="549"/>
      <c r="DM411" s="549"/>
      <c r="DN411" s="549"/>
      <c r="DO411" s="549"/>
      <c r="DP411" s="549"/>
      <c r="DQ411" s="549"/>
      <c r="DR411" s="549"/>
      <c r="DS411" s="549"/>
      <c r="DT411" s="549"/>
      <c r="DU411" s="549"/>
      <c r="DV411" s="549"/>
      <c r="DW411" s="549"/>
      <c r="DX411" s="549"/>
      <c r="DY411" s="549"/>
      <c r="DZ411" s="549"/>
      <c r="EA411" s="549"/>
      <c r="EB411" s="549"/>
      <c r="EC411" s="549"/>
      <c r="ED411" s="549"/>
      <c r="EE411" s="549"/>
      <c r="EF411" s="549"/>
      <c r="EG411" s="549"/>
      <c r="EH411" s="549"/>
      <c r="EI411" s="549"/>
      <c r="EJ411" s="549"/>
      <c r="EK411" s="549"/>
      <c r="EL411" s="549"/>
      <c r="EM411" s="549"/>
      <c r="EN411" s="549"/>
      <c r="EO411" s="549"/>
      <c r="EP411" s="549"/>
      <c r="EQ411" s="549"/>
      <c r="ER411" s="549"/>
      <c r="ES411" s="549"/>
      <c r="ET411" s="549"/>
      <c r="EU411" s="549"/>
      <c r="EV411" s="549"/>
      <c r="EW411" s="549"/>
      <c r="EX411" s="549"/>
      <c r="EY411" s="549"/>
      <c r="EZ411" s="549"/>
      <c r="FA411" s="549"/>
      <c r="FB411" s="549"/>
      <c r="FC411" s="549"/>
      <c r="FD411" s="549"/>
      <c r="FE411" s="549"/>
      <c r="FF411" s="549"/>
      <c r="FG411" s="549"/>
      <c r="FH411" s="549"/>
      <c r="FI411" s="549"/>
      <c r="FJ411" s="549"/>
      <c r="FK411" s="549"/>
      <c r="FL411" s="549"/>
      <c r="FM411" s="549"/>
      <c r="FN411" s="549"/>
      <c r="FO411" s="549"/>
      <c r="FP411" s="549"/>
      <c r="FQ411" s="549"/>
      <c r="FR411" s="549"/>
      <c r="FS411" s="549"/>
      <c r="FT411" s="549"/>
      <c r="FU411" s="549"/>
      <c r="FV411" s="549"/>
      <c r="FW411" s="549"/>
      <c r="FX411" s="549"/>
      <c r="FY411" s="549"/>
      <c r="FZ411" s="549"/>
      <c r="GA411" s="549"/>
      <c r="GB411" s="549"/>
      <c r="GC411" s="549"/>
    </row>
    <row r="412" spans="1:185" s="435" customFormat="1" ht="166.5" x14ac:dyDescent="0.2">
      <c r="A412" s="545">
        <v>264</v>
      </c>
      <c r="B412" s="435" t="s">
        <v>818</v>
      </c>
      <c r="C412" s="435" t="s">
        <v>756</v>
      </c>
      <c r="D412" s="435" t="s">
        <v>616</v>
      </c>
      <c r="E412" s="435" t="s">
        <v>796</v>
      </c>
      <c r="F412" s="435" t="s">
        <v>720</v>
      </c>
      <c r="H412" s="435" t="s">
        <v>815</v>
      </c>
      <c r="I412" s="435" t="s">
        <v>315</v>
      </c>
      <c r="M412" s="435" t="s">
        <v>798</v>
      </c>
      <c r="N412" s="487">
        <v>12549.3</v>
      </c>
      <c r="O412" s="435" t="s">
        <v>817</v>
      </c>
      <c r="P412" s="547"/>
      <c r="Q412" s="547"/>
      <c r="R412" s="547"/>
      <c r="S412" s="547"/>
      <c r="T412" s="547"/>
      <c r="U412" s="547"/>
      <c r="V412" s="547"/>
      <c r="W412" s="547"/>
      <c r="X412" s="547"/>
      <c r="Y412" s="547"/>
      <c r="Z412" s="547"/>
      <c r="AA412" s="547"/>
      <c r="AB412" s="547">
        <v>11288.7</v>
      </c>
      <c r="AC412" s="547">
        <f t="shared" si="310"/>
        <v>11175.813</v>
      </c>
      <c r="AD412" s="547">
        <f t="shared" si="315"/>
        <v>112.88700000000001</v>
      </c>
      <c r="AE412" s="547">
        <v>11288.7</v>
      </c>
      <c r="AF412" s="547">
        <f t="shared" si="316"/>
        <v>11175.813</v>
      </c>
      <c r="AG412" s="547">
        <f t="shared" si="317"/>
        <v>112.88700000000001</v>
      </c>
      <c r="AH412" s="547"/>
      <c r="AI412" s="547"/>
      <c r="AJ412" s="547"/>
      <c r="AK412" s="547"/>
      <c r="AL412" s="547"/>
      <c r="AM412" s="547"/>
      <c r="AN412" s="547"/>
      <c r="AO412" s="547"/>
      <c r="AP412" s="547"/>
      <c r="AQ412" s="547"/>
      <c r="AR412" s="547"/>
      <c r="AS412" s="547"/>
      <c r="AT412" s="547"/>
      <c r="AU412" s="547"/>
      <c r="AV412" s="547"/>
      <c r="AW412" s="547">
        <f t="shared" ref="AW412:AW417" si="323">AT412+AQ412+AN412+AE412+V412</f>
        <v>11288.7</v>
      </c>
      <c r="AX412" s="547">
        <f t="shared" ref="AX412:AX417" si="324">AU412+AR412+AO412+AF412+W412</f>
        <v>11175.813</v>
      </c>
      <c r="AY412" s="547">
        <f t="shared" ref="AY412:AY417" si="325">AV412+AS412+AP412+AG412+X412</f>
        <v>112.88700000000001</v>
      </c>
      <c r="AZ412" s="548">
        <f t="shared" si="289"/>
        <v>0.01</v>
      </c>
      <c r="BB412" s="549"/>
      <c r="BC412" s="549"/>
      <c r="BD412" s="549"/>
      <c r="BE412" s="549"/>
      <c r="BF412" s="549"/>
      <c r="BG412" s="549"/>
      <c r="BH412" s="549"/>
      <c r="BI412" s="549"/>
      <c r="BJ412" s="549"/>
      <c r="BK412" s="549"/>
      <c r="BL412" s="549"/>
      <c r="BM412" s="549"/>
      <c r="BN412" s="549"/>
      <c r="BO412" s="549"/>
      <c r="BP412" s="549"/>
      <c r="BQ412" s="549"/>
      <c r="BR412" s="549"/>
      <c r="BS412" s="549"/>
      <c r="BT412" s="549"/>
      <c r="BU412" s="549"/>
      <c r="BV412" s="549"/>
      <c r="BW412" s="549"/>
      <c r="BX412" s="549"/>
      <c r="BY412" s="549"/>
      <c r="BZ412" s="549"/>
      <c r="CA412" s="549"/>
      <c r="CB412" s="549"/>
      <c r="CC412" s="549"/>
      <c r="CD412" s="549"/>
      <c r="CE412" s="549"/>
      <c r="CF412" s="549"/>
      <c r="CG412" s="549"/>
      <c r="CH412" s="549"/>
      <c r="CI412" s="549"/>
      <c r="CJ412" s="549"/>
      <c r="CK412" s="549"/>
      <c r="CL412" s="549"/>
      <c r="CM412" s="549"/>
      <c r="CN412" s="549"/>
      <c r="CO412" s="549"/>
      <c r="CP412" s="549"/>
      <c r="CQ412" s="549"/>
      <c r="CR412" s="549"/>
      <c r="CS412" s="549"/>
      <c r="CT412" s="549"/>
      <c r="CU412" s="549"/>
      <c r="CV412" s="549"/>
      <c r="CW412" s="549"/>
      <c r="CX412" s="549"/>
      <c r="CY412" s="549"/>
      <c r="CZ412" s="549"/>
      <c r="DA412" s="549"/>
      <c r="DB412" s="549"/>
      <c r="DC412" s="549"/>
      <c r="DD412" s="549"/>
      <c r="DE412" s="549"/>
      <c r="DF412" s="549"/>
      <c r="DG412" s="549"/>
      <c r="DH412" s="549"/>
      <c r="DI412" s="549"/>
      <c r="DJ412" s="549"/>
      <c r="DK412" s="549"/>
      <c r="DL412" s="549"/>
      <c r="DM412" s="549"/>
      <c r="DN412" s="549"/>
      <c r="DO412" s="549"/>
      <c r="DP412" s="549"/>
      <c r="DQ412" s="549"/>
      <c r="DR412" s="549"/>
      <c r="DS412" s="549"/>
      <c r="DT412" s="549"/>
      <c r="DU412" s="549"/>
      <c r="DV412" s="549"/>
      <c r="DW412" s="549"/>
      <c r="DX412" s="549"/>
      <c r="DY412" s="549"/>
      <c r="DZ412" s="549"/>
      <c r="EA412" s="549"/>
      <c r="EB412" s="549"/>
      <c r="EC412" s="549"/>
      <c r="ED412" s="549"/>
      <c r="EE412" s="549"/>
      <c r="EF412" s="549"/>
      <c r="EG412" s="549"/>
      <c r="EH412" s="549"/>
      <c r="EI412" s="549"/>
      <c r="EJ412" s="549"/>
      <c r="EK412" s="549"/>
      <c r="EL412" s="549"/>
      <c r="EM412" s="549"/>
      <c r="EN412" s="549"/>
      <c r="EO412" s="549"/>
      <c r="EP412" s="549"/>
      <c r="EQ412" s="549"/>
      <c r="ER412" s="549"/>
      <c r="ES412" s="549"/>
      <c r="ET412" s="549"/>
      <c r="EU412" s="549"/>
      <c r="EV412" s="549"/>
      <c r="EW412" s="549"/>
      <c r="EX412" s="549"/>
      <c r="EY412" s="549"/>
      <c r="EZ412" s="549"/>
      <c r="FA412" s="549"/>
      <c r="FB412" s="549"/>
      <c r="FC412" s="549"/>
      <c r="FD412" s="549"/>
      <c r="FE412" s="549"/>
      <c r="FF412" s="549"/>
      <c r="FG412" s="549"/>
      <c r="FH412" s="549"/>
      <c r="FI412" s="549"/>
      <c r="FJ412" s="549"/>
      <c r="FK412" s="549"/>
      <c r="FL412" s="549"/>
      <c r="FM412" s="549"/>
      <c r="FN412" s="549"/>
      <c r="FO412" s="549"/>
      <c r="FP412" s="549"/>
      <c r="FQ412" s="549"/>
      <c r="FR412" s="549"/>
      <c r="FS412" s="549"/>
      <c r="FT412" s="549"/>
      <c r="FU412" s="549"/>
      <c r="FV412" s="549"/>
      <c r="FW412" s="549"/>
      <c r="FX412" s="549"/>
      <c r="FY412" s="549"/>
      <c r="FZ412" s="549"/>
      <c r="GA412" s="549"/>
      <c r="GB412" s="549"/>
      <c r="GC412" s="549"/>
    </row>
    <row r="413" spans="1:185" s="435" customFormat="1" ht="222" x14ac:dyDescent="0.2">
      <c r="A413" s="545">
        <v>265</v>
      </c>
      <c r="B413" s="435" t="s">
        <v>819</v>
      </c>
      <c r="C413" s="435" t="s">
        <v>756</v>
      </c>
      <c r="D413" s="435" t="s">
        <v>616</v>
      </c>
      <c r="E413" s="435" t="s">
        <v>796</v>
      </c>
      <c r="F413" s="435" t="s">
        <v>720</v>
      </c>
      <c r="H413" s="435" t="s">
        <v>820</v>
      </c>
      <c r="I413" s="435" t="s">
        <v>315</v>
      </c>
      <c r="M413" s="435" t="s">
        <v>798</v>
      </c>
      <c r="N413" s="487">
        <v>300</v>
      </c>
      <c r="O413" s="435" t="s">
        <v>817</v>
      </c>
      <c r="P413" s="547"/>
      <c r="Q413" s="547"/>
      <c r="R413" s="547"/>
      <c r="S413" s="547"/>
      <c r="T413" s="547"/>
      <c r="U413" s="547"/>
      <c r="V413" s="547"/>
      <c r="W413" s="547"/>
      <c r="X413" s="547"/>
      <c r="Y413" s="547"/>
      <c r="Z413" s="547"/>
      <c r="AA413" s="547"/>
      <c r="AB413" s="547">
        <v>269.89999999999998</v>
      </c>
      <c r="AC413" s="547">
        <f t="shared" si="310"/>
        <v>267.20099999999996</v>
      </c>
      <c r="AD413" s="547">
        <f t="shared" ref="AD413" si="326">AB413*0.01</f>
        <v>2.6989999999999998</v>
      </c>
      <c r="AE413" s="547">
        <v>269.89999999999998</v>
      </c>
      <c r="AF413" s="547">
        <f t="shared" ref="AF413" si="327">Z413+AC413</f>
        <v>267.20099999999996</v>
      </c>
      <c r="AG413" s="547">
        <f t="shared" ref="AG413" si="328">AA413+AD413</f>
        <v>2.6989999999999998</v>
      </c>
      <c r="AH413" s="547"/>
      <c r="AI413" s="547"/>
      <c r="AJ413" s="547"/>
      <c r="AK413" s="547"/>
      <c r="AL413" s="547"/>
      <c r="AM413" s="547"/>
      <c r="AN413" s="547"/>
      <c r="AO413" s="547"/>
      <c r="AP413" s="547"/>
      <c r="AQ413" s="547"/>
      <c r="AR413" s="547"/>
      <c r="AS413" s="547"/>
      <c r="AT413" s="547"/>
      <c r="AU413" s="547"/>
      <c r="AV413" s="547"/>
      <c r="AW413" s="547">
        <f t="shared" si="323"/>
        <v>269.89999999999998</v>
      </c>
      <c r="AX413" s="547">
        <f t="shared" si="324"/>
        <v>267.20099999999996</v>
      </c>
      <c r="AY413" s="547">
        <f t="shared" si="325"/>
        <v>2.6989999999999998</v>
      </c>
      <c r="AZ413" s="548">
        <f t="shared" si="289"/>
        <v>0.01</v>
      </c>
      <c r="BB413" s="549"/>
      <c r="BC413" s="549"/>
      <c r="BD413" s="549"/>
      <c r="BE413" s="549"/>
      <c r="BF413" s="549"/>
      <c r="BG413" s="549"/>
      <c r="BH413" s="549"/>
      <c r="BI413" s="549"/>
      <c r="BJ413" s="549"/>
      <c r="BK413" s="549"/>
      <c r="BL413" s="549"/>
      <c r="BM413" s="549"/>
      <c r="BN413" s="549"/>
      <c r="BO413" s="549"/>
      <c r="BP413" s="549"/>
      <c r="BQ413" s="549"/>
      <c r="BR413" s="549"/>
      <c r="BS413" s="549"/>
      <c r="BT413" s="549"/>
      <c r="BU413" s="549"/>
      <c r="BV413" s="549"/>
      <c r="BW413" s="549"/>
      <c r="BX413" s="549"/>
      <c r="BY413" s="549"/>
      <c r="BZ413" s="549"/>
      <c r="CA413" s="549"/>
      <c r="CB413" s="549"/>
      <c r="CC413" s="549"/>
      <c r="CD413" s="549"/>
      <c r="CE413" s="549"/>
      <c r="CF413" s="549"/>
      <c r="CG413" s="549"/>
      <c r="CH413" s="549"/>
      <c r="CI413" s="549"/>
      <c r="CJ413" s="549"/>
      <c r="CK413" s="549"/>
      <c r="CL413" s="549"/>
      <c r="CM413" s="549"/>
      <c r="CN413" s="549"/>
      <c r="CO413" s="549"/>
      <c r="CP413" s="549"/>
      <c r="CQ413" s="549"/>
      <c r="CR413" s="549"/>
      <c r="CS413" s="549"/>
      <c r="CT413" s="549"/>
      <c r="CU413" s="549"/>
      <c r="CV413" s="549"/>
      <c r="CW413" s="549"/>
      <c r="CX413" s="549"/>
      <c r="CY413" s="549"/>
      <c r="CZ413" s="549"/>
      <c r="DA413" s="549"/>
      <c r="DB413" s="549"/>
      <c r="DC413" s="549"/>
      <c r="DD413" s="549"/>
      <c r="DE413" s="549"/>
      <c r="DF413" s="549"/>
      <c r="DG413" s="549"/>
      <c r="DH413" s="549"/>
      <c r="DI413" s="549"/>
      <c r="DJ413" s="549"/>
      <c r="DK413" s="549"/>
      <c r="DL413" s="549"/>
      <c r="DM413" s="549"/>
      <c r="DN413" s="549"/>
      <c r="DO413" s="549"/>
      <c r="DP413" s="549"/>
      <c r="DQ413" s="549"/>
      <c r="DR413" s="549"/>
      <c r="DS413" s="549"/>
      <c r="DT413" s="549"/>
      <c r="DU413" s="549"/>
      <c r="DV413" s="549"/>
      <c r="DW413" s="549"/>
      <c r="DX413" s="549"/>
      <c r="DY413" s="549"/>
      <c r="DZ413" s="549"/>
      <c r="EA413" s="549"/>
      <c r="EB413" s="549"/>
      <c r="EC413" s="549"/>
      <c r="ED413" s="549"/>
      <c r="EE413" s="549"/>
      <c r="EF413" s="549"/>
      <c r="EG413" s="549"/>
      <c r="EH413" s="549"/>
      <c r="EI413" s="549"/>
      <c r="EJ413" s="549"/>
      <c r="EK413" s="549"/>
      <c r="EL413" s="549"/>
      <c r="EM413" s="549"/>
      <c r="EN413" s="549"/>
      <c r="EO413" s="549"/>
      <c r="EP413" s="549"/>
      <c r="EQ413" s="549"/>
      <c r="ER413" s="549"/>
      <c r="ES413" s="549"/>
      <c r="ET413" s="549"/>
      <c r="EU413" s="549"/>
      <c r="EV413" s="549"/>
      <c r="EW413" s="549"/>
      <c r="EX413" s="549"/>
      <c r="EY413" s="549"/>
      <c r="EZ413" s="549"/>
      <c r="FA413" s="549"/>
      <c r="FB413" s="549"/>
      <c r="FC413" s="549"/>
      <c r="FD413" s="549"/>
      <c r="FE413" s="549"/>
      <c r="FF413" s="549"/>
      <c r="FG413" s="549"/>
      <c r="FH413" s="549"/>
      <c r="FI413" s="549"/>
      <c r="FJ413" s="549"/>
      <c r="FK413" s="549"/>
      <c r="FL413" s="549"/>
      <c r="FM413" s="549"/>
      <c r="FN413" s="549"/>
      <c r="FO413" s="549"/>
      <c r="FP413" s="549"/>
      <c r="FQ413" s="549"/>
      <c r="FR413" s="549"/>
      <c r="FS413" s="549"/>
      <c r="FT413" s="549"/>
      <c r="FU413" s="549"/>
      <c r="FV413" s="549"/>
      <c r="FW413" s="549"/>
      <c r="FX413" s="549"/>
      <c r="FY413" s="549"/>
      <c r="FZ413" s="549"/>
      <c r="GA413" s="549"/>
      <c r="GB413" s="549"/>
      <c r="GC413" s="549"/>
    </row>
    <row r="414" spans="1:185" s="435" customFormat="1" ht="162" x14ac:dyDescent="0.2">
      <c r="A414" s="545"/>
      <c r="B414" s="546" t="s">
        <v>821</v>
      </c>
      <c r="N414" s="487">
        <v>0</v>
      </c>
      <c r="P414" s="547">
        <f>P415</f>
        <v>0</v>
      </c>
      <c r="Q414" s="547">
        <f t="shared" ref="Q414:AV414" si="329">Q415</f>
        <v>0</v>
      </c>
      <c r="R414" s="547">
        <f t="shared" si="329"/>
        <v>0</v>
      </c>
      <c r="S414" s="547">
        <f t="shared" si="329"/>
        <v>0</v>
      </c>
      <c r="T414" s="547">
        <f t="shared" si="329"/>
        <v>0</v>
      </c>
      <c r="U414" s="547">
        <f t="shared" si="329"/>
        <v>0</v>
      </c>
      <c r="V414" s="547">
        <f t="shared" si="329"/>
        <v>0</v>
      </c>
      <c r="W414" s="547">
        <f t="shared" si="329"/>
        <v>0</v>
      </c>
      <c r="X414" s="547">
        <f t="shared" si="329"/>
        <v>0</v>
      </c>
      <c r="Y414" s="547">
        <f t="shared" si="329"/>
        <v>0</v>
      </c>
      <c r="Z414" s="547">
        <f t="shared" si="329"/>
        <v>0</v>
      </c>
      <c r="AA414" s="547">
        <f t="shared" si="329"/>
        <v>0</v>
      </c>
      <c r="AB414" s="547">
        <f t="shared" si="329"/>
        <v>2449.1999999999998</v>
      </c>
      <c r="AC414" s="547">
        <f t="shared" si="329"/>
        <v>2424.7079999999996</v>
      </c>
      <c r="AD414" s="547">
        <f t="shared" si="329"/>
        <v>24.491999999999997</v>
      </c>
      <c r="AE414" s="547">
        <f t="shared" si="329"/>
        <v>2449.1999999999998</v>
      </c>
      <c r="AF414" s="547">
        <f t="shared" si="329"/>
        <v>2424.7079999999996</v>
      </c>
      <c r="AG414" s="547">
        <f t="shared" si="329"/>
        <v>24.491999999999997</v>
      </c>
      <c r="AH414" s="547">
        <f t="shared" si="329"/>
        <v>0</v>
      </c>
      <c r="AI414" s="547">
        <f t="shared" si="329"/>
        <v>0</v>
      </c>
      <c r="AJ414" s="547">
        <f t="shared" si="329"/>
        <v>0</v>
      </c>
      <c r="AK414" s="547">
        <f t="shared" si="329"/>
        <v>0</v>
      </c>
      <c r="AL414" s="547">
        <f t="shared" si="329"/>
        <v>0</v>
      </c>
      <c r="AM414" s="547">
        <f t="shared" si="329"/>
        <v>0</v>
      </c>
      <c r="AN414" s="547">
        <f t="shared" si="329"/>
        <v>0</v>
      </c>
      <c r="AO414" s="547">
        <f t="shared" si="329"/>
        <v>0</v>
      </c>
      <c r="AP414" s="547">
        <f t="shared" si="329"/>
        <v>0</v>
      </c>
      <c r="AQ414" s="547">
        <f t="shared" si="329"/>
        <v>0</v>
      </c>
      <c r="AR414" s="547">
        <f t="shared" si="329"/>
        <v>0</v>
      </c>
      <c r="AS414" s="547">
        <f t="shared" si="329"/>
        <v>0</v>
      </c>
      <c r="AT414" s="547">
        <f t="shared" si="329"/>
        <v>0</v>
      </c>
      <c r="AU414" s="547">
        <f t="shared" si="329"/>
        <v>0</v>
      </c>
      <c r="AV414" s="547">
        <f t="shared" si="329"/>
        <v>0</v>
      </c>
      <c r="AW414" s="547">
        <f t="shared" si="323"/>
        <v>2449.1999999999998</v>
      </c>
      <c r="AX414" s="547">
        <f t="shared" si="324"/>
        <v>2424.7079999999996</v>
      </c>
      <c r="AY414" s="547">
        <f t="shared" si="325"/>
        <v>24.491999999999997</v>
      </c>
      <c r="AZ414" s="548">
        <f t="shared" si="289"/>
        <v>0.01</v>
      </c>
      <c r="BB414" s="549"/>
      <c r="BC414" s="549"/>
      <c r="BD414" s="549"/>
      <c r="BE414" s="549"/>
      <c r="BF414" s="549"/>
      <c r="BG414" s="549"/>
      <c r="BH414" s="549"/>
      <c r="BI414" s="549"/>
      <c r="BJ414" s="549"/>
      <c r="BK414" s="549"/>
      <c r="BL414" s="549"/>
      <c r="BM414" s="549"/>
      <c r="BN414" s="549"/>
      <c r="BO414" s="549"/>
      <c r="BP414" s="549"/>
      <c r="BQ414" s="549"/>
      <c r="BR414" s="549"/>
      <c r="BS414" s="549"/>
      <c r="BT414" s="549"/>
      <c r="BU414" s="549"/>
      <c r="BV414" s="549"/>
      <c r="BW414" s="549"/>
      <c r="BX414" s="549"/>
      <c r="BY414" s="549"/>
      <c r="BZ414" s="549"/>
      <c r="CA414" s="549"/>
      <c r="CB414" s="549"/>
      <c r="CC414" s="549"/>
      <c r="CD414" s="549"/>
      <c r="CE414" s="549"/>
      <c r="CF414" s="549"/>
      <c r="CG414" s="549"/>
      <c r="CH414" s="549"/>
      <c r="CI414" s="549"/>
      <c r="CJ414" s="549"/>
      <c r="CK414" s="549"/>
      <c r="CL414" s="549"/>
      <c r="CM414" s="549"/>
      <c r="CN414" s="549"/>
      <c r="CO414" s="549"/>
      <c r="CP414" s="549"/>
      <c r="CQ414" s="549"/>
      <c r="CR414" s="549"/>
      <c r="CS414" s="549"/>
      <c r="CT414" s="549"/>
      <c r="CU414" s="549"/>
      <c r="CV414" s="549"/>
      <c r="CW414" s="549"/>
      <c r="CX414" s="549"/>
      <c r="CY414" s="549"/>
      <c r="CZ414" s="549"/>
      <c r="DA414" s="549"/>
      <c r="DB414" s="549"/>
      <c r="DC414" s="549"/>
      <c r="DD414" s="549"/>
      <c r="DE414" s="549"/>
      <c r="DF414" s="549"/>
      <c r="DG414" s="549"/>
      <c r="DH414" s="549"/>
      <c r="DI414" s="549"/>
      <c r="DJ414" s="549"/>
      <c r="DK414" s="549"/>
      <c r="DL414" s="549"/>
      <c r="DM414" s="549"/>
      <c r="DN414" s="549"/>
      <c r="DO414" s="549"/>
      <c r="DP414" s="549"/>
      <c r="DQ414" s="549"/>
      <c r="DR414" s="549"/>
      <c r="DS414" s="549"/>
      <c r="DT414" s="549"/>
      <c r="DU414" s="549"/>
      <c r="DV414" s="549"/>
      <c r="DW414" s="549"/>
      <c r="DX414" s="549"/>
      <c r="DY414" s="549"/>
      <c r="DZ414" s="549"/>
      <c r="EA414" s="549"/>
      <c r="EB414" s="549"/>
      <c r="EC414" s="549"/>
      <c r="ED414" s="549"/>
      <c r="EE414" s="549"/>
      <c r="EF414" s="549"/>
      <c r="EG414" s="549"/>
      <c r="EH414" s="549"/>
      <c r="EI414" s="549"/>
      <c r="EJ414" s="549"/>
      <c r="EK414" s="549"/>
      <c r="EL414" s="549"/>
      <c r="EM414" s="549"/>
      <c r="EN414" s="549"/>
      <c r="EO414" s="549"/>
      <c r="EP414" s="549"/>
      <c r="EQ414" s="549"/>
      <c r="ER414" s="549"/>
      <c r="ES414" s="549"/>
      <c r="ET414" s="549"/>
      <c r="EU414" s="549"/>
      <c r="EV414" s="549"/>
      <c r="EW414" s="549"/>
      <c r="EX414" s="549"/>
      <c r="EY414" s="549"/>
      <c r="EZ414" s="549"/>
      <c r="FA414" s="549"/>
      <c r="FB414" s="549"/>
      <c r="FC414" s="549"/>
      <c r="FD414" s="549"/>
      <c r="FE414" s="549"/>
      <c r="FF414" s="549"/>
      <c r="FG414" s="549"/>
      <c r="FH414" s="549"/>
      <c r="FI414" s="549"/>
      <c r="FJ414" s="549"/>
      <c r="FK414" s="549"/>
      <c r="FL414" s="549"/>
      <c r="FM414" s="549"/>
      <c r="FN414" s="549"/>
      <c r="FO414" s="549"/>
      <c r="FP414" s="549"/>
      <c r="FQ414" s="549"/>
      <c r="FR414" s="549"/>
      <c r="FS414" s="549"/>
      <c r="FT414" s="549"/>
      <c r="FU414" s="549"/>
      <c r="FV414" s="549"/>
      <c r="FW414" s="549"/>
      <c r="FX414" s="549"/>
      <c r="FY414" s="549"/>
      <c r="FZ414" s="549"/>
      <c r="GA414" s="549"/>
      <c r="GB414" s="549"/>
      <c r="GC414" s="549"/>
    </row>
    <row r="415" spans="1:185" s="435" customFormat="1" ht="138.75" x14ac:dyDescent="0.2">
      <c r="A415" s="545">
        <v>266</v>
      </c>
      <c r="B415" s="435" t="s">
        <v>822</v>
      </c>
      <c r="C415" s="435" t="s">
        <v>756</v>
      </c>
      <c r="D415" s="435" t="s">
        <v>616</v>
      </c>
      <c r="E415" s="435" t="s">
        <v>796</v>
      </c>
      <c r="F415" s="435" t="s">
        <v>720</v>
      </c>
      <c r="H415" s="435" t="s">
        <v>823</v>
      </c>
      <c r="I415" s="435" t="s">
        <v>315</v>
      </c>
      <c r="M415" s="435" t="s">
        <v>798</v>
      </c>
      <c r="N415" s="487">
        <v>2450.41</v>
      </c>
      <c r="O415" s="435" t="s">
        <v>817</v>
      </c>
      <c r="P415" s="547"/>
      <c r="Q415" s="547"/>
      <c r="R415" s="547"/>
      <c r="S415" s="547"/>
      <c r="T415" s="547"/>
      <c r="U415" s="547"/>
      <c r="V415" s="547"/>
      <c r="W415" s="547"/>
      <c r="X415" s="547"/>
      <c r="Y415" s="547"/>
      <c r="Z415" s="547"/>
      <c r="AA415" s="547"/>
      <c r="AB415" s="547">
        <v>2449.1999999999998</v>
      </c>
      <c r="AC415" s="547">
        <f t="shared" si="310"/>
        <v>2424.7079999999996</v>
      </c>
      <c r="AD415" s="547">
        <f t="shared" ref="AD415" si="330">AB415*0.01</f>
        <v>24.491999999999997</v>
      </c>
      <c r="AE415" s="547">
        <v>2449.1999999999998</v>
      </c>
      <c r="AF415" s="547">
        <f t="shared" ref="AF415" si="331">Z415+AC415</f>
        <v>2424.7079999999996</v>
      </c>
      <c r="AG415" s="547">
        <f t="shared" ref="AG415" si="332">AA415+AD415</f>
        <v>24.491999999999997</v>
      </c>
      <c r="AH415" s="547"/>
      <c r="AI415" s="547"/>
      <c r="AJ415" s="547"/>
      <c r="AK415" s="547"/>
      <c r="AL415" s="547"/>
      <c r="AM415" s="547"/>
      <c r="AN415" s="547"/>
      <c r="AO415" s="547"/>
      <c r="AP415" s="547"/>
      <c r="AQ415" s="547"/>
      <c r="AR415" s="547"/>
      <c r="AS415" s="547"/>
      <c r="AT415" s="547"/>
      <c r="AU415" s="547"/>
      <c r="AV415" s="547"/>
      <c r="AW415" s="547">
        <f t="shared" si="323"/>
        <v>2449.1999999999998</v>
      </c>
      <c r="AX415" s="547">
        <f t="shared" si="324"/>
        <v>2424.7079999999996</v>
      </c>
      <c r="AY415" s="547">
        <f t="shared" si="325"/>
        <v>24.491999999999997</v>
      </c>
      <c r="AZ415" s="548">
        <f t="shared" si="289"/>
        <v>0.01</v>
      </c>
      <c r="BB415" s="549"/>
      <c r="BC415" s="549"/>
      <c r="BD415" s="549"/>
      <c r="BE415" s="549"/>
      <c r="BF415" s="549"/>
      <c r="BG415" s="549"/>
      <c r="BH415" s="549"/>
      <c r="BI415" s="549"/>
      <c r="BJ415" s="549"/>
      <c r="BK415" s="549"/>
      <c r="BL415" s="549"/>
      <c r="BM415" s="549"/>
      <c r="BN415" s="549"/>
      <c r="BO415" s="549"/>
      <c r="BP415" s="549"/>
      <c r="BQ415" s="549"/>
      <c r="BR415" s="549"/>
      <c r="BS415" s="549"/>
      <c r="BT415" s="549"/>
      <c r="BU415" s="549"/>
      <c r="BV415" s="549"/>
      <c r="BW415" s="549"/>
      <c r="BX415" s="549"/>
      <c r="BY415" s="549"/>
      <c r="BZ415" s="549"/>
      <c r="CA415" s="549"/>
      <c r="CB415" s="549"/>
      <c r="CC415" s="549"/>
      <c r="CD415" s="549"/>
      <c r="CE415" s="549"/>
      <c r="CF415" s="549"/>
      <c r="CG415" s="549"/>
      <c r="CH415" s="549"/>
      <c r="CI415" s="549"/>
      <c r="CJ415" s="549"/>
      <c r="CK415" s="549"/>
      <c r="CL415" s="549"/>
      <c r="CM415" s="549"/>
      <c r="CN415" s="549"/>
      <c r="CO415" s="549"/>
      <c r="CP415" s="549"/>
      <c r="CQ415" s="549"/>
      <c r="CR415" s="549"/>
      <c r="CS415" s="549"/>
      <c r="CT415" s="549"/>
      <c r="CU415" s="549"/>
      <c r="CV415" s="549"/>
      <c r="CW415" s="549"/>
      <c r="CX415" s="549"/>
      <c r="CY415" s="549"/>
      <c r="CZ415" s="549"/>
      <c r="DA415" s="549"/>
      <c r="DB415" s="549"/>
      <c r="DC415" s="549"/>
      <c r="DD415" s="549"/>
      <c r="DE415" s="549"/>
      <c r="DF415" s="549"/>
      <c r="DG415" s="549"/>
      <c r="DH415" s="549"/>
      <c r="DI415" s="549"/>
      <c r="DJ415" s="549"/>
      <c r="DK415" s="549"/>
      <c r="DL415" s="549"/>
      <c r="DM415" s="549"/>
      <c r="DN415" s="549"/>
      <c r="DO415" s="549"/>
      <c r="DP415" s="549"/>
      <c r="DQ415" s="549"/>
      <c r="DR415" s="549"/>
      <c r="DS415" s="549"/>
      <c r="DT415" s="549"/>
      <c r="DU415" s="549"/>
      <c r="DV415" s="549"/>
      <c r="DW415" s="549"/>
      <c r="DX415" s="549"/>
      <c r="DY415" s="549"/>
      <c r="DZ415" s="549"/>
      <c r="EA415" s="549"/>
      <c r="EB415" s="549"/>
      <c r="EC415" s="549"/>
      <c r="ED415" s="549"/>
      <c r="EE415" s="549"/>
      <c r="EF415" s="549"/>
      <c r="EG415" s="549"/>
      <c r="EH415" s="549"/>
      <c r="EI415" s="549"/>
      <c r="EJ415" s="549"/>
      <c r="EK415" s="549"/>
      <c r="EL415" s="549"/>
      <c r="EM415" s="549"/>
      <c r="EN415" s="549"/>
      <c r="EO415" s="549"/>
      <c r="EP415" s="549"/>
      <c r="EQ415" s="549"/>
      <c r="ER415" s="549"/>
      <c r="ES415" s="549"/>
      <c r="ET415" s="549"/>
      <c r="EU415" s="549"/>
      <c r="EV415" s="549"/>
      <c r="EW415" s="549"/>
      <c r="EX415" s="549"/>
      <c r="EY415" s="549"/>
      <c r="EZ415" s="549"/>
      <c r="FA415" s="549"/>
      <c r="FB415" s="549"/>
      <c r="FC415" s="549"/>
      <c r="FD415" s="549"/>
      <c r="FE415" s="549"/>
      <c r="FF415" s="549"/>
      <c r="FG415" s="549"/>
      <c r="FH415" s="549"/>
      <c r="FI415" s="549"/>
      <c r="FJ415" s="549"/>
      <c r="FK415" s="549"/>
      <c r="FL415" s="549"/>
      <c r="FM415" s="549"/>
      <c r="FN415" s="549"/>
      <c r="FO415" s="549"/>
      <c r="FP415" s="549"/>
      <c r="FQ415" s="549"/>
      <c r="FR415" s="549"/>
      <c r="FS415" s="549"/>
      <c r="FT415" s="549"/>
      <c r="FU415" s="549"/>
      <c r="FV415" s="549"/>
      <c r="FW415" s="549"/>
      <c r="FX415" s="549"/>
      <c r="FY415" s="549"/>
      <c r="FZ415" s="549"/>
      <c r="GA415" s="549"/>
      <c r="GB415" s="549"/>
      <c r="GC415" s="549"/>
    </row>
    <row r="416" spans="1:185" s="435" customFormat="1" ht="162" x14ac:dyDescent="0.2">
      <c r="A416" s="545"/>
      <c r="B416" s="546" t="s">
        <v>824</v>
      </c>
      <c r="N416" s="487">
        <v>0</v>
      </c>
      <c r="P416" s="547">
        <f>P417+P418+P419</f>
        <v>0</v>
      </c>
      <c r="Q416" s="547">
        <f t="shared" ref="Q416:AV416" si="333">Q417+Q418+Q419</f>
        <v>0</v>
      </c>
      <c r="R416" s="547">
        <f t="shared" si="333"/>
        <v>0</v>
      </c>
      <c r="S416" s="547">
        <f t="shared" si="333"/>
        <v>0</v>
      </c>
      <c r="T416" s="547">
        <f t="shared" si="333"/>
        <v>0</v>
      </c>
      <c r="U416" s="547">
        <f t="shared" si="333"/>
        <v>0</v>
      </c>
      <c r="V416" s="547">
        <f t="shared" si="333"/>
        <v>0</v>
      </c>
      <c r="W416" s="547">
        <f t="shared" si="333"/>
        <v>0</v>
      </c>
      <c r="X416" s="547">
        <f t="shared" si="333"/>
        <v>0</v>
      </c>
      <c r="Y416" s="547">
        <f t="shared" si="333"/>
        <v>0</v>
      </c>
      <c r="Z416" s="547">
        <f t="shared" si="333"/>
        <v>0</v>
      </c>
      <c r="AA416" s="547">
        <f t="shared" si="333"/>
        <v>0</v>
      </c>
      <c r="AB416" s="547">
        <f t="shared" si="333"/>
        <v>87723.4</v>
      </c>
      <c r="AC416" s="547">
        <f t="shared" si="333"/>
        <v>86846.165999999997</v>
      </c>
      <c r="AD416" s="547">
        <f t="shared" si="333"/>
        <v>877.23399999999992</v>
      </c>
      <c r="AE416" s="547">
        <f t="shared" si="333"/>
        <v>87723.4</v>
      </c>
      <c r="AF416" s="547">
        <f t="shared" si="333"/>
        <v>86846.165999999997</v>
      </c>
      <c r="AG416" s="547">
        <f t="shared" si="333"/>
        <v>877.23399999999992</v>
      </c>
      <c r="AH416" s="547">
        <f t="shared" si="333"/>
        <v>0</v>
      </c>
      <c r="AI416" s="547">
        <f t="shared" si="333"/>
        <v>0</v>
      </c>
      <c r="AJ416" s="547">
        <f t="shared" si="333"/>
        <v>0</v>
      </c>
      <c r="AK416" s="547">
        <f t="shared" si="333"/>
        <v>71500</v>
      </c>
      <c r="AL416" s="547">
        <f t="shared" si="333"/>
        <v>70785</v>
      </c>
      <c r="AM416" s="547">
        <f t="shared" si="333"/>
        <v>715</v>
      </c>
      <c r="AN416" s="547">
        <f t="shared" si="333"/>
        <v>71500</v>
      </c>
      <c r="AO416" s="547">
        <f t="shared" si="333"/>
        <v>70785</v>
      </c>
      <c r="AP416" s="547">
        <f t="shared" si="333"/>
        <v>715</v>
      </c>
      <c r="AQ416" s="547">
        <f t="shared" si="333"/>
        <v>143000</v>
      </c>
      <c r="AR416" s="547">
        <f t="shared" si="333"/>
        <v>141570</v>
      </c>
      <c r="AS416" s="547">
        <f t="shared" si="333"/>
        <v>1430</v>
      </c>
      <c r="AT416" s="547">
        <f t="shared" si="333"/>
        <v>0</v>
      </c>
      <c r="AU416" s="547">
        <f t="shared" si="333"/>
        <v>0</v>
      </c>
      <c r="AV416" s="547">
        <f t="shared" si="333"/>
        <v>0</v>
      </c>
      <c r="AW416" s="547">
        <f t="shared" si="323"/>
        <v>302223.40000000002</v>
      </c>
      <c r="AX416" s="547">
        <f t="shared" si="324"/>
        <v>299201.16599999997</v>
      </c>
      <c r="AY416" s="547">
        <f t="shared" si="325"/>
        <v>3022.2339999999999</v>
      </c>
      <c r="AZ416" s="548">
        <f t="shared" si="289"/>
        <v>9.9999999999999985E-3</v>
      </c>
      <c r="BB416" s="549"/>
      <c r="BC416" s="549"/>
      <c r="BD416" s="549"/>
      <c r="BE416" s="549"/>
      <c r="BF416" s="549"/>
      <c r="BG416" s="549"/>
      <c r="BH416" s="549"/>
      <c r="BI416" s="549"/>
      <c r="BJ416" s="549"/>
      <c r="BK416" s="549"/>
      <c r="BL416" s="549"/>
      <c r="BM416" s="549"/>
      <c r="BN416" s="549"/>
      <c r="BO416" s="549"/>
      <c r="BP416" s="549"/>
      <c r="BQ416" s="549"/>
      <c r="BR416" s="549"/>
      <c r="BS416" s="549"/>
      <c r="BT416" s="549"/>
      <c r="BU416" s="549"/>
      <c r="BV416" s="549"/>
      <c r="BW416" s="549"/>
      <c r="BX416" s="549"/>
      <c r="BY416" s="549"/>
      <c r="BZ416" s="549"/>
      <c r="CA416" s="549"/>
      <c r="CB416" s="549"/>
      <c r="CC416" s="549"/>
      <c r="CD416" s="549"/>
      <c r="CE416" s="549"/>
      <c r="CF416" s="549"/>
      <c r="CG416" s="549"/>
      <c r="CH416" s="549"/>
      <c r="CI416" s="549"/>
      <c r="CJ416" s="549"/>
      <c r="CK416" s="549"/>
      <c r="CL416" s="549"/>
      <c r="CM416" s="549"/>
      <c r="CN416" s="549"/>
      <c r="CO416" s="549"/>
      <c r="CP416" s="549"/>
      <c r="CQ416" s="549"/>
      <c r="CR416" s="549"/>
      <c r="CS416" s="549"/>
      <c r="CT416" s="549"/>
      <c r="CU416" s="549"/>
      <c r="CV416" s="549"/>
      <c r="CW416" s="549"/>
      <c r="CX416" s="549"/>
      <c r="CY416" s="549"/>
      <c r="CZ416" s="549"/>
      <c r="DA416" s="549"/>
      <c r="DB416" s="549"/>
      <c r="DC416" s="549"/>
      <c r="DD416" s="549"/>
      <c r="DE416" s="549"/>
      <c r="DF416" s="549"/>
      <c r="DG416" s="549"/>
      <c r="DH416" s="549"/>
      <c r="DI416" s="549"/>
      <c r="DJ416" s="549"/>
      <c r="DK416" s="549"/>
      <c r="DL416" s="549"/>
      <c r="DM416" s="549"/>
      <c r="DN416" s="549"/>
      <c r="DO416" s="549"/>
      <c r="DP416" s="549"/>
      <c r="DQ416" s="549"/>
      <c r="DR416" s="549"/>
      <c r="DS416" s="549"/>
      <c r="DT416" s="549"/>
      <c r="DU416" s="549"/>
      <c r="DV416" s="549"/>
      <c r="DW416" s="549"/>
      <c r="DX416" s="549"/>
      <c r="DY416" s="549"/>
      <c r="DZ416" s="549"/>
      <c r="EA416" s="549"/>
      <c r="EB416" s="549"/>
      <c r="EC416" s="549"/>
      <c r="ED416" s="549"/>
      <c r="EE416" s="549"/>
      <c r="EF416" s="549"/>
      <c r="EG416" s="549"/>
      <c r="EH416" s="549"/>
      <c r="EI416" s="549"/>
      <c r="EJ416" s="549"/>
      <c r="EK416" s="549"/>
      <c r="EL416" s="549"/>
      <c r="EM416" s="549"/>
      <c r="EN416" s="549"/>
      <c r="EO416" s="549"/>
      <c r="EP416" s="549"/>
      <c r="EQ416" s="549"/>
      <c r="ER416" s="549"/>
      <c r="ES416" s="549"/>
      <c r="ET416" s="549"/>
      <c r="EU416" s="549"/>
      <c r="EV416" s="549"/>
      <c r="EW416" s="549"/>
      <c r="EX416" s="549"/>
      <c r="EY416" s="549"/>
      <c r="EZ416" s="549"/>
      <c r="FA416" s="549"/>
      <c r="FB416" s="549"/>
      <c r="FC416" s="549"/>
      <c r="FD416" s="549"/>
      <c r="FE416" s="549"/>
      <c r="FF416" s="549"/>
      <c r="FG416" s="549"/>
      <c r="FH416" s="549"/>
      <c r="FI416" s="549"/>
      <c r="FJ416" s="549"/>
      <c r="FK416" s="549"/>
      <c r="FL416" s="549"/>
      <c r="FM416" s="549"/>
      <c r="FN416" s="549"/>
      <c r="FO416" s="549"/>
      <c r="FP416" s="549"/>
      <c r="FQ416" s="549"/>
      <c r="FR416" s="549"/>
      <c r="FS416" s="549"/>
      <c r="FT416" s="549"/>
      <c r="FU416" s="549"/>
      <c r="FV416" s="549"/>
      <c r="FW416" s="549"/>
      <c r="FX416" s="549"/>
      <c r="FY416" s="549"/>
      <c r="FZ416" s="549"/>
      <c r="GA416" s="549"/>
      <c r="GB416" s="549"/>
      <c r="GC416" s="549"/>
    </row>
    <row r="417" spans="1:185" s="435" customFormat="1" ht="166.5" x14ac:dyDescent="0.2">
      <c r="A417" s="545">
        <v>267</v>
      </c>
      <c r="B417" s="435" t="s">
        <v>825</v>
      </c>
      <c r="C417" s="435" t="s">
        <v>756</v>
      </c>
      <c r="D417" s="435" t="s">
        <v>616</v>
      </c>
      <c r="E417" s="435" t="s">
        <v>796</v>
      </c>
      <c r="F417" s="435" t="s">
        <v>426</v>
      </c>
      <c r="H417" s="435" t="s">
        <v>826</v>
      </c>
      <c r="I417" s="435" t="s">
        <v>315</v>
      </c>
      <c r="M417" s="435" t="s">
        <v>827</v>
      </c>
      <c r="N417" s="487">
        <v>159077.69</v>
      </c>
      <c r="O417" s="435" t="s">
        <v>828</v>
      </c>
      <c r="P417" s="547"/>
      <c r="Q417" s="547"/>
      <c r="R417" s="547"/>
      <c r="S417" s="547"/>
      <c r="T417" s="547"/>
      <c r="U417" s="547"/>
      <c r="V417" s="547"/>
      <c r="W417" s="547"/>
      <c r="X417" s="547"/>
      <c r="Y417" s="547"/>
      <c r="Z417" s="547"/>
      <c r="AA417" s="547"/>
      <c r="AB417" s="547">
        <v>71534.7</v>
      </c>
      <c r="AC417" s="547">
        <f t="shared" si="310"/>
        <v>70819.353000000003</v>
      </c>
      <c r="AD417" s="547">
        <f t="shared" ref="AD417:AD419" si="334">AB417*0.01</f>
        <v>715.34699999999998</v>
      </c>
      <c r="AE417" s="547">
        <v>71534.7</v>
      </c>
      <c r="AF417" s="547">
        <f t="shared" ref="AF417" si="335">Z417+AC417</f>
        <v>70819.353000000003</v>
      </c>
      <c r="AG417" s="547">
        <f t="shared" ref="AG417" si="336">AA417+AD417</f>
        <v>715.34699999999998</v>
      </c>
      <c r="AH417" s="547"/>
      <c r="AI417" s="547"/>
      <c r="AJ417" s="547"/>
      <c r="AK417" s="547">
        <v>71500</v>
      </c>
      <c r="AL417" s="547">
        <f t="shared" ref="AL417" si="337">AK417*0.99</f>
        <v>70785</v>
      </c>
      <c r="AM417" s="547">
        <f t="shared" ref="AM417" si="338">AK417*0.01</f>
        <v>715</v>
      </c>
      <c r="AN417" s="547">
        <v>71500</v>
      </c>
      <c r="AO417" s="547">
        <f>AI417+AL417</f>
        <v>70785</v>
      </c>
      <c r="AP417" s="547">
        <f>AJ417+AM417</f>
        <v>715</v>
      </c>
      <c r="AQ417" s="547">
        <v>143000</v>
      </c>
      <c r="AR417" s="547">
        <f>AQ417*0.99</f>
        <v>141570</v>
      </c>
      <c r="AS417" s="547">
        <f>AQ417*0.01</f>
        <v>1430</v>
      </c>
      <c r="AT417" s="547"/>
      <c r="AU417" s="547"/>
      <c r="AV417" s="547"/>
      <c r="AW417" s="547">
        <f t="shared" si="323"/>
        <v>286034.7</v>
      </c>
      <c r="AX417" s="547">
        <f t="shared" si="324"/>
        <v>283174.353</v>
      </c>
      <c r="AY417" s="547">
        <f t="shared" si="325"/>
        <v>2860.3469999999998</v>
      </c>
      <c r="AZ417" s="548">
        <f t="shared" si="289"/>
        <v>9.9999999999999985E-3</v>
      </c>
      <c r="BB417" s="549"/>
      <c r="BC417" s="549"/>
      <c r="BD417" s="549"/>
      <c r="BE417" s="549"/>
      <c r="BF417" s="549"/>
      <c r="BG417" s="549"/>
      <c r="BH417" s="549"/>
      <c r="BI417" s="549"/>
      <c r="BJ417" s="549"/>
      <c r="BK417" s="549"/>
      <c r="BL417" s="549"/>
      <c r="BM417" s="549"/>
      <c r="BN417" s="549"/>
      <c r="BO417" s="549"/>
      <c r="BP417" s="549"/>
      <c r="BQ417" s="549"/>
      <c r="BR417" s="549"/>
      <c r="BS417" s="549"/>
      <c r="BT417" s="549"/>
      <c r="BU417" s="549"/>
      <c r="BV417" s="549"/>
      <c r="BW417" s="549"/>
      <c r="BX417" s="549"/>
      <c r="BY417" s="549"/>
      <c r="BZ417" s="549"/>
      <c r="CA417" s="549"/>
      <c r="CB417" s="549"/>
      <c r="CC417" s="549"/>
      <c r="CD417" s="549"/>
      <c r="CE417" s="549"/>
      <c r="CF417" s="549"/>
      <c r="CG417" s="549"/>
      <c r="CH417" s="549"/>
      <c r="CI417" s="549"/>
      <c r="CJ417" s="549"/>
      <c r="CK417" s="549"/>
      <c r="CL417" s="549"/>
      <c r="CM417" s="549"/>
      <c r="CN417" s="549"/>
      <c r="CO417" s="549"/>
      <c r="CP417" s="549"/>
      <c r="CQ417" s="549"/>
      <c r="CR417" s="549"/>
      <c r="CS417" s="549"/>
      <c r="CT417" s="549"/>
      <c r="CU417" s="549"/>
      <c r="CV417" s="549"/>
      <c r="CW417" s="549"/>
      <c r="CX417" s="549"/>
      <c r="CY417" s="549"/>
      <c r="CZ417" s="549"/>
      <c r="DA417" s="549"/>
      <c r="DB417" s="549"/>
      <c r="DC417" s="549"/>
      <c r="DD417" s="549"/>
      <c r="DE417" s="549"/>
      <c r="DF417" s="549"/>
      <c r="DG417" s="549"/>
      <c r="DH417" s="549"/>
      <c r="DI417" s="549"/>
      <c r="DJ417" s="549"/>
      <c r="DK417" s="549"/>
      <c r="DL417" s="549"/>
      <c r="DM417" s="549"/>
      <c r="DN417" s="549"/>
      <c r="DO417" s="549"/>
      <c r="DP417" s="549"/>
      <c r="DQ417" s="549"/>
      <c r="DR417" s="549"/>
      <c r="DS417" s="549"/>
      <c r="DT417" s="549"/>
      <c r="DU417" s="549"/>
      <c r="DV417" s="549"/>
      <c r="DW417" s="549"/>
      <c r="DX417" s="549"/>
      <c r="DY417" s="549"/>
      <c r="DZ417" s="549"/>
      <c r="EA417" s="549"/>
      <c r="EB417" s="549"/>
      <c r="EC417" s="549"/>
      <c r="ED417" s="549"/>
      <c r="EE417" s="549"/>
      <c r="EF417" s="549"/>
      <c r="EG417" s="549"/>
      <c r="EH417" s="549"/>
      <c r="EI417" s="549"/>
      <c r="EJ417" s="549"/>
      <c r="EK417" s="549"/>
      <c r="EL417" s="549"/>
      <c r="EM417" s="549"/>
      <c r="EN417" s="549"/>
      <c r="EO417" s="549"/>
      <c r="EP417" s="549"/>
      <c r="EQ417" s="549"/>
      <c r="ER417" s="549"/>
      <c r="ES417" s="549"/>
      <c r="ET417" s="549"/>
      <c r="EU417" s="549"/>
      <c r="EV417" s="549"/>
      <c r="EW417" s="549"/>
      <c r="EX417" s="549"/>
      <c r="EY417" s="549"/>
      <c r="EZ417" s="549"/>
      <c r="FA417" s="549"/>
      <c r="FB417" s="549"/>
      <c r="FC417" s="549"/>
      <c r="FD417" s="549"/>
      <c r="FE417" s="549"/>
      <c r="FF417" s="549"/>
      <c r="FG417" s="549"/>
      <c r="FH417" s="549"/>
      <c r="FI417" s="549"/>
      <c r="FJ417" s="549"/>
      <c r="FK417" s="549"/>
      <c r="FL417" s="549"/>
      <c r="FM417" s="549"/>
      <c r="FN417" s="549"/>
      <c r="FO417" s="549"/>
      <c r="FP417" s="549"/>
      <c r="FQ417" s="549"/>
      <c r="FR417" s="549"/>
      <c r="FS417" s="549"/>
      <c r="FT417" s="549"/>
      <c r="FU417" s="549"/>
      <c r="FV417" s="549"/>
      <c r="FW417" s="549"/>
      <c r="FX417" s="549"/>
      <c r="FY417" s="549"/>
      <c r="FZ417" s="549"/>
      <c r="GA417" s="549"/>
      <c r="GB417" s="549"/>
      <c r="GC417" s="549"/>
    </row>
    <row r="418" spans="1:185" s="435" customFormat="1" ht="166.5" x14ac:dyDescent="0.2">
      <c r="A418" s="545">
        <v>268</v>
      </c>
      <c r="B418" s="435" t="s">
        <v>829</v>
      </c>
      <c r="C418" s="435" t="s">
        <v>756</v>
      </c>
      <c r="D418" s="435" t="s">
        <v>616</v>
      </c>
      <c r="E418" s="435" t="s">
        <v>830</v>
      </c>
      <c r="F418" s="435" t="s">
        <v>720</v>
      </c>
      <c r="H418" s="435" t="s">
        <v>826</v>
      </c>
      <c r="I418" s="435" t="s">
        <v>315</v>
      </c>
      <c r="M418" s="435" t="s">
        <v>798</v>
      </c>
      <c r="N418" s="487">
        <v>12000</v>
      </c>
      <c r="O418" s="435" t="s">
        <v>828</v>
      </c>
      <c r="P418" s="547"/>
      <c r="Q418" s="547"/>
      <c r="R418" s="547"/>
      <c r="S418" s="547"/>
      <c r="T418" s="547"/>
      <c r="U418" s="547"/>
      <c r="V418" s="547"/>
      <c r="W418" s="547"/>
      <c r="X418" s="547"/>
      <c r="Y418" s="547"/>
      <c r="Z418" s="547"/>
      <c r="AA418" s="547"/>
      <c r="AB418" s="547">
        <v>10792.4</v>
      </c>
      <c r="AC418" s="547">
        <f t="shared" si="310"/>
        <v>10684.475999999999</v>
      </c>
      <c r="AD418" s="547">
        <f t="shared" si="334"/>
        <v>107.92399999999999</v>
      </c>
      <c r="AE418" s="547">
        <v>10792.4</v>
      </c>
      <c r="AF418" s="547">
        <f>Z418+AC418</f>
        <v>10684.475999999999</v>
      </c>
      <c r="AG418" s="547">
        <f t="shared" ref="AG418:AG419" si="339">AA418+AD418</f>
        <v>107.92399999999999</v>
      </c>
      <c r="AH418" s="547"/>
      <c r="AI418" s="547"/>
      <c r="AJ418" s="547"/>
      <c r="AK418" s="547"/>
      <c r="AL418" s="547"/>
      <c r="AM418" s="547"/>
      <c r="AN418" s="547"/>
      <c r="AO418" s="547"/>
      <c r="AP418" s="547"/>
      <c r="AQ418" s="547"/>
      <c r="AR418" s="547"/>
      <c r="AS418" s="547"/>
      <c r="AT418" s="547"/>
      <c r="AU418" s="547"/>
      <c r="AV418" s="547"/>
      <c r="AW418" s="547">
        <f t="shared" ref="AW418" si="340">AT418+AQ418+AN418+AE418+V418</f>
        <v>10792.4</v>
      </c>
      <c r="AX418" s="547">
        <f t="shared" ref="AX418" si="341">AU418+AR418+AO418+AF418+W418</f>
        <v>10684.475999999999</v>
      </c>
      <c r="AY418" s="547">
        <f t="shared" ref="AY418" si="342">AV418+AS418+AP418+AG418+X418</f>
        <v>107.92399999999999</v>
      </c>
      <c r="AZ418" s="548">
        <f t="shared" si="289"/>
        <v>0.01</v>
      </c>
      <c r="BB418" s="549"/>
      <c r="BC418" s="549"/>
      <c r="BD418" s="549"/>
      <c r="BE418" s="549"/>
      <c r="BF418" s="549"/>
      <c r="BG418" s="549"/>
      <c r="BH418" s="549"/>
      <c r="BI418" s="549"/>
      <c r="BJ418" s="549"/>
      <c r="BK418" s="549"/>
      <c r="BL418" s="549"/>
      <c r="BM418" s="549"/>
      <c r="BN418" s="549"/>
      <c r="BO418" s="549"/>
      <c r="BP418" s="549"/>
      <c r="BQ418" s="549"/>
      <c r="BR418" s="549"/>
      <c r="BS418" s="549"/>
      <c r="BT418" s="549"/>
      <c r="BU418" s="549"/>
      <c r="BV418" s="549"/>
      <c r="BW418" s="549"/>
      <c r="BX418" s="549"/>
      <c r="BY418" s="549"/>
      <c r="BZ418" s="549"/>
      <c r="CA418" s="549"/>
      <c r="CB418" s="549"/>
      <c r="CC418" s="549"/>
      <c r="CD418" s="549"/>
      <c r="CE418" s="549"/>
      <c r="CF418" s="549"/>
      <c r="CG418" s="549"/>
      <c r="CH418" s="549"/>
      <c r="CI418" s="549"/>
      <c r="CJ418" s="549"/>
      <c r="CK418" s="549"/>
      <c r="CL418" s="549"/>
      <c r="CM418" s="549"/>
      <c r="CN418" s="549"/>
      <c r="CO418" s="549"/>
      <c r="CP418" s="549"/>
      <c r="CQ418" s="549"/>
      <c r="CR418" s="549"/>
      <c r="CS418" s="549"/>
      <c r="CT418" s="549"/>
      <c r="CU418" s="549"/>
      <c r="CV418" s="549"/>
      <c r="CW418" s="549"/>
      <c r="CX418" s="549"/>
      <c r="CY418" s="549"/>
      <c r="CZ418" s="549"/>
      <c r="DA418" s="549"/>
      <c r="DB418" s="549"/>
      <c r="DC418" s="549"/>
      <c r="DD418" s="549"/>
      <c r="DE418" s="549"/>
      <c r="DF418" s="549"/>
      <c r="DG418" s="549"/>
      <c r="DH418" s="549"/>
      <c r="DI418" s="549"/>
      <c r="DJ418" s="549"/>
      <c r="DK418" s="549"/>
      <c r="DL418" s="549"/>
      <c r="DM418" s="549"/>
      <c r="DN418" s="549"/>
      <c r="DO418" s="549"/>
      <c r="DP418" s="549"/>
      <c r="DQ418" s="549"/>
      <c r="DR418" s="549"/>
      <c r="DS418" s="549"/>
      <c r="DT418" s="549"/>
      <c r="DU418" s="549"/>
      <c r="DV418" s="549"/>
      <c r="DW418" s="549"/>
      <c r="DX418" s="549"/>
      <c r="DY418" s="549"/>
      <c r="DZ418" s="549"/>
      <c r="EA418" s="549"/>
      <c r="EB418" s="549"/>
      <c r="EC418" s="549"/>
      <c r="ED418" s="549"/>
      <c r="EE418" s="549"/>
      <c r="EF418" s="549"/>
      <c r="EG418" s="549"/>
      <c r="EH418" s="549"/>
      <c r="EI418" s="549"/>
      <c r="EJ418" s="549"/>
      <c r="EK418" s="549"/>
      <c r="EL418" s="549"/>
      <c r="EM418" s="549"/>
      <c r="EN418" s="549"/>
      <c r="EO418" s="549"/>
      <c r="EP418" s="549"/>
      <c r="EQ418" s="549"/>
      <c r="ER418" s="549"/>
      <c r="ES418" s="549"/>
      <c r="ET418" s="549"/>
      <c r="EU418" s="549"/>
      <c r="EV418" s="549"/>
      <c r="EW418" s="549"/>
      <c r="EX418" s="549"/>
      <c r="EY418" s="549"/>
      <c r="EZ418" s="549"/>
      <c r="FA418" s="549"/>
      <c r="FB418" s="549"/>
      <c r="FC418" s="549"/>
      <c r="FD418" s="549"/>
      <c r="FE418" s="549"/>
      <c r="FF418" s="549"/>
      <c r="FG418" s="549"/>
      <c r="FH418" s="549"/>
      <c r="FI418" s="549"/>
      <c r="FJ418" s="549"/>
      <c r="FK418" s="549"/>
      <c r="FL418" s="549"/>
      <c r="FM418" s="549"/>
      <c r="FN418" s="549"/>
      <c r="FO418" s="549"/>
      <c r="FP418" s="549"/>
      <c r="FQ418" s="549"/>
      <c r="FR418" s="549"/>
      <c r="FS418" s="549"/>
      <c r="FT418" s="549"/>
      <c r="FU418" s="549"/>
      <c r="FV418" s="549"/>
      <c r="FW418" s="549"/>
      <c r="FX418" s="549"/>
      <c r="FY418" s="549"/>
      <c r="FZ418" s="549"/>
      <c r="GA418" s="549"/>
      <c r="GB418" s="549"/>
      <c r="GC418" s="549"/>
    </row>
    <row r="419" spans="1:185" s="435" customFormat="1" ht="166.5" x14ac:dyDescent="0.2">
      <c r="A419" s="545">
        <v>269</v>
      </c>
      <c r="B419" s="435" t="s">
        <v>831</v>
      </c>
      <c r="C419" s="435" t="s">
        <v>756</v>
      </c>
      <c r="D419" s="435" t="s">
        <v>616</v>
      </c>
      <c r="E419" s="435" t="s">
        <v>796</v>
      </c>
      <c r="F419" s="435" t="s">
        <v>720</v>
      </c>
      <c r="H419" s="435" t="s">
        <v>826</v>
      </c>
      <c r="I419" s="435" t="s">
        <v>315</v>
      </c>
      <c r="M419" s="435" t="s">
        <v>798</v>
      </c>
      <c r="N419" s="487">
        <v>6000</v>
      </c>
      <c r="O419" s="435" t="s">
        <v>828</v>
      </c>
      <c r="P419" s="547"/>
      <c r="Q419" s="547"/>
      <c r="R419" s="547"/>
      <c r="S419" s="547"/>
      <c r="T419" s="547"/>
      <c r="U419" s="547"/>
      <c r="V419" s="547"/>
      <c r="W419" s="547"/>
      <c r="X419" s="547"/>
      <c r="Y419" s="547"/>
      <c r="Z419" s="547"/>
      <c r="AA419" s="547"/>
      <c r="AB419" s="547">
        <v>5396.3</v>
      </c>
      <c r="AC419" s="547">
        <f t="shared" si="310"/>
        <v>5342.3370000000004</v>
      </c>
      <c r="AD419" s="547">
        <f t="shared" si="334"/>
        <v>53.963000000000001</v>
      </c>
      <c r="AE419" s="547">
        <v>5396.3</v>
      </c>
      <c r="AF419" s="547">
        <f t="shared" ref="AF419" si="343">Z419+AC419</f>
        <v>5342.3370000000004</v>
      </c>
      <c r="AG419" s="547">
        <f t="shared" si="339"/>
        <v>53.963000000000001</v>
      </c>
      <c r="AH419" s="547"/>
      <c r="AI419" s="547"/>
      <c r="AJ419" s="547"/>
      <c r="AK419" s="547"/>
      <c r="AL419" s="547"/>
      <c r="AM419" s="547"/>
      <c r="AN419" s="547"/>
      <c r="AO419" s="547"/>
      <c r="AP419" s="547"/>
      <c r="AQ419" s="547"/>
      <c r="AR419" s="547"/>
      <c r="AS419" s="547"/>
      <c r="AT419" s="547"/>
      <c r="AU419" s="547"/>
      <c r="AV419" s="547"/>
      <c r="AW419" s="547">
        <f t="shared" si="320"/>
        <v>5396.3</v>
      </c>
      <c r="AX419" s="547">
        <f t="shared" si="321"/>
        <v>5342.3370000000004</v>
      </c>
      <c r="AY419" s="547">
        <f t="shared" si="322"/>
        <v>53.963000000000001</v>
      </c>
      <c r="AZ419" s="548">
        <f t="shared" si="289"/>
        <v>0.01</v>
      </c>
      <c r="BB419" s="549"/>
      <c r="BC419" s="549"/>
      <c r="BD419" s="549"/>
      <c r="BE419" s="549"/>
      <c r="BF419" s="549"/>
      <c r="BG419" s="549"/>
      <c r="BH419" s="549"/>
      <c r="BI419" s="549"/>
      <c r="BJ419" s="549"/>
      <c r="BK419" s="549"/>
      <c r="BL419" s="549"/>
      <c r="BM419" s="549"/>
      <c r="BN419" s="549"/>
      <c r="BO419" s="549"/>
      <c r="BP419" s="549"/>
      <c r="BQ419" s="549"/>
      <c r="BR419" s="549"/>
      <c r="BS419" s="549"/>
      <c r="BT419" s="549"/>
      <c r="BU419" s="549"/>
      <c r="BV419" s="549"/>
      <c r="BW419" s="549"/>
      <c r="BX419" s="549"/>
      <c r="BY419" s="549"/>
      <c r="BZ419" s="549"/>
      <c r="CA419" s="549"/>
      <c r="CB419" s="549"/>
      <c r="CC419" s="549"/>
      <c r="CD419" s="549"/>
      <c r="CE419" s="549"/>
      <c r="CF419" s="549"/>
      <c r="CG419" s="549"/>
      <c r="CH419" s="549"/>
      <c r="CI419" s="549"/>
      <c r="CJ419" s="549"/>
      <c r="CK419" s="549"/>
      <c r="CL419" s="549"/>
      <c r="CM419" s="549"/>
      <c r="CN419" s="549"/>
      <c r="CO419" s="549"/>
      <c r="CP419" s="549"/>
      <c r="CQ419" s="549"/>
      <c r="CR419" s="549"/>
      <c r="CS419" s="549"/>
      <c r="CT419" s="549"/>
      <c r="CU419" s="549"/>
      <c r="CV419" s="549"/>
      <c r="CW419" s="549"/>
      <c r="CX419" s="549"/>
      <c r="CY419" s="549"/>
      <c r="CZ419" s="549"/>
      <c r="DA419" s="549"/>
      <c r="DB419" s="549"/>
      <c r="DC419" s="549"/>
      <c r="DD419" s="549"/>
      <c r="DE419" s="549"/>
      <c r="DF419" s="549"/>
      <c r="DG419" s="549"/>
      <c r="DH419" s="549"/>
      <c r="DI419" s="549"/>
      <c r="DJ419" s="549"/>
      <c r="DK419" s="549"/>
      <c r="DL419" s="549"/>
      <c r="DM419" s="549"/>
      <c r="DN419" s="549"/>
      <c r="DO419" s="549"/>
      <c r="DP419" s="549"/>
      <c r="DQ419" s="549"/>
      <c r="DR419" s="549"/>
      <c r="DS419" s="549"/>
      <c r="DT419" s="549"/>
      <c r="DU419" s="549"/>
      <c r="DV419" s="549"/>
      <c r="DW419" s="549"/>
      <c r="DX419" s="549"/>
      <c r="DY419" s="549"/>
      <c r="DZ419" s="549"/>
      <c r="EA419" s="549"/>
      <c r="EB419" s="549"/>
      <c r="EC419" s="549"/>
      <c r="ED419" s="549"/>
      <c r="EE419" s="549"/>
      <c r="EF419" s="549"/>
      <c r="EG419" s="549"/>
      <c r="EH419" s="549"/>
      <c r="EI419" s="549"/>
      <c r="EJ419" s="549"/>
      <c r="EK419" s="549"/>
      <c r="EL419" s="549"/>
      <c r="EM419" s="549"/>
      <c r="EN419" s="549"/>
      <c r="EO419" s="549"/>
      <c r="EP419" s="549"/>
      <c r="EQ419" s="549"/>
      <c r="ER419" s="549"/>
      <c r="ES419" s="549"/>
      <c r="ET419" s="549"/>
      <c r="EU419" s="549"/>
      <c r="EV419" s="549"/>
      <c r="EW419" s="549"/>
      <c r="EX419" s="549"/>
      <c r="EY419" s="549"/>
      <c r="EZ419" s="549"/>
      <c r="FA419" s="549"/>
      <c r="FB419" s="549"/>
      <c r="FC419" s="549"/>
      <c r="FD419" s="549"/>
      <c r="FE419" s="549"/>
      <c r="FF419" s="549"/>
      <c r="FG419" s="549"/>
      <c r="FH419" s="549"/>
      <c r="FI419" s="549"/>
      <c r="FJ419" s="549"/>
      <c r="FK419" s="549"/>
      <c r="FL419" s="549"/>
      <c r="FM419" s="549"/>
      <c r="FN419" s="549"/>
      <c r="FO419" s="549"/>
      <c r="FP419" s="549"/>
      <c r="FQ419" s="549"/>
      <c r="FR419" s="549"/>
      <c r="FS419" s="549"/>
      <c r="FT419" s="549"/>
      <c r="FU419" s="549"/>
      <c r="FV419" s="549"/>
      <c r="FW419" s="549"/>
      <c r="FX419" s="549"/>
      <c r="FY419" s="549"/>
      <c r="FZ419" s="549"/>
      <c r="GA419" s="549"/>
      <c r="GB419" s="549"/>
      <c r="GC419" s="549"/>
    </row>
    <row r="420" spans="1:185" s="435" customFormat="1" ht="135" x14ac:dyDescent="0.2">
      <c r="A420" s="545"/>
      <c r="B420" s="546" t="s">
        <v>832</v>
      </c>
      <c r="C420" s="435" t="s">
        <v>793</v>
      </c>
      <c r="N420" s="487"/>
      <c r="P420" s="547">
        <f>P421</f>
        <v>0</v>
      </c>
      <c r="Q420" s="547">
        <f t="shared" ref="Q420:AY420" si="344">Q421</f>
        <v>0</v>
      </c>
      <c r="R420" s="547">
        <f t="shared" si="344"/>
        <v>0</v>
      </c>
      <c r="S420" s="547">
        <f t="shared" si="344"/>
        <v>0</v>
      </c>
      <c r="T420" s="547">
        <f t="shared" si="344"/>
        <v>0</v>
      </c>
      <c r="U420" s="547">
        <f t="shared" si="344"/>
        <v>0</v>
      </c>
      <c r="V420" s="547">
        <f t="shared" si="344"/>
        <v>0</v>
      </c>
      <c r="W420" s="547">
        <f t="shared" si="344"/>
        <v>0</v>
      </c>
      <c r="X420" s="547">
        <f t="shared" si="344"/>
        <v>0</v>
      </c>
      <c r="Y420" s="547">
        <f t="shared" si="344"/>
        <v>0</v>
      </c>
      <c r="Z420" s="547">
        <f t="shared" si="344"/>
        <v>0</v>
      </c>
      <c r="AA420" s="547">
        <f t="shared" si="344"/>
        <v>0</v>
      </c>
      <c r="AB420" s="547">
        <f t="shared" si="344"/>
        <v>1399.4</v>
      </c>
      <c r="AC420" s="547">
        <f t="shared" si="344"/>
        <v>1385.4060000000002</v>
      </c>
      <c r="AD420" s="547">
        <f t="shared" si="344"/>
        <v>13.994000000000002</v>
      </c>
      <c r="AE420" s="547">
        <f t="shared" si="344"/>
        <v>1399.4</v>
      </c>
      <c r="AF420" s="547">
        <f t="shared" si="344"/>
        <v>1385.4060000000002</v>
      </c>
      <c r="AG420" s="547">
        <f t="shared" si="344"/>
        <v>13.994000000000002</v>
      </c>
      <c r="AH420" s="547">
        <f t="shared" si="344"/>
        <v>0</v>
      </c>
      <c r="AI420" s="547">
        <f t="shared" si="344"/>
        <v>0</v>
      </c>
      <c r="AJ420" s="547">
        <f t="shared" si="344"/>
        <v>0</v>
      </c>
      <c r="AK420" s="547">
        <f t="shared" si="344"/>
        <v>0</v>
      </c>
      <c r="AL420" s="547">
        <f t="shared" si="344"/>
        <v>0</v>
      </c>
      <c r="AM420" s="547">
        <f t="shared" si="344"/>
        <v>0</v>
      </c>
      <c r="AN420" s="547">
        <f t="shared" si="344"/>
        <v>0</v>
      </c>
      <c r="AO420" s="547">
        <f t="shared" si="344"/>
        <v>0</v>
      </c>
      <c r="AP420" s="547">
        <f t="shared" si="344"/>
        <v>0</v>
      </c>
      <c r="AQ420" s="547">
        <f t="shared" si="344"/>
        <v>0</v>
      </c>
      <c r="AR420" s="547">
        <f t="shared" si="344"/>
        <v>0</v>
      </c>
      <c r="AS420" s="547">
        <f t="shared" si="344"/>
        <v>0</v>
      </c>
      <c r="AT420" s="547">
        <f t="shared" si="344"/>
        <v>0</v>
      </c>
      <c r="AU420" s="547">
        <f t="shared" si="344"/>
        <v>0</v>
      </c>
      <c r="AV420" s="547">
        <f t="shared" si="344"/>
        <v>0</v>
      </c>
      <c r="AW420" s="547">
        <f t="shared" si="344"/>
        <v>1399.4</v>
      </c>
      <c r="AX420" s="547">
        <f t="shared" si="344"/>
        <v>1385.4060000000002</v>
      </c>
      <c r="AY420" s="547">
        <f t="shared" si="344"/>
        <v>13.994000000000002</v>
      </c>
      <c r="AZ420" s="548">
        <f t="shared" si="289"/>
        <v>0.01</v>
      </c>
      <c r="BB420" s="549"/>
      <c r="BC420" s="549"/>
      <c r="BD420" s="549"/>
      <c r="BE420" s="549"/>
      <c r="BF420" s="549"/>
      <c r="BG420" s="549"/>
      <c r="BH420" s="549"/>
      <c r="BI420" s="549"/>
      <c r="BJ420" s="549"/>
      <c r="BK420" s="549"/>
      <c r="BL420" s="549"/>
      <c r="BM420" s="549"/>
      <c r="BN420" s="549"/>
      <c r="BO420" s="549"/>
      <c r="BP420" s="549"/>
      <c r="BQ420" s="549"/>
      <c r="BR420" s="549"/>
      <c r="BS420" s="549"/>
      <c r="BT420" s="549"/>
      <c r="BU420" s="549"/>
      <c r="BV420" s="549"/>
      <c r="BW420" s="549"/>
      <c r="BX420" s="549"/>
      <c r="BY420" s="549"/>
      <c r="BZ420" s="549"/>
      <c r="CA420" s="549"/>
      <c r="CB420" s="549"/>
      <c r="CC420" s="549"/>
      <c r="CD420" s="549"/>
      <c r="CE420" s="549"/>
      <c r="CF420" s="549"/>
      <c r="CG420" s="549"/>
      <c r="CH420" s="549"/>
      <c r="CI420" s="549"/>
      <c r="CJ420" s="549"/>
      <c r="CK420" s="549"/>
      <c r="CL420" s="549"/>
      <c r="CM420" s="549"/>
      <c r="CN420" s="549"/>
      <c r="CO420" s="549"/>
      <c r="CP420" s="549"/>
      <c r="CQ420" s="549"/>
      <c r="CR420" s="549"/>
      <c r="CS420" s="549"/>
      <c r="CT420" s="549"/>
      <c r="CU420" s="549"/>
      <c r="CV420" s="549"/>
      <c r="CW420" s="549"/>
      <c r="CX420" s="549"/>
      <c r="CY420" s="549"/>
      <c r="CZ420" s="549"/>
      <c r="DA420" s="549"/>
      <c r="DB420" s="549"/>
      <c r="DC420" s="549"/>
      <c r="DD420" s="549"/>
      <c r="DE420" s="549"/>
      <c r="DF420" s="549"/>
      <c r="DG420" s="549"/>
      <c r="DH420" s="549"/>
      <c r="DI420" s="549"/>
      <c r="DJ420" s="549"/>
      <c r="DK420" s="549"/>
      <c r="DL420" s="549"/>
      <c r="DM420" s="549"/>
      <c r="DN420" s="549"/>
      <c r="DO420" s="549"/>
      <c r="DP420" s="549"/>
      <c r="DQ420" s="549"/>
      <c r="DR420" s="549"/>
      <c r="DS420" s="549"/>
      <c r="DT420" s="549"/>
      <c r="DU420" s="549"/>
      <c r="DV420" s="549"/>
      <c r="DW420" s="549"/>
      <c r="DX420" s="549"/>
      <c r="DY420" s="549"/>
      <c r="DZ420" s="549"/>
      <c r="EA420" s="549"/>
      <c r="EB420" s="549"/>
      <c r="EC420" s="549"/>
      <c r="ED420" s="549"/>
      <c r="EE420" s="549"/>
      <c r="EF420" s="549"/>
      <c r="EG420" s="549"/>
      <c r="EH420" s="549"/>
      <c r="EI420" s="549"/>
      <c r="EJ420" s="549"/>
      <c r="EK420" s="549"/>
      <c r="EL420" s="549"/>
      <c r="EM420" s="549"/>
      <c r="EN420" s="549"/>
      <c r="EO420" s="549"/>
      <c r="EP420" s="549"/>
      <c r="EQ420" s="549"/>
      <c r="ER420" s="549"/>
      <c r="ES420" s="549"/>
      <c r="ET420" s="549"/>
      <c r="EU420" s="549"/>
      <c r="EV420" s="549"/>
      <c r="EW420" s="549"/>
      <c r="EX420" s="549"/>
      <c r="EY420" s="549"/>
      <c r="EZ420" s="549"/>
      <c r="FA420" s="549"/>
      <c r="FB420" s="549"/>
      <c r="FC420" s="549"/>
      <c r="FD420" s="549"/>
      <c r="FE420" s="549"/>
      <c r="FF420" s="549"/>
      <c r="FG420" s="549"/>
      <c r="FH420" s="549"/>
      <c r="FI420" s="549"/>
      <c r="FJ420" s="549"/>
      <c r="FK420" s="549"/>
      <c r="FL420" s="549"/>
      <c r="FM420" s="549"/>
      <c r="FN420" s="549"/>
      <c r="FO420" s="549"/>
      <c r="FP420" s="549"/>
      <c r="FQ420" s="549"/>
      <c r="FR420" s="549"/>
      <c r="FS420" s="549"/>
      <c r="FT420" s="549"/>
      <c r="FU420" s="549"/>
      <c r="FV420" s="549"/>
      <c r="FW420" s="549"/>
      <c r="FX420" s="549"/>
      <c r="FY420" s="549"/>
      <c r="FZ420" s="549"/>
      <c r="GA420" s="549"/>
      <c r="GB420" s="549"/>
      <c r="GC420" s="549"/>
    </row>
    <row r="421" spans="1:185" s="435" customFormat="1" ht="138.75" x14ac:dyDescent="0.2">
      <c r="A421" s="545">
        <v>270</v>
      </c>
      <c r="B421" s="435" t="s">
        <v>833</v>
      </c>
      <c r="C421" s="435" t="s">
        <v>756</v>
      </c>
      <c r="D421" s="435" t="s">
        <v>616</v>
      </c>
      <c r="E421" s="435" t="s">
        <v>796</v>
      </c>
      <c r="F421" s="435" t="s">
        <v>720</v>
      </c>
      <c r="H421" s="435" t="s">
        <v>834</v>
      </c>
      <c r="I421" s="435" t="s">
        <v>315</v>
      </c>
      <c r="M421" s="435" t="s">
        <v>798</v>
      </c>
      <c r="N421" s="487">
        <v>1400</v>
      </c>
      <c r="O421" s="435" t="s">
        <v>835</v>
      </c>
      <c r="P421" s="547"/>
      <c r="Q421" s="547"/>
      <c r="R421" s="547"/>
      <c r="S421" s="547"/>
      <c r="T421" s="547"/>
      <c r="U421" s="547"/>
      <c r="V421" s="547"/>
      <c r="W421" s="547"/>
      <c r="X421" s="547"/>
      <c r="Y421" s="547"/>
      <c r="Z421" s="547"/>
      <c r="AA421" s="547"/>
      <c r="AB421" s="547">
        <v>1399.4</v>
      </c>
      <c r="AC421" s="547">
        <f t="shared" si="310"/>
        <v>1385.4060000000002</v>
      </c>
      <c r="AD421" s="547">
        <f t="shared" ref="AD421" si="345">AB421*0.01</f>
        <v>13.994000000000002</v>
      </c>
      <c r="AE421" s="547">
        <v>1399.4</v>
      </c>
      <c r="AF421" s="547">
        <f t="shared" ref="AF421" si="346">Z421+AC421</f>
        <v>1385.4060000000002</v>
      </c>
      <c r="AG421" s="547">
        <f t="shared" ref="AG421" si="347">AA421+AD421</f>
        <v>13.994000000000002</v>
      </c>
      <c r="AH421" s="547"/>
      <c r="AI421" s="547"/>
      <c r="AJ421" s="547"/>
      <c r="AK421" s="547"/>
      <c r="AL421" s="547"/>
      <c r="AM421" s="547"/>
      <c r="AN421" s="547"/>
      <c r="AO421" s="547"/>
      <c r="AP421" s="547"/>
      <c r="AQ421" s="547"/>
      <c r="AR421" s="547"/>
      <c r="AS421" s="547"/>
      <c r="AT421" s="547"/>
      <c r="AU421" s="547"/>
      <c r="AV421" s="547"/>
      <c r="AW421" s="547">
        <f t="shared" si="320"/>
        <v>1399.4</v>
      </c>
      <c r="AX421" s="547">
        <f t="shared" si="321"/>
        <v>1385.4060000000002</v>
      </c>
      <c r="AY421" s="547">
        <f t="shared" si="322"/>
        <v>13.994000000000002</v>
      </c>
      <c r="AZ421" s="548">
        <f t="shared" si="289"/>
        <v>0.01</v>
      </c>
      <c r="BB421" s="549"/>
      <c r="BC421" s="549"/>
      <c r="BD421" s="549"/>
      <c r="BE421" s="549"/>
      <c r="BF421" s="549"/>
      <c r="BG421" s="549"/>
      <c r="BH421" s="549"/>
      <c r="BI421" s="549"/>
      <c r="BJ421" s="549"/>
      <c r="BK421" s="549"/>
      <c r="BL421" s="549"/>
      <c r="BM421" s="549"/>
      <c r="BN421" s="549"/>
      <c r="BO421" s="549"/>
      <c r="BP421" s="549"/>
      <c r="BQ421" s="549"/>
      <c r="BR421" s="549"/>
      <c r="BS421" s="549"/>
      <c r="BT421" s="549"/>
      <c r="BU421" s="549"/>
      <c r="BV421" s="549"/>
      <c r="BW421" s="549"/>
      <c r="BX421" s="549"/>
      <c r="BY421" s="549"/>
      <c r="BZ421" s="549"/>
      <c r="CA421" s="549"/>
      <c r="CB421" s="549"/>
      <c r="CC421" s="549"/>
      <c r="CD421" s="549"/>
      <c r="CE421" s="549"/>
      <c r="CF421" s="549"/>
      <c r="CG421" s="549"/>
      <c r="CH421" s="549"/>
      <c r="CI421" s="549"/>
      <c r="CJ421" s="549"/>
      <c r="CK421" s="549"/>
      <c r="CL421" s="549"/>
      <c r="CM421" s="549"/>
      <c r="CN421" s="549"/>
      <c r="CO421" s="549"/>
      <c r="CP421" s="549"/>
      <c r="CQ421" s="549"/>
      <c r="CR421" s="549"/>
      <c r="CS421" s="549"/>
      <c r="CT421" s="549"/>
      <c r="CU421" s="549"/>
      <c r="CV421" s="549"/>
      <c r="CW421" s="549"/>
      <c r="CX421" s="549"/>
      <c r="CY421" s="549"/>
      <c r="CZ421" s="549"/>
      <c r="DA421" s="549"/>
      <c r="DB421" s="549"/>
      <c r="DC421" s="549"/>
      <c r="DD421" s="549"/>
      <c r="DE421" s="549"/>
      <c r="DF421" s="549"/>
      <c r="DG421" s="549"/>
      <c r="DH421" s="549"/>
      <c r="DI421" s="549"/>
      <c r="DJ421" s="549"/>
      <c r="DK421" s="549"/>
      <c r="DL421" s="549"/>
      <c r="DM421" s="549"/>
      <c r="DN421" s="549"/>
      <c r="DO421" s="549"/>
      <c r="DP421" s="549"/>
      <c r="DQ421" s="549"/>
      <c r="DR421" s="549"/>
      <c r="DS421" s="549"/>
      <c r="DT421" s="549"/>
      <c r="DU421" s="549"/>
      <c r="DV421" s="549"/>
      <c r="DW421" s="549"/>
      <c r="DX421" s="549"/>
      <c r="DY421" s="549"/>
      <c r="DZ421" s="549"/>
      <c r="EA421" s="549"/>
      <c r="EB421" s="549"/>
      <c r="EC421" s="549"/>
      <c r="ED421" s="549"/>
      <c r="EE421" s="549"/>
      <c r="EF421" s="549"/>
      <c r="EG421" s="549"/>
      <c r="EH421" s="549"/>
      <c r="EI421" s="549"/>
      <c r="EJ421" s="549"/>
      <c r="EK421" s="549"/>
      <c r="EL421" s="549"/>
      <c r="EM421" s="549"/>
      <c r="EN421" s="549"/>
      <c r="EO421" s="549"/>
      <c r="EP421" s="549"/>
      <c r="EQ421" s="549"/>
      <c r="ER421" s="549"/>
      <c r="ES421" s="549"/>
      <c r="ET421" s="549"/>
      <c r="EU421" s="549"/>
      <c r="EV421" s="549"/>
      <c r="EW421" s="549"/>
      <c r="EX421" s="549"/>
      <c r="EY421" s="549"/>
      <c r="EZ421" s="549"/>
      <c r="FA421" s="549"/>
      <c r="FB421" s="549"/>
      <c r="FC421" s="549"/>
      <c r="FD421" s="549"/>
      <c r="FE421" s="549"/>
      <c r="FF421" s="549"/>
      <c r="FG421" s="549"/>
      <c r="FH421" s="549"/>
      <c r="FI421" s="549"/>
      <c r="FJ421" s="549"/>
      <c r="FK421" s="549"/>
      <c r="FL421" s="549"/>
      <c r="FM421" s="549"/>
      <c r="FN421" s="549"/>
      <c r="FO421" s="549"/>
      <c r="FP421" s="549"/>
      <c r="FQ421" s="549"/>
      <c r="FR421" s="549"/>
      <c r="FS421" s="549"/>
      <c r="FT421" s="549"/>
      <c r="FU421" s="549"/>
      <c r="FV421" s="549"/>
      <c r="FW421" s="549"/>
      <c r="FX421" s="549"/>
      <c r="FY421" s="549"/>
      <c r="FZ421" s="549"/>
      <c r="GA421" s="549"/>
      <c r="GB421" s="549"/>
      <c r="GC421" s="549"/>
    </row>
    <row r="422" spans="1:185" s="435" customFormat="1" ht="135" x14ac:dyDescent="0.2">
      <c r="A422" s="545"/>
      <c r="B422" s="546" t="s">
        <v>836</v>
      </c>
      <c r="C422" s="435" t="s">
        <v>795</v>
      </c>
      <c r="N422" s="487">
        <v>0</v>
      </c>
      <c r="P422" s="547">
        <f>P423</f>
        <v>0</v>
      </c>
      <c r="Q422" s="547">
        <f t="shared" ref="Q422:AY422" si="348">Q423</f>
        <v>0</v>
      </c>
      <c r="R422" s="547">
        <f t="shared" si="348"/>
        <v>0</v>
      </c>
      <c r="S422" s="547">
        <f t="shared" si="348"/>
        <v>0</v>
      </c>
      <c r="T422" s="547">
        <f t="shared" si="348"/>
        <v>0</v>
      </c>
      <c r="U422" s="547">
        <f t="shared" si="348"/>
        <v>0</v>
      </c>
      <c r="V422" s="547">
        <f t="shared" si="348"/>
        <v>0</v>
      </c>
      <c r="W422" s="547">
        <f t="shared" si="348"/>
        <v>0</v>
      </c>
      <c r="X422" s="547">
        <f t="shared" si="348"/>
        <v>0</v>
      </c>
      <c r="Y422" s="547">
        <f t="shared" si="348"/>
        <v>0</v>
      </c>
      <c r="Z422" s="547">
        <f t="shared" si="348"/>
        <v>0</v>
      </c>
      <c r="AA422" s="547">
        <f t="shared" si="348"/>
        <v>0</v>
      </c>
      <c r="AB422" s="547">
        <f t="shared" si="348"/>
        <v>20412.900000000001</v>
      </c>
      <c r="AC422" s="547">
        <f t="shared" si="348"/>
        <v>20208.771000000001</v>
      </c>
      <c r="AD422" s="547">
        <f t="shared" si="348"/>
        <v>204.12900000000002</v>
      </c>
      <c r="AE422" s="547">
        <f t="shared" si="348"/>
        <v>20412.900000000001</v>
      </c>
      <c r="AF422" s="547">
        <f t="shared" si="348"/>
        <v>20208.771000000001</v>
      </c>
      <c r="AG422" s="547">
        <f t="shared" si="348"/>
        <v>204.12900000000002</v>
      </c>
      <c r="AH422" s="547">
        <f t="shared" si="348"/>
        <v>0</v>
      </c>
      <c r="AI422" s="547">
        <f t="shared" si="348"/>
        <v>0</v>
      </c>
      <c r="AJ422" s="547">
        <f t="shared" si="348"/>
        <v>0</v>
      </c>
      <c r="AK422" s="547">
        <f t="shared" si="348"/>
        <v>0</v>
      </c>
      <c r="AL422" s="547">
        <f t="shared" si="348"/>
        <v>0</v>
      </c>
      <c r="AM422" s="547">
        <f t="shared" si="348"/>
        <v>0</v>
      </c>
      <c r="AN422" s="547">
        <f t="shared" si="348"/>
        <v>0</v>
      </c>
      <c r="AO422" s="547">
        <f t="shared" si="348"/>
        <v>0</v>
      </c>
      <c r="AP422" s="547">
        <f t="shared" si="348"/>
        <v>0</v>
      </c>
      <c r="AQ422" s="547">
        <f t="shared" si="348"/>
        <v>0</v>
      </c>
      <c r="AR422" s="547">
        <f t="shared" si="348"/>
        <v>0</v>
      </c>
      <c r="AS422" s="547">
        <f t="shared" si="348"/>
        <v>0</v>
      </c>
      <c r="AT422" s="547">
        <f t="shared" si="348"/>
        <v>0</v>
      </c>
      <c r="AU422" s="547">
        <f t="shared" si="348"/>
        <v>0</v>
      </c>
      <c r="AV422" s="547">
        <f t="shared" si="348"/>
        <v>0</v>
      </c>
      <c r="AW422" s="547">
        <f t="shared" si="348"/>
        <v>20412.900000000001</v>
      </c>
      <c r="AX422" s="547">
        <f t="shared" si="348"/>
        <v>20208.771000000001</v>
      </c>
      <c r="AY422" s="547">
        <f t="shared" si="348"/>
        <v>204.12900000000002</v>
      </c>
      <c r="AZ422" s="548">
        <f t="shared" si="289"/>
        <v>0.01</v>
      </c>
      <c r="BB422" s="549"/>
      <c r="BC422" s="549"/>
      <c r="BD422" s="549"/>
      <c r="BE422" s="549"/>
      <c r="BF422" s="549"/>
      <c r="BG422" s="549"/>
      <c r="BH422" s="549"/>
      <c r="BI422" s="549"/>
      <c r="BJ422" s="549"/>
      <c r="BK422" s="549"/>
      <c r="BL422" s="549"/>
      <c r="BM422" s="549"/>
      <c r="BN422" s="549"/>
      <c r="BO422" s="549"/>
      <c r="BP422" s="549"/>
      <c r="BQ422" s="549"/>
      <c r="BR422" s="549"/>
      <c r="BS422" s="549"/>
      <c r="BT422" s="549"/>
      <c r="BU422" s="549"/>
      <c r="BV422" s="549"/>
      <c r="BW422" s="549"/>
      <c r="BX422" s="549"/>
      <c r="BY422" s="549"/>
      <c r="BZ422" s="549"/>
      <c r="CA422" s="549"/>
      <c r="CB422" s="549"/>
      <c r="CC422" s="549"/>
      <c r="CD422" s="549"/>
      <c r="CE422" s="549"/>
      <c r="CF422" s="549"/>
      <c r="CG422" s="549"/>
      <c r="CH422" s="549"/>
      <c r="CI422" s="549"/>
      <c r="CJ422" s="549"/>
      <c r="CK422" s="549"/>
      <c r="CL422" s="549"/>
      <c r="CM422" s="549"/>
      <c r="CN422" s="549"/>
      <c r="CO422" s="549"/>
      <c r="CP422" s="549"/>
      <c r="CQ422" s="549"/>
      <c r="CR422" s="549"/>
      <c r="CS422" s="549"/>
      <c r="CT422" s="549"/>
      <c r="CU422" s="549"/>
      <c r="CV422" s="549"/>
      <c r="CW422" s="549"/>
      <c r="CX422" s="549"/>
      <c r="CY422" s="549"/>
      <c r="CZ422" s="549"/>
      <c r="DA422" s="549"/>
      <c r="DB422" s="549"/>
      <c r="DC422" s="549"/>
      <c r="DD422" s="549"/>
      <c r="DE422" s="549"/>
      <c r="DF422" s="549"/>
      <c r="DG422" s="549"/>
      <c r="DH422" s="549"/>
      <c r="DI422" s="549"/>
      <c r="DJ422" s="549"/>
      <c r="DK422" s="549"/>
      <c r="DL422" s="549"/>
      <c r="DM422" s="549"/>
      <c r="DN422" s="549"/>
      <c r="DO422" s="549"/>
      <c r="DP422" s="549"/>
      <c r="DQ422" s="549"/>
      <c r="DR422" s="549"/>
      <c r="DS422" s="549"/>
      <c r="DT422" s="549"/>
      <c r="DU422" s="549"/>
      <c r="DV422" s="549"/>
      <c r="DW422" s="549"/>
      <c r="DX422" s="549"/>
      <c r="DY422" s="549"/>
      <c r="DZ422" s="549"/>
      <c r="EA422" s="549"/>
      <c r="EB422" s="549"/>
      <c r="EC422" s="549"/>
      <c r="ED422" s="549"/>
      <c r="EE422" s="549"/>
      <c r="EF422" s="549"/>
      <c r="EG422" s="549"/>
      <c r="EH422" s="549"/>
      <c r="EI422" s="549"/>
      <c r="EJ422" s="549"/>
      <c r="EK422" s="549"/>
      <c r="EL422" s="549"/>
      <c r="EM422" s="549"/>
      <c r="EN422" s="549"/>
      <c r="EO422" s="549"/>
      <c r="EP422" s="549"/>
      <c r="EQ422" s="549"/>
      <c r="ER422" s="549"/>
      <c r="ES422" s="549"/>
      <c r="ET422" s="549"/>
      <c r="EU422" s="549"/>
      <c r="EV422" s="549"/>
      <c r="EW422" s="549"/>
      <c r="EX422" s="549"/>
      <c r="EY422" s="549"/>
      <c r="EZ422" s="549"/>
      <c r="FA422" s="549"/>
      <c r="FB422" s="549"/>
      <c r="FC422" s="549"/>
      <c r="FD422" s="549"/>
      <c r="FE422" s="549"/>
      <c r="FF422" s="549"/>
      <c r="FG422" s="549"/>
      <c r="FH422" s="549"/>
      <c r="FI422" s="549"/>
      <c r="FJ422" s="549"/>
      <c r="FK422" s="549"/>
      <c r="FL422" s="549"/>
      <c r="FM422" s="549"/>
      <c r="FN422" s="549"/>
      <c r="FO422" s="549"/>
      <c r="FP422" s="549"/>
      <c r="FQ422" s="549"/>
      <c r="FR422" s="549"/>
      <c r="FS422" s="549"/>
      <c r="FT422" s="549"/>
      <c r="FU422" s="549"/>
      <c r="FV422" s="549"/>
      <c r="FW422" s="549"/>
      <c r="FX422" s="549"/>
      <c r="FY422" s="549"/>
      <c r="FZ422" s="549"/>
      <c r="GA422" s="549"/>
      <c r="GB422" s="549"/>
      <c r="GC422" s="549"/>
    </row>
    <row r="423" spans="1:185" s="435" customFormat="1" ht="138.75" x14ac:dyDescent="0.2">
      <c r="A423" s="545">
        <v>271</v>
      </c>
      <c r="B423" s="435" t="s">
        <v>837</v>
      </c>
      <c r="C423" s="435" t="s">
        <v>756</v>
      </c>
      <c r="D423" s="435" t="s">
        <v>616</v>
      </c>
      <c r="E423" s="435" t="s">
        <v>796</v>
      </c>
      <c r="F423" s="435" t="s">
        <v>426</v>
      </c>
      <c r="H423" s="435" t="s">
        <v>838</v>
      </c>
      <c r="I423" s="435" t="s">
        <v>315</v>
      </c>
      <c r="M423" s="435" t="s">
        <v>839</v>
      </c>
      <c r="N423" s="487">
        <v>20631.53</v>
      </c>
      <c r="O423" s="435" t="s">
        <v>835</v>
      </c>
      <c r="P423" s="547"/>
      <c r="Q423" s="547"/>
      <c r="R423" s="547"/>
      <c r="S423" s="547"/>
      <c r="T423" s="547"/>
      <c r="U423" s="547"/>
      <c r="V423" s="547"/>
      <c r="W423" s="547"/>
      <c r="X423" s="547"/>
      <c r="Y423" s="547"/>
      <c r="Z423" s="547"/>
      <c r="AA423" s="547"/>
      <c r="AB423" s="547">
        <v>20412.900000000001</v>
      </c>
      <c r="AC423" s="547">
        <f t="shared" si="310"/>
        <v>20208.771000000001</v>
      </c>
      <c r="AD423" s="547">
        <f t="shared" ref="AD423" si="349">AB423*0.01</f>
        <v>204.12900000000002</v>
      </c>
      <c r="AE423" s="547">
        <v>20412.900000000001</v>
      </c>
      <c r="AF423" s="547">
        <f t="shared" ref="AF423" si="350">Z423+AC423</f>
        <v>20208.771000000001</v>
      </c>
      <c r="AG423" s="547">
        <f t="shared" ref="AG423" si="351">AA423+AD423</f>
        <v>204.12900000000002</v>
      </c>
      <c r="AH423" s="547"/>
      <c r="AI423" s="547"/>
      <c r="AJ423" s="547"/>
      <c r="AK423" s="547"/>
      <c r="AL423" s="547"/>
      <c r="AM423" s="547"/>
      <c r="AN423" s="547"/>
      <c r="AO423" s="547"/>
      <c r="AP423" s="547"/>
      <c r="AQ423" s="547"/>
      <c r="AR423" s="547"/>
      <c r="AS423" s="547"/>
      <c r="AT423" s="547"/>
      <c r="AU423" s="547"/>
      <c r="AV423" s="547"/>
      <c r="AW423" s="547">
        <f t="shared" si="320"/>
        <v>20412.900000000001</v>
      </c>
      <c r="AX423" s="547">
        <f t="shared" si="321"/>
        <v>20208.771000000001</v>
      </c>
      <c r="AY423" s="547">
        <f t="shared" si="322"/>
        <v>204.12900000000002</v>
      </c>
      <c r="AZ423" s="548">
        <f t="shared" si="289"/>
        <v>0.01</v>
      </c>
      <c r="BB423" s="549"/>
      <c r="BC423" s="549"/>
      <c r="BD423" s="549"/>
      <c r="BE423" s="549"/>
      <c r="BF423" s="549"/>
      <c r="BG423" s="549"/>
      <c r="BH423" s="549"/>
      <c r="BI423" s="549"/>
      <c r="BJ423" s="549"/>
      <c r="BK423" s="549"/>
      <c r="BL423" s="549"/>
      <c r="BM423" s="549"/>
      <c r="BN423" s="549"/>
      <c r="BO423" s="549"/>
      <c r="BP423" s="549"/>
      <c r="BQ423" s="549"/>
      <c r="BR423" s="549"/>
      <c r="BS423" s="549"/>
      <c r="BT423" s="549"/>
      <c r="BU423" s="549"/>
      <c r="BV423" s="549"/>
      <c r="BW423" s="549"/>
      <c r="BX423" s="549"/>
      <c r="BY423" s="549"/>
      <c r="BZ423" s="549"/>
      <c r="CA423" s="549"/>
      <c r="CB423" s="549"/>
      <c r="CC423" s="549"/>
      <c r="CD423" s="549"/>
      <c r="CE423" s="549"/>
      <c r="CF423" s="549"/>
      <c r="CG423" s="549"/>
      <c r="CH423" s="549"/>
      <c r="CI423" s="549"/>
      <c r="CJ423" s="549"/>
      <c r="CK423" s="549"/>
      <c r="CL423" s="549"/>
      <c r="CM423" s="549"/>
      <c r="CN423" s="549"/>
      <c r="CO423" s="549"/>
      <c r="CP423" s="549"/>
      <c r="CQ423" s="549"/>
      <c r="CR423" s="549"/>
      <c r="CS423" s="549"/>
      <c r="CT423" s="549"/>
      <c r="CU423" s="549"/>
      <c r="CV423" s="549"/>
      <c r="CW423" s="549"/>
      <c r="CX423" s="549"/>
      <c r="CY423" s="549"/>
      <c r="CZ423" s="549"/>
      <c r="DA423" s="549"/>
      <c r="DB423" s="549"/>
      <c r="DC423" s="549"/>
      <c r="DD423" s="549"/>
      <c r="DE423" s="549"/>
      <c r="DF423" s="549"/>
      <c r="DG423" s="549"/>
      <c r="DH423" s="549"/>
      <c r="DI423" s="549"/>
      <c r="DJ423" s="549"/>
      <c r="DK423" s="549"/>
      <c r="DL423" s="549"/>
      <c r="DM423" s="549"/>
      <c r="DN423" s="549"/>
      <c r="DO423" s="549"/>
      <c r="DP423" s="549"/>
      <c r="DQ423" s="549"/>
      <c r="DR423" s="549"/>
      <c r="DS423" s="549"/>
      <c r="DT423" s="549"/>
      <c r="DU423" s="549"/>
      <c r="DV423" s="549"/>
      <c r="DW423" s="549"/>
      <c r="DX423" s="549"/>
      <c r="DY423" s="549"/>
      <c r="DZ423" s="549"/>
      <c r="EA423" s="549"/>
      <c r="EB423" s="549"/>
      <c r="EC423" s="549"/>
      <c r="ED423" s="549"/>
      <c r="EE423" s="549"/>
      <c r="EF423" s="549"/>
      <c r="EG423" s="549"/>
      <c r="EH423" s="549"/>
      <c r="EI423" s="549"/>
      <c r="EJ423" s="549"/>
      <c r="EK423" s="549"/>
      <c r="EL423" s="549"/>
      <c r="EM423" s="549"/>
      <c r="EN423" s="549"/>
      <c r="EO423" s="549"/>
      <c r="EP423" s="549"/>
      <c r="EQ423" s="549"/>
      <c r="ER423" s="549"/>
      <c r="ES423" s="549"/>
      <c r="ET423" s="549"/>
      <c r="EU423" s="549"/>
      <c r="EV423" s="549"/>
      <c r="EW423" s="549"/>
      <c r="EX423" s="549"/>
      <c r="EY423" s="549"/>
      <c r="EZ423" s="549"/>
      <c r="FA423" s="549"/>
      <c r="FB423" s="549"/>
      <c r="FC423" s="549"/>
      <c r="FD423" s="549"/>
      <c r="FE423" s="549"/>
      <c r="FF423" s="549"/>
      <c r="FG423" s="549"/>
      <c r="FH423" s="549"/>
      <c r="FI423" s="549"/>
      <c r="FJ423" s="549"/>
      <c r="FK423" s="549"/>
      <c r="FL423" s="549"/>
      <c r="FM423" s="549"/>
      <c r="FN423" s="549"/>
      <c r="FO423" s="549"/>
      <c r="FP423" s="549"/>
      <c r="FQ423" s="549"/>
      <c r="FR423" s="549"/>
      <c r="FS423" s="549"/>
      <c r="FT423" s="549"/>
      <c r="FU423" s="549"/>
      <c r="FV423" s="549"/>
      <c r="FW423" s="549"/>
      <c r="FX423" s="549"/>
      <c r="FY423" s="549"/>
      <c r="FZ423" s="549"/>
      <c r="GA423" s="549"/>
      <c r="GB423" s="549"/>
      <c r="GC423" s="549"/>
    </row>
    <row r="424" spans="1:185" s="435" customFormat="1" ht="135" x14ac:dyDescent="0.2">
      <c r="A424" s="545"/>
      <c r="B424" s="546" t="s">
        <v>840</v>
      </c>
      <c r="C424" s="435" t="s">
        <v>795</v>
      </c>
      <c r="N424" s="487">
        <v>0</v>
      </c>
      <c r="P424" s="547">
        <f>P425+P426+P427</f>
        <v>0</v>
      </c>
      <c r="Q424" s="547">
        <f t="shared" ref="Q424:AV424" si="352">Q425+Q426+Q427</f>
        <v>0</v>
      </c>
      <c r="R424" s="547">
        <f t="shared" si="352"/>
        <v>0</v>
      </c>
      <c r="S424" s="547">
        <f t="shared" si="352"/>
        <v>0</v>
      </c>
      <c r="T424" s="547">
        <f t="shared" si="352"/>
        <v>0</v>
      </c>
      <c r="U424" s="547">
        <f t="shared" si="352"/>
        <v>0</v>
      </c>
      <c r="V424" s="547">
        <f t="shared" si="352"/>
        <v>0</v>
      </c>
      <c r="W424" s="547">
        <f t="shared" si="352"/>
        <v>0</v>
      </c>
      <c r="X424" s="547">
        <f t="shared" si="352"/>
        <v>0</v>
      </c>
      <c r="Y424" s="547">
        <f t="shared" si="352"/>
        <v>0</v>
      </c>
      <c r="Z424" s="547">
        <f t="shared" si="352"/>
        <v>0</v>
      </c>
      <c r="AA424" s="547">
        <f t="shared" si="352"/>
        <v>0</v>
      </c>
      <c r="AB424" s="547">
        <f t="shared" si="352"/>
        <v>349367.6</v>
      </c>
      <c r="AC424" s="547">
        <f t="shared" si="352"/>
        <v>345873.924</v>
      </c>
      <c r="AD424" s="547">
        <f t="shared" si="352"/>
        <v>3493.6759999999999</v>
      </c>
      <c r="AE424" s="547">
        <f t="shared" si="352"/>
        <v>349367.6</v>
      </c>
      <c r="AF424" s="547">
        <f t="shared" si="352"/>
        <v>345873.924</v>
      </c>
      <c r="AG424" s="547">
        <f t="shared" si="352"/>
        <v>3493.6759999999999</v>
      </c>
      <c r="AH424" s="547">
        <f t="shared" si="352"/>
        <v>0</v>
      </c>
      <c r="AI424" s="547">
        <f t="shared" si="352"/>
        <v>0</v>
      </c>
      <c r="AJ424" s="547">
        <f t="shared" si="352"/>
        <v>0</v>
      </c>
      <c r="AK424" s="547">
        <f t="shared" si="352"/>
        <v>0</v>
      </c>
      <c r="AL424" s="547">
        <f t="shared" si="352"/>
        <v>0</v>
      </c>
      <c r="AM424" s="547">
        <f t="shared" si="352"/>
        <v>0</v>
      </c>
      <c r="AN424" s="547">
        <f t="shared" si="352"/>
        <v>0</v>
      </c>
      <c r="AO424" s="547">
        <f t="shared" si="352"/>
        <v>0</v>
      </c>
      <c r="AP424" s="547">
        <f t="shared" si="352"/>
        <v>0</v>
      </c>
      <c r="AQ424" s="547">
        <f t="shared" si="352"/>
        <v>0</v>
      </c>
      <c r="AR424" s="547">
        <f t="shared" si="352"/>
        <v>0</v>
      </c>
      <c r="AS424" s="547">
        <f t="shared" si="352"/>
        <v>0</v>
      </c>
      <c r="AT424" s="547">
        <f t="shared" si="352"/>
        <v>0</v>
      </c>
      <c r="AU424" s="547">
        <f t="shared" si="352"/>
        <v>0</v>
      </c>
      <c r="AV424" s="547">
        <f t="shared" si="352"/>
        <v>0</v>
      </c>
      <c r="AW424" s="547">
        <f t="shared" ref="AW424:AW437" si="353">AT424+AQ424+AN424+AE424+V424</f>
        <v>349367.6</v>
      </c>
      <c r="AX424" s="547">
        <f t="shared" ref="AX424:AX437" si="354">AU424+AR424+AO424+AF424+W424</f>
        <v>345873.924</v>
      </c>
      <c r="AY424" s="547">
        <f t="shared" ref="AY424:AY437" si="355">AV424+AS424+AP424+AG424+X424</f>
        <v>3493.6759999999999</v>
      </c>
      <c r="AZ424" s="548">
        <f t="shared" si="289"/>
        <v>0.01</v>
      </c>
      <c r="BB424" s="549"/>
      <c r="BC424" s="549"/>
      <c r="BD424" s="549"/>
      <c r="BE424" s="549"/>
      <c r="BF424" s="549"/>
      <c r="BG424" s="549"/>
      <c r="BH424" s="549"/>
      <c r="BI424" s="549"/>
      <c r="BJ424" s="549"/>
      <c r="BK424" s="549"/>
      <c r="BL424" s="549"/>
      <c r="BM424" s="549"/>
      <c r="BN424" s="549"/>
      <c r="BO424" s="549"/>
      <c r="BP424" s="549"/>
      <c r="BQ424" s="549"/>
      <c r="BR424" s="549"/>
      <c r="BS424" s="549"/>
      <c r="BT424" s="549"/>
      <c r="BU424" s="549"/>
      <c r="BV424" s="549"/>
      <c r="BW424" s="549"/>
      <c r="BX424" s="549"/>
      <c r="BY424" s="549"/>
      <c r="BZ424" s="549"/>
      <c r="CA424" s="549"/>
      <c r="CB424" s="549"/>
      <c r="CC424" s="549"/>
      <c r="CD424" s="549"/>
      <c r="CE424" s="549"/>
      <c r="CF424" s="549"/>
      <c r="CG424" s="549"/>
      <c r="CH424" s="549"/>
      <c r="CI424" s="549"/>
      <c r="CJ424" s="549"/>
      <c r="CK424" s="549"/>
      <c r="CL424" s="549"/>
      <c r="CM424" s="549"/>
      <c r="CN424" s="549"/>
      <c r="CO424" s="549"/>
      <c r="CP424" s="549"/>
      <c r="CQ424" s="549"/>
      <c r="CR424" s="549"/>
      <c r="CS424" s="549"/>
      <c r="CT424" s="549"/>
      <c r="CU424" s="549"/>
      <c r="CV424" s="549"/>
      <c r="CW424" s="549"/>
      <c r="CX424" s="549"/>
      <c r="CY424" s="549"/>
      <c r="CZ424" s="549"/>
      <c r="DA424" s="549"/>
      <c r="DB424" s="549"/>
      <c r="DC424" s="549"/>
      <c r="DD424" s="549"/>
      <c r="DE424" s="549"/>
      <c r="DF424" s="549"/>
      <c r="DG424" s="549"/>
      <c r="DH424" s="549"/>
      <c r="DI424" s="549"/>
      <c r="DJ424" s="549"/>
      <c r="DK424" s="549"/>
      <c r="DL424" s="549"/>
      <c r="DM424" s="549"/>
      <c r="DN424" s="549"/>
      <c r="DO424" s="549"/>
      <c r="DP424" s="549"/>
      <c r="DQ424" s="549"/>
      <c r="DR424" s="549"/>
      <c r="DS424" s="549"/>
      <c r="DT424" s="549"/>
      <c r="DU424" s="549"/>
      <c r="DV424" s="549"/>
      <c r="DW424" s="549"/>
      <c r="DX424" s="549"/>
      <c r="DY424" s="549"/>
      <c r="DZ424" s="549"/>
      <c r="EA424" s="549"/>
      <c r="EB424" s="549"/>
      <c r="EC424" s="549"/>
      <c r="ED424" s="549"/>
      <c r="EE424" s="549"/>
      <c r="EF424" s="549"/>
      <c r="EG424" s="549"/>
      <c r="EH424" s="549"/>
      <c r="EI424" s="549"/>
      <c r="EJ424" s="549"/>
      <c r="EK424" s="549"/>
      <c r="EL424" s="549"/>
      <c r="EM424" s="549"/>
      <c r="EN424" s="549"/>
      <c r="EO424" s="549"/>
      <c r="EP424" s="549"/>
      <c r="EQ424" s="549"/>
      <c r="ER424" s="549"/>
      <c r="ES424" s="549"/>
      <c r="ET424" s="549"/>
      <c r="EU424" s="549"/>
      <c r="EV424" s="549"/>
      <c r="EW424" s="549"/>
      <c r="EX424" s="549"/>
      <c r="EY424" s="549"/>
      <c r="EZ424" s="549"/>
      <c r="FA424" s="549"/>
      <c r="FB424" s="549"/>
      <c r="FC424" s="549"/>
      <c r="FD424" s="549"/>
      <c r="FE424" s="549"/>
      <c r="FF424" s="549"/>
      <c r="FG424" s="549"/>
      <c r="FH424" s="549"/>
      <c r="FI424" s="549"/>
      <c r="FJ424" s="549"/>
      <c r="FK424" s="549"/>
      <c r="FL424" s="549"/>
      <c r="FM424" s="549"/>
      <c r="FN424" s="549"/>
      <c r="FO424" s="549"/>
      <c r="FP424" s="549"/>
      <c r="FQ424" s="549"/>
      <c r="FR424" s="549"/>
      <c r="FS424" s="549"/>
      <c r="FT424" s="549"/>
      <c r="FU424" s="549"/>
      <c r="FV424" s="549"/>
      <c r="FW424" s="549"/>
      <c r="FX424" s="549"/>
      <c r="FY424" s="549"/>
      <c r="FZ424" s="549"/>
      <c r="GA424" s="549"/>
      <c r="GB424" s="549"/>
      <c r="GC424" s="549"/>
    </row>
    <row r="425" spans="1:185" s="435" customFormat="1" ht="222" x14ac:dyDescent="0.2">
      <c r="A425" s="545">
        <v>272</v>
      </c>
      <c r="B425" s="435" t="s">
        <v>841</v>
      </c>
      <c r="C425" s="435" t="s">
        <v>756</v>
      </c>
      <c r="D425" s="435" t="s">
        <v>616</v>
      </c>
      <c r="E425" s="435" t="s">
        <v>796</v>
      </c>
      <c r="F425" s="435" t="s">
        <v>426</v>
      </c>
      <c r="H425" s="435" t="s">
        <v>842</v>
      </c>
      <c r="I425" s="435" t="s">
        <v>315</v>
      </c>
      <c r="M425" s="435" t="s">
        <v>843</v>
      </c>
      <c r="N425" s="487">
        <v>386824.05000000005</v>
      </c>
      <c r="O425" s="435" t="s">
        <v>844</v>
      </c>
      <c r="P425" s="547"/>
      <c r="Q425" s="547"/>
      <c r="R425" s="547"/>
      <c r="S425" s="547"/>
      <c r="T425" s="547"/>
      <c r="U425" s="547"/>
      <c r="V425" s="547"/>
      <c r="W425" s="547"/>
      <c r="X425" s="547"/>
      <c r="Y425" s="547"/>
      <c r="Z425" s="547"/>
      <c r="AA425" s="547"/>
      <c r="AB425" s="547">
        <v>347967.6</v>
      </c>
      <c r="AC425" s="547">
        <f t="shared" si="310"/>
        <v>344487.924</v>
      </c>
      <c r="AD425" s="547">
        <f t="shared" ref="AD425:AD427" si="356">AB425*0.01</f>
        <v>3479.6759999999999</v>
      </c>
      <c r="AE425" s="547">
        <v>347967.6</v>
      </c>
      <c r="AF425" s="547">
        <f t="shared" ref="AF425:AF427" si="357">Z425+AC425</f>
        <v>344487.924</v>
      </c>
      <c r="AG425" s="547">
        <f t="shared" ref="AG425:AG427" si="358">AA425+AD425</f>
        <v>3479.6759999999999</v>
      </c>
      <c r="AH425" s="547"/>
      <c r="AI425" s="547"/>
      <c r="AJ425" s="547"/>
      <c r="AK425" s="547"/>
      <c r="AL425" s="547"/>
      <c r="AM425" s="547"/>
      <c r="AN425" s="547"/>
      <c r="AO425" s="547"/>
      <c r="AP425" s="547"/>
      <c r="AQ425" s="547"/>
      <c r="AR425" s="547"/>
      <c r="AS425" s="547"/>
      <c r="AT425" s="547"/>
      <c r="AU425" s="547"/>
      <c r="AV425" s="547"/>
      <c r="AW425" s="547">
        <f t="shared" si="353"/>
        <v>347967.6</v>
      </c>
      <c r="AX425" s="547">
        <f t="shared" si="354"/>
        <v>344487.924</v>
      </c>
      <c r="AY425" s="547">
        <f t="shared" si="355"/>
        <v>3479.6759999999999</v>
      </c>
      <c r="AZ425" s="548">
        <f t="shared" si="289"/>
        <v>0.01</v>
      </c>
      <c r="BB425" s="549"/>
      <c r="BC425" s="549"/>
      <c r="BD425" s="549"/>
      <c r="BE425" s="549"/>
      <c r="BF425" s="549"/>
      <c r="BG425" s="549"/>
      <c r="BH425" s="549"/>
      <c r="BI425" s="549"/>
      <c r="BJ425" s="549"/>
      <c r="BK425" s="549"/>
      <c r="BL425" s="549"/>
      <c r="BM425" s="549"/>
      <c r="BN425" s="549"/>
      <c r="BO425" s="549"/>
      <c r="BP425" s="549"/>
      <c r="BQ425" s="549"/>
      <c r="BR425" s="549"/>
      <c r="BS425" s="549"/>
      <c r="BT425" s="549"/>
      <c r="BU425" s="549"/>
      <c r="BV425" s="549"/>
      <c r="BW425" s="549"/>
      <c r="BX425" s="549"/>
      <c r="BY425" s="549"/>
      <c r="BZ425" s="549"/>
      <c r="CA425" s="549"/>
      <c r="CB425" s="549"/>
      <c r="CC425" s="549"/>
      <c r="CD425" s="549"/>
      <c r="CE425" s="549"/>
      <c r="CF425" s="549"/>
      <c r="CG425" s="549"/>
      <c r="CH425" s="549"/>
      <c r="CI425" s="549"/>
      <c r="CJ425" s="549"/>
      <c r="CK425" s="549"/>
      <c r="CL425" s="549"/>
      <c r="CM425" s="549"/>
      <c r="CN425" s="549"/>
      <c r="CO425" s="549"/>
      <c r="CP425" s="549"/>
      <c r="CQ425" s="549"/>
      <c r="CR425" s="549"/>
      <c r="CS425" s="549"/>
      <c r="CT425" s="549"/>
      <c r="CU425" s="549"/>
      <c r="CV425" s="549"/>
      <c r="CW425" s="549"/>
      <c r="CX425" s="549"/>
      <c r="CY425" s="549"/>
      <c r="CZ425" s="549"/>
      <c r="DA425" s="549"/>
      <c r="DB425" s="549"/>
      <c r="DC425" s="549"/>
      <c r="DD425" s="549"/>
      <c r="DE425" s="549"/>
      <c r="DF425" s="549"/>
      <c r="DG425" s="549"/>
      <c r="DH425" s="549"/>
      <c r="DI425" s="549"/>
      <c r="DJ425" s="549"/>
      <c r="DK425" s="549"/>
      <c r="DL425" s="549"/>
      <c r="DM425" s="549"/>
      <c r="DN425" s="549"/>
      <c r="DO425" s="549"/>
      <c r="DP425" s="549"/>
      <c r="DQ425" s="549"/>
      <c r="DR425" s="549"/>
      <c r="DS425" s="549"/>
      <c r="DT425" s="549"/>
      <c r="DU425" s="549"/>
      <c r="DV425" s="549"/>
      <c r="DW425" s="549"/>
      <c r="DX425" s="549"/>
      <c r="DY425" s="549"/>
      <c r="DZ425" s="549"/>
      <c r="EA425" s="549"/>
      <c r="EB425" s="549"/>
      <c r="EC425" s="549"/>
      <c r="ED425" s="549"/>
      <c r="EE425" s="549"/>
      <c r="EF425" s="549"/>
      <c r="EG425" s="549"/>
      <c r="EH425" s="549"/>
      <c r="EI425" s="549"/>
      <c r="EJ425" s="549"/>
      <c r="EK425" s="549"/>
      <c r="EL425" s="549"/>
      <c r="EM425" s="549"/>
      <c r="EN425" s="549"/>
      <c r="EO425" s="549"/>
      <c r="EP425" s="549"/>
      <c r="EQ425" s="549"/>
      <c r="ER425" s="549"/>
      <c r="ES425" s="549"/>
      <c r="ET425" s="549"/>
      <c r="EU425" s="549"/>
      <c r="EV425" s="549"/>
      <c r="EW425" s="549"/>
      <c r="EX425" s="549"/>
      <c r="EY425" s="549"/>
      <c r="EZ425" s="549"/>
      <c r="FA425" s="549"/>
      <c r="FB425" s="549"/>
      <c r="FC425" s="549"/>
      <c r="FD425" s="549"/>
      <c r="FE425" s="549"/>
      <c r="FF425" s="549"/>
      <c r="FG425" s="549"/>
      <c r="FH425" s="549"/>
      <c r="FI425" s="549"/>
      <c r="FJ425" s="549"/>
      <c r="FK425" s="549"/>
      <c r="FL425" s="549"/>
      <c r="FM425" s="549"/>
      <c r="FN425" s="549"/>
      <c r="FO425" s="549"/>
      <c r="FP425" s="549"/>
      <c r="FQ425" s="549"/>
      <c r="FR425" s="549"/>
      <c r="FS425" s="549"/>
      <c r="FT425" s="549"/>
      <c r="FU425" s="549"/>
      <c r="FV425" s="549"/>
      <c r="FW425" s="549"/>
      <c r="FX425" s="549"/>
      <c r="FY425" s="549"/>
      <c r="FZ425" s="549"/>
      <c r="GA425" s="549"/>
      <c r="GB425" s="549"/>
      <c r="GC425" s="549"/>
    </row>
    <row r="426" spans="1:185" s="435" customFormat="1" ht="138.75" x14ac:dyDescent="0.2">
      <c r="A426" s="545">
        <v>273</v>
      </c>
      <c r="B426" s="435" t="s">
        <v>845</v>
      </c>
      <c r="C426" s="435" t="s">
        <v>756</v>
      </c>
      <c r="D426" s="435" t="s">
        <v>616</v>
      </c>
      <c r="E426" s="435" t="s">
        <v>796</v>
      </c>
      <c r="F426" s="435" t="s">
        <v>720</v>
      </c>
      <c r="H426" s="435" t="s">
        <v>842</v>
      </c>
      <c r="I426" s="435" t="s">
        <v>315</v>
      </c>
      <c r="M426" s="435" t="s">
        <v>798</v>
      </c>
      <c r="N426" s="487">
        <v>1197.4079999999999</v>
      </c>
      <c r="O426" s="435" t="s">
        <v>844</v>
      </c>
      <c r="P426" s="547"/>
      <c r="Q426" s="547"/>
      <c r="R426" s="547"/>
      <c r="S426" s="547"/>
      <c r="T426" s="547"/>
      <c r="U426" s="547"/>
      <c r="V426" s="547"/>
      <c r="W426" s="547"/>
      <c r="X426" s="547"/>
      <c r="Y426" s="547"/>
      <c r="Z426" s="547"/>
      <c r="AA426" s="547"/>
      <c r="AB426" s="547">
        <v>1100</v>
      </c>
      <c r="AC426" s="547">
        <f t="shared" si="310"/>
        <v>1089</v>
      </c>
      <c r="AD426" s="547">
        <f t="shared" si="356"/>
        <v>11</v>
      </c>
      <c r="AE426" s="547">
        <v>1100</v>
      </c>
      <c r="AF426" s="547">
        <f t="shared" si="357"/>
        <v>1089</v>
      </c>
      <c r="AG426" s="547">
        <f t="shared" si="358"/>
        <v>11</v>
      </c>
      <c r="AH426" s="547"/>
      <c r="AI426" s="547"/>
      <c r="AJ426" s="547"/>
      <c r="AK426" s="547"/>
      <c r="AL426" s="547"/>
      <c r="AM426" s="547"/>
      <c r="AN426" s="547"/>
      <c r="AO426" s="547"/>
      <c r="AP426" s="547"/>
      <c r="AQ426" s="547"/>
      <c r="AR426" s="547"/>
      <c r="AS426" s="547"/>
      <c r="AT426" s="547"/>
      <c r="AU426" s="547"/>
      <c r="AV426" s="547"/>
      <c r="AW426" s="547">
        <f t="shared" si="353"/>
        <v>1100</v>
      </c>
      <c r="AX426" s="547">
        <f t="shared" si="354"/>
        <v>1089</v>
      </c>
      <c r="AY426" s="547">
        <f t="shared" si="355"/>
        <v>11</v>
      </c>
      <c r="AZ426" s="548">
        <f t="shared" si="289"/>
        <v>0.01</v>
      </c>
      <c r="BB426" s="549"/>
      <c r="BC426" s="549"/>
      <c r="BD426" s="549"/>
      <c r="BE426" s="549"/>
      <c r="BF426" s="549"/>
      <c r="BG426" s="549"/>
      <c r="BH426" s="549"/>
      <c r="BI426" s="549"/>
      <c r="BJ426" s="549"/>
      <c r="BK426" s="549"/>
      <c r="BL426" s="549"/>
      <c r="BM426" s="549"/>
      <c r="BN426" s="549"/>
      <c r="BO426" s="549"/>
      <c r="BP426" s="549"/>
      <c r="BQ426" s="549"/>
      <c r="BR426" s="549"/>
      <c r="BS426" s="549"/>
      <c r="BT426" s="549"/>
      <c r="BU426" s="549"/>
      <c r="BV426" s="549"/>
      <c r="BW426" s="549"/>
      <c r="BX426" s="549"/>
      <c r="BY426" s="549"/>
      <c r="BZ426" s="549"/>
      <c r="CA426" s="549"/>
      <c r="CB426" s="549"/>
      <c r="CC426" s="549"/>
      <c r="CD426" s="549"/>
      <c r="CE426" s="549"/>
      <c r="CF426" s="549"/>
      <c r="CG426" s="549"/>
      <c r="CH426" s="549"/>
      <c r="CI426" s="549"/>
      <c r="CJ426" s="549"/>
      <c r="CK426" s="549"/>
      <c r="CL426" s="549"/>
      <c r="CM426" s="549"/>
      <c r="CN426" s="549"/>
      <c r="CO426" s="549"/>
      <c r="CP426" s="549"/>
      <c r="CQ426" s="549"/>
      <c r="CR426" s="549"/>
      <c r="CS426" s="549"/>
      <c r="CT426" s="549"/>
      <c r="CU426" s="549"/>
      <c r="CV426" s="549"/>
      <c r="CW426" s="549"/>
      <c r="CX426" s="549"/>
      <c r="CY426" s="549"/>
      <c r="CZ426" s="549"/>
      <c r="DA426" s="549"/>
      <c r="DB426" s="549"/>
      <c r="DC426" s="549"/>
      <c r="DD426" s="549"/>
      <c r="DE426" s="549"/>
      <c r="DF426" s="549"/>
      <c r="DG426" s="549"/>
      <c r="DH426" s="549"/>
      <c r="DI426" s="549"/>
      <c r="DJ426" s="549"/>
      <c r="DK426" s="549"/>
      <c r="DL426" s="549"/>
      <c r="DM426" s="549"/>
      <c r="DN426" s="549"/>
      <c r="DO426" s="549"/>
      <c r="DP426" s="549"/>
      <c r="DQ426" s="549"/>
      <c r="DR426" s="549"/>
      <c r="DS426" s="549"/>
      <c r="DT426" s="549"/>
      <c r="DU426" s="549"/>
      <c r="DV426" s="549"/>
      <c r="DW426" s="549"/>
      <c r="DX426" s="549"/>
      <c r="DY426" s="549"/>
      <c r="DZ426" s="549"/>
      <c r="EA426" s="549"/>
      <c r="EB426" s="549"/>
      <c r="EC426" s="549"/>
      <c r="ED426" s="549"/>
      <c r="EE426" s="549"/>
      <c r="EF426" s="549"/>
      <c r="EG426" s="549"/>
      <c r="EH426" s="549"/>
      <c r="EI426" s="549"/>
      <c r="EJ426" s="549"/>
      <c r="EK426" s="549"/>
      <c r="EL426" s="549"/>
      <c r="EM426" s="549"/>
      <c r="EN426" s="549"/>
      <c r="EO426" s="549"/>
      <c r="EP426" s="549"/>
      <c r="EQ426" s="549"/>
      <c r="ER426" s="549"/>
      <c r="ES426" s="549"/>
      <c r="ET426" s="549"/>
      <c r="EU426" s="549"/>
      <c r="EV426" s="549"/>
      <c r="EW426" s="549"/>
      <c r="EX426" s="549"/>
      <c r="EY426" s="549"/>
      <c r="EZ426" s="549"/>
      <c r="FA426" s="549"/>
      <c r="FB426" s="549"/>
      <c r="FC426" s="549"/>
      <c r="FD426" s="549"/>
      <c r="FE426" s="549"/>
      <c r="FF426" s="549"/>
      <c r="FG426" s="549"/>
      <c r="FH426" s="549"/>
      <c r="FI426" s="549"/>
      <c r="FJ426" s="549"/>
      <c r="FK426" s="549"/>
      <c r="FL426" s="549"/>
      <c r="FM426" s="549"/>
      <c r="FN426" s="549"/>
      <c r="FO426" s="549"/>
      <c r="FP426" s="549"/>
      <c r="FQ426" s="549"/>
      <c r="FR426" s="549"/>
      <c r="FS426" s="549"/>
      <c r="FT426" s="549"/>
      <c r="FU426" s="549"/>
      <c r="FV426" s="549"/>
      <c r="FW426" s="549"/>
      <c r="FX426" s="549"/>
      <c r="FY426" s="549"/>
      <c r="FZ426" s="549"/>
      <c r="GA426" s="549"/>
      <c r="GB426" s="549"/>
      <c r="GC426" s="549"/>
    </row>
    <row r="427" spans="1:185" s="435" customFormat="1" ht="138.75" x14ac:dyDescent="0.2">
      <c r="A427" s="545">
        <v>274</v>
      </c>
      <c r="B427" s="435" t="s">
        <v>846</v>
      </c>
      <c r="C427" s="435" t="s">
        <v>756</v>
      </c>
      <c r="D427" s="435" t="s">
        <v>616</v>
      </c>
      <c r="E427" s="435" t="s">
        <v>796</v>
      </c>
      <c r="F427" s="435" t="s">
        <v>720</v>
      </c>
      <c r="H427" s="435" t="s">
        <v>842</v>
      </c>
      <c r="I427" s="435" t="s">
        <v>315</v>
      </c>
      <c r="M427" s="435" t="s">
        <v>798</v>
      </c>
      <c r="N427" s="487">
        <v>357.06</v>
      </c>
      <c r="O427" s="435" t="s">
        <v>844</v>
      </c>
      <c r="P427" s="547"/>
      <c r="Q427" s="547"/>
      <c r="R427" s="547"/>
      <c r="S427" s="547"/>
      <c r="T427" s="547"/>
      <c r="U427" s="547"/>
      <c r="V427" s="547"/>
      <c r="W427" s="547"/>
      <c r="X427" s="547"/>
      <c r="Y427" s="547"/>
      <c r="Z427" s="547"/>
      <c r="AA427" s="547"/>
      <c r="AB427" s="547">
        <v>300</v>
      </c>
      <c r="AC427" s="547">
        <f t="shared" si="310"/>
        <v>297</v>
      </c>
      <c r="AD427" s="547">
        <f t="shared" si="356"/>
        <v>3</v>
      </c>
      <c r="AE427" s="547">
        <v>300</v>
      </c>
      <c r="AF427" s="547">
        <f t="shared" si="357"/>
        <v>297</v>
      </c>
      <c r="AG427" s="547">
        <f t="shared" si="358"/>
        <v>3</v>
      </c>
      <c r="AH427" s="547"/>
      <c r="AI427" s="547"/>
      <c r="AJ427" s="547"/>
      <c r="AK427" s="547"/>
      <c r="AL427" s="547"/>
      <c r="AM427" s="547"/>
      <c r="AN427" s="547"/>
      <c r="AO427" s="547"/>
      <c r="AP427" s="547"/>
      <c r="AQ427" s="547"/>
      <c r="AR427" s="547"/>
      <c r="AS427" s="547"/>
      <c r="AT427" s="547"/>
      <c r="AU427" s="547"/>
      <c r="AV427" s="547"/>
      <c r="AW427" s="547">
        <f t="shared" si="353"/>
        <v>300</v>
      </c>
      <c r="AX427" s="547">
        <f t="shared" si="354"/>
        <v>297</v>
      </c>
      <c r="AY427" s="547">
        <f t="shared" si="355"/>
        <v>3</v>
      </c>
      <c r="AZ427" s="548">
        <f t="shared" si="289"/>
        <v>0.01</v>
      </c>
      <c r="BB427" s="549"/>
      <c r="BC427" s="549"/>
      <c r="BD427" s="549"/>
      <c r="BE427" s="549"/>
      <c r="BF427" s="549"/>
      <c r="BG427" s="549"/>
      <c r="BH427" s="549"/>
      <c r="BI427" s="549"/>
      <c r="BJ427" s="549"/>
      <c r="BK427" s="549"/>
      <c r="BL427" s="549"/>
      <c r="BM427" s="549"/>
      <c r="BN427" s="549"/>
      <c r="BO427" s="549"/>
      <c r="BP427" s="549"/>
      <c r="BQ427" s="549"/>
      <c r="BR427" s="549"/>
      <c r="BS427" s="549"/>
      <c r="BT427" s="549"/>
      <c r="BU427" s="549"/>
      <c r="BV427" s="549"/>
      <c r="BW427" s="549"/>
      <c r="BX427" s="549"/>
      <c r="BY427" s="549"/>
      <c r="BZ427" s="549"/>
      <c r="CA427" s="549"/>
      <c r="CB427" s="549"/>
      <c r="CC427" s="549"/>
      <c r="CD427" s="549"/>
      <c r="CE427" s="549"/>
      <c r="CF427" s="549"/>
      <c r="CG427" s="549"/>
      <c r="CH427" s="549"/>
      <c r="CI427" s="549"/>
      <c r="CJ427" s="549"/>
      <c r="CK427" s="549"/>
      <c r="CL427" s="549"/>
      <c r="CM427" s="549"/>
      <c r="CN427" s="549"/>
      <c r="CO427" s="549"/>
      <c r="CP427" s="549"/>
      <c r="CQ427" s="549"/>
      <c r="CR427" s="549"/>
      <c r="CS427" s="549"/>
      <c r="CT427" s="549"/>
      <c r="CU427" s="549"/>
      <c r="CV427" s="549"/>
      <c r="CW427" s="549"/>
      <c r="CX427" s="549"/>
      <c r="CY427" s="549"/>
      <c r="CZ427" s="549"/>
      <c r="DA427" s="549"/>
      <c r="DB427" s="549"/>
      <c r="DC427" s="549"/>
      <c r="DD427" s="549"/>
      <c r="DE427" s="549"/>
      <c r="DF427" s="549"/>
      <c r="DG427" s="549"/>
      <c r="DH427" s="549"/>
      <c r="DI427" s="549"/>
      <c r="DJ427" s="549"/>
      <c r="DK427" s="549"/>
      <c r="DL427" s="549"/>
      <c r="DM427" s="549"/>
      <c r="DN427" s="549"/>
      <c r="DO427" s="549"/>
      <c r="DP427" s="549"/>
      <c r="DQ427" s="549"/>
      <c r="DR427" s="549"/>
      <c r="DS427" s="549"/>
      <c r="DT427" s="549"/>
      <c r="DU427" s="549"/>
      <c r="DV427" s="549"/>
      <c r="DW427" s="549"/>
      <c r="DX427" s="549"/>
      <c r="DY427" s="549"/>
      <c r="DZ427" s="549"/>
      <c r="EA427" s="549"/>
      <c r="EB427" s="549"/>
      <c r="EC427" s="549"/>
      <c r="ED427" s="549"/>
      <c r="EE427" s="549"/>
      <c r="EF427" s="549"/>
      <c r="EG427" s="549"/>
      <c r="EH427" s="549"/>
      <c r="EI427" s="549"/>
      <c r="EJ427" s="549"/>
      <c r="EK427" s="549"/>
      <c r="EL427" s="549"/>
      <c r="EM427" s="549"/>
      <c r="EN427" s="549"/>
      <c r="EO427" s="549"/>
      <c r="EP427" s="549"/>
      <c r="EQ427" s="549"/>
      <c r="ER427" s="549"/>
      <c r="ES427" s="549"/>
      <c r="ET427" s="549"/>
      <c r="EU427" s="549"/>
      <c r="EV427" s="549"/>
      <c r="EW427" s="549"/>
      <c r="EX427" s="549"/>
      <c r="EY427" s="549"/>
      <c r="EZ427" s="549"/>
      <c r="FA427" s="549"/>
      <c r="FB427" s="549"/>
      <c r="FC427" s="549"/>
      <c r="FD427" s="549"/>
      <c r="FE427" s="549"/>
      <c r="FF427" s="549"/>
      <c r="FG427" s="549"/>
      <c r="FH427" s="549"/>
      <c r="FI427" s="549"/>
      <c r="FJ427" s="549"/>
      <c r="FK427" s="549"/>
      <c r="FL427" s="549"/>
      <c r="FM427" s="549"/>
      <c r="FN427" s="549"/>
      <c r="FO427" s="549"/>
      <c r="FP427" s="549"/>
      <c r="FQ427" s="549"/>
      <c r="FR427" s="549"/>
      <c r="FS427" s="549"/>
      <c r="FT427" s="549"/>
      <c r="FU427" s="549"/>
      <c r="FV427" s="549"/>
      <c r="FW427" s="549"/>
      <c r="FX427" s="549"/>
      <c r="FY427" s="549"/>
      <c r="FZ427" s="549"/>
      <c r="GA427" s="549"/>
      <c r="GB427" s="549"/>
      <c r="GC427" s="549"/>
    </row>
    <row r="428" spans="1:185" s="435" customFormat="1" ht="162" x14ac:dyDescent="0.2">
      <c r="A428" s="545"/>
      <c r="B428" s="546" t="s">
        <v>847</v>
      </c>
      <c r="C428" s="435" t="s">
        <v>795</v>
      </c>
      <c r="N428" s="487">
        <v>0</v>
      </c>
      <c r="P428" s="547">
        <f>P429+P430</f>
        <v>0</v>
      </c>
      <c r="Q428" s="547">
        <f t="shared" ref="Q428:AV428" si="359">Q429+Q430</f>
        <v>0</v>
      </c>
      <c r="R428" s="547">
        <f t="shared" si="359"/>
        <v>0</v>
      </c>
      <c r="S428" s="547">
        <f t="shared" si="359"/>
        <v>0</v>
      </c>
      <c r="T428" s="547">
        <f t="shared" si="359"/>
        <v>0</v>
      </c>
      <c r="U428" s="547">
        <f t="shared" si="359"/>
        <v>0</v>
      </c>
      <c r="V428" s="547">
        <f t="shared" si="359"/>
        <v>0</v>
      </c>
      <c r="W428" s="547">
        <f t="shared" si="359"/>
        <v>0</v>
      </c>
      <c r="X428" s="547">
        <f t="shared" si="359"/>
        <v>0</v>
      </c>
      <c r="Y428" s="547">
        <f t="shared" si="359"/>
        <v>0</v>
      </c>
      <c r="Z428" s="547">
        <f t="shared" si="359"/>
        <v>0</v>
      </c>
      <c r="AA428" s="547">
        <f t="shared" si="359"/>
        <v>0</v>
      </c>
      <c r="AB428" s="547">
        <f t="shared" si="359"/>
        <v>19957.599999999999</v>
      </c>
      <c r="AC428" s="547">
        <f t="shared" si="359"/>
        <v>19758.024000000001</v>
      </c>
      <c r="AD428" s="547">
        <f t="shared" si="359"/>
        <v>199.57599999999999</v>
      </c>
      <c r="AE428" s="547">
        <f t="shared" si="359"/>
        <v>19957.599999999999</v>
      </c>
      <c r="AF428" s="547">
        <f t="shared" si="359"/>
        <v>19758.024000000001</v>
      </c>
      <c r="AG428" s="547">
        <f t="shared" si="359"/>
        <v>199.57599999999999</v>
      </c>
      <c r="AH428" s="547">
        <f t="shared" si="359"/>
        <v>0</v>
      </c>
      <c r="AI428" s="547">
        <f t="shared" si="359"/>
        <v>0</v>
      </c>
      <c r="AJ428" s="547">
        <f t="shared" si="359"/>
        <v>0</v>
      </c>
      <c r="AK428" s="547">
        <f t="shared" si="359"/>
        <v>0</v>
      </c>
      <c r="AL428" s="547">
        <f t="shared" si="359"/>
        <v>0</v>
      </c>
      <c r="AM428" s="547">
        <f t="shared" si="359"/>
        <v>0</v>
      </c>
      <c r="AN428" s="547">
        <f t="shared" si="359"/>
        <v>0</v>
      </c>
      <c r="AO428" s="547">
        <f t="shared" si="359"/>
        <v>0</v>
      </c>
      <c r="AP428" s="547">
        <f t="shared" si="359"/>
        <v>0</v>
      </c>
      <c r="AQ428" s="547">
        <f t="shared" si="359"/>
        <v>0</v>
      </c>
      <c r="AR428" s="547">
        <f t="shared" si="359"/>
        <v>0</v>
      </c>
      <c r="AS428" s="547">
        <f t="shared" si="359"/>
        <v>0</v>
      </c>
      <c r="AT428" s="547">
        <f t="shared" si="359"/>
        <v>0</v>
      </c>
      <c r="AU428" s="547">
        <f t="shared" si="359"/>
        <v>0</v>
      </c>
      <c r="AV428" s="547">
        <f t="shared" si="359"/>
        <v>0</v>
      </c>
      <c r="AW428" s="547">
        <f t="shared" si="353"/>
        <v>19957.599999999999</v>
      </c>
      <c r="AX428" s="547">
        <f t="shared" si="354"/>
        <v>19758.024000000001</v>
      </c>
      <c r="AY428" s="547">
        <f t="shared" si="355"/>
        <v>199.57599999999999</v>
      </c>
      <c r="AZ428" s="548">
        <f t="shared" si="289"/>
        <v>0.01</v>
      </c>
      <c r="BB428" s="549"/>
      <c r="BC428" s="549"/>
      <c r="BD428" s="549"/>
      <c r="BE428" s="549"/>
      <c r="BF428" s="549"/>
      <c r="BG428" s="549"/>
      <c r="BH428" s="549"/>
      <c r="BI428" s="549"/>
      <c r="BJ428" s="549"/>
      <c r="BK428" s="549"/>
      <c r="BL428" s="549"/>
      <c r="BM428" s="549"/>
      <c r="BN428" s="549"/>
      <c r="BO428" s="549"/>
      <c r="BP428" s="549"/>
      <c r="BQ428" s="549"/>
      <c r="BR428" s="549"/>
      <c r="BS428" s="549"/>
      <c r="BT428" s="549"/>
      <c r="BU428" s="549"/>
      <c r="BV428" s="549"/>
      <c r="BW428" s="549"/>
      <c r="BX428" s="549"/>
      <c r="BY428" s="549"/>
      <c r="BZ428" s="549"/>
      <c r="CA428" s="549"/>
      <c r="CB428" s="549"/>
      <c r="CC428" s="549"/>
      <c r="CD428" s="549"/>
      <c r="CE428" s="549"/>
      <c r="CF428" s="549"/>
      <c r="CG428" s="549"/>
      <c r="CH428" s="549"/>
      <c r="CI428" s="549"/>
      <c r="CJ428" s="549"/>
      <c r="CK428" s="549"/>
      <c r="CL428" s="549"/>
      <c r="CM428" s="549"/>
      <c r="CN428" s="549"/>
      <c r="CO428" s="549"/>
      <c r="CP428" s="549"/>
      <c r="CQ428" s="549"/>
      <c r="CR428" s="549"/>
      <c r="CS428" s="549"/>
      <c r="CT428" s="549"/>
      <c r="CU428" s="549"/>
      <c r="CV428" s="549"/>
      <c r="CW428" s="549"/>
      <c r="CX428" s="549"/>
      <c r="CY428" s="549"/>
      <c r="CZ428" s="549"/>
      <c r="DA428" s="549"/>
      <c r="DB428" s="549"/>
      <c r="DC428" s="549"/>
      <c r="DD428" s="549"/>
      <c r="DE428" s="549"/>
      <c r="DF428" s="549"/>
      <c r="DG428" s="549"/>
      <c r="DH428" s="549"/>
      <c r="DI428" s="549"/>
      <c r="DJ428" s="549"/>
      <c r="DK428" s="549"/>
      <c r="DL428" s="549"/>
      <c r="DM428" s="549"/>
      <c r="DN428" s="549"/>
      <c r="DO428" s="549"/>
      <c r="DP428" s="549"/>
      <c r="DQ428" s="549"/>
      <c r="DR428" s="549"/>
      <c r="DS428" s="549"/>
      <c r="DT428" s="549"/>
      <c r="DU428" s="549"/>
      <c r="DV428" s="549"/>
      <c r="DW428" s="549"/>
      <c r="DX428" s="549"/>
      <c r="DY428" s="549"/>
      <c r="DZ428" s="549"/>
      <c r="EA428" s="549"/>
      <c r="EB428" s="549"/>
      <c r="EC428" s="549"/>
      <c r="ED428" s="549"/>
      <c r="EE428" s="549"/>
      <c r="EF428" s="549"/>
      <c r="EG428" s="549"/>
      <c r="EH428" s="549"/>
      <c r="EI428" s="549"/>
      <c r="EJ428" s="549"/>
      <c r="EK428" s="549"/>
      <c r="EL428" s="549"/>
      <c r="EM428" s="549"/>
      <c r="EN428" s="549"/>
      <c r="EO428" s="549"/>
      <c r="EP428" s="549"/>
      <c r="EQ428" s="549"/>
      <c r="ER428" s="549"/>
      <c r="ES428" s="549"/>
      <c r="ET428" s="549"/>
      <c r="EU428" s="549"/>
      <c r="EV428" s="549"/>
      <c r="EW428" s="549"/>
      <c r="EX428" s="549"/>
      <c r="EY428" s="549"/>
      <c r="EZ428" s="549"/>
      <c r="FA428" s="549"/>
      <c r="FB428" s="549"/>
      <c r="FC428" s="549"/>
      <c r="FD428" s="549"/>
      <c r="FE428" s="549"/>
      <c r="FF428" s="549"/>
      <c r="FG428" s="549"/>
      <c r="FH428" s="549"/>
      <c r="FI428" s="549"/>
      <c r="FJ428" s="549"/>
      <c r="FK428" s="549"/>
      <c r="FL428" s="549"/>
      <c r="FM428" s="549"/>
      <c r="FN428" s="549"/>
      <c r="FO428" s="549"/>
      <c r="FP428" s="549"/>
      <c r="FQ428" s="549"/>
      <c r="FR428" s="549"/>
      <c r="FS428" s="549"/>
      <c r="FT428" s="549"/>
      <c r="FU428" s="549"/>
      <c r="FV428" s="549"/>
      <c r="FW428" s="549"/>
      <c r="FX428" s="549"/>
      <c r="FY428" s="549"/>
      <c r="FZ428" s="549"/>
      <c r="GA428" s="549"/>
      <c r="GB428" s="549"/>
      <c r="GC428" s="549"/>
    </row>
    <row r="429" spans="1:185" s="435" customFormat="1" ht="166.5" x14ac:dyDescent="0.2">
      <c r="A429" s="545">
        <v>275</v>
      </c>
      <c r="B429" s="435" t="s">
        <v>848</v>
      </c>
      <c r="C429" s="435" t="s">
        <v>756</v>
      </c>
      <c r="D429" s="435" t="s">
        <v>616</v>
      </c>
      <c r="E429" s="435" t="s">
        <v>796</v>
      </c>
      <c r="F429" s="435" t="s">
        <v>1097</v>
      </c>
      <c r="H429" s="435" t="s">
        <v>849</v>
      </c>
      <c r="I429" s="435" t="s">
        <v>315</v>
      </c>
      <c r="M429" s="435" t="s">
        <v>850</v>
      </c>
      <c r="N429" s="487">
        <v>21635.789999999997</v>
      </c>
      <c r="O429" s="435" t="s">
        <v>851</v>
      </c>
      <c r="P429" s="547"/>
      <c r="Q429" s="547"/>
      <c r="R429" s="547"/>
      <c r="S429" s="547"/>
      <c r="T429" s="547"/>
      <c r="U429" s="547"/>
      <c r="V429" s="547"/>
      <c r="W429" s="547"/>
      <c r="X429" s="547"/>
      <c r="Y429" s="547"/>
      <c r="Z429" s="547"/>
      <c r="AA429" s="547"/>
      <c r="AB429" s="547">
        <v>19454.599999999999</v>
      </c>
      <c r="AC429" s="547">
        <f t="shared" si="310"/>
        <v>19260.054</v>
      </c>
      <c r="AD429" s="547">
        <f t="shared" ref="AD429:AD430" si="360">AB429*0.01</f>
        <v>194.54599999999999</v>
      </c>
      <c r="AE429" s="547">
        <v>19454.599999999999</v>
      </c>
      <c r="AF429" s="547">
        <f t="shared" ref="AF429:AF430" si="361">Z429+AC429</f>
        <v>19260.054</v>
      </c>
      <c r="AG429" s="547">
        <f t="shared" ref="AG429:AG430" si="362">AA429+AD429</f>
        <v>194.54599999999999</v>
      </c>
      <c r="AH429" s="547"/>
      <c r="AI429" s="547"/>
      <c r="AJ429" s="547"/>
      <c r="AK429" s="547"/>
      <c r="AL429" s="547"/>
      <c r="AM429" s="547"/>
      <c r="AN429" s="547"/>
      <c r="AO429" s="547"/>
      <c r="AP429" s="547"/>
      <c r="AQ429" s="547"/>
      <c r="AR429" s="547"/>
      <c r="AS429" s="547"/>
      <c r="AT429" s="547"/>
      <c r="AU429" s="547"/>
      <c r="AV429" s="547"/>
      <c r="AW429" s="547">
        <f t="shared" si="353"/>
        <v>19454.599999999999</v>
      </c>
      <c r="AX429" s="547">
        <f t="shared" si="354"/>
        <v>19260.054</v>
      </c>
      <c r="AY429" s="547">
        <f t="shared" si="355"/>
        <v>194.54599999999999</v>
      </c>
      <c r="AZ429" s="548">
        <f t="shared" si="289"/>
        <v>0.01</v>
      </c>
      <c r="BB429" s="549"/>
      <c r="BC429" s="549"/>
      <c r="BD429" s="549"/>
      <c r="BE429" s="549"/>
      <c r="BF429" s="549"/>
      <c r="BG429" s="549"/>
      <c r="BH429" s="549"/>
      <c r="BI429" s="549"/>
      <c r="BJ429" s="549"/>
      <c r="BK429" s="549"/>
      <c r="BL429" s="549"/>
      <c r="BM429" s="549"/>
      <c r="BN429" s="549"/>
      <c r="BO429" s="549"/>
      <c r="BP429" s="549"/>
      <c r="BQ429" s="549"/>
      <c r="BR429" s="549"/>
      <c r="BS429" s="549"/>
      <c r="BT429" s="549"/>
      <c r="BU429" s="549"/>
      <c r="BV429" s="549"/>
      <c r="BW429" s="549"/>
      <c r="BX429" s="549"/>
      <c r="BY429" s="549"/>
      <c r="BZ429" s="549"/>
      <c r="CA429" s="549"/>
      <c r="CB429" s="549"/>
      <c r="CC429" s="549"/>
      <c r="CD429" s="549"/>
      <c r="CE429" s="549"/>
      <c r="CF429" s="549"/>
      <c r="CG429" s="549"/>
      <c r="CH429" s="549"/>
      <c r="CI429" s="549"/>
      <c r="CJ429" s="549"/>
      <c r="CK429" s="549"/>
      <c r="CL429" s="549"/>
      <c r="CM429" s="549"/>
      <c r="CN429" s="549"/>
      <c r="CO429" s="549"/>
      <c r="CP429" s="549"/>
      <c r="CQ429" s="549"/>
      <c r="CR429" s="549"/>
      <c r="CS429" s="549"/>
      <c r="CT429" s="549"/>
      <c r="CU429" s="549"/>
      <c r="CV429" s="549"/>
      <c r="CW429" s="549"/>
      <c r="CX429" s="549"/>
      <c r="CY429" s="549"/>
      <c r="CZ429" s="549"/>
      <c r="DA429" s="549"/>
      <c r="DB429" s="549"/>
      <c r="DC429" s="549"/>
      <c r="DD429" s="549"/>
      <c r="DE429" s="549"/>
      <c r="DF429" s="549"/>
      <c r="DG429" s="549"/>
      <c r="DH429" s="549"/>
      <c r="DI429" s="549"/>
      <c r="DJ429" s="549"/>
      <c r="DK429" s="549"/>
      <c r="DL429" s="549"/>
      <c r="DM429" s="549"/>
      <c r="DN429" s="549"/>
      <c r="DO429" s="549"/>
      <c r="DP429" s="549"/>
      <c r="DQ429" s="549"/>
      <c r="DR429" s="549"/>
      <c r="DS429" s="549"/>
      <c r="DT429" s="549"/>
      <c r="DU429" s="549"/>
      <c r="DV429" s="549"/>
      <c r="DW429" s="549"/>
      <c r="DX429" s="549"/>
      <c r="DY429" s="549"/>
      <c r="DZ429" s="549"/>
      <c r="EA429" s="549"/>
      <c r="EB429" s="549"/>
      <c r="EC429" s="549"/>
      <c r="ED429" s="549"/>
      <c r="EE429" s="549"/>
      <c r="EF429" s="549"/>
      <c r="EG429" s="549"/>
      <c r="EH429" s="549"/>
      <c r="EI429" s="549"/>
      <c r="EJ429" s="549"/>
      <c r="EK429" s="549"/>
      <c r="EL429" s="549"/>
      <c r="EM429" s="549"/>
      <c r="EN429" s="549"/>
      <c r="EO429" s="549"/>
      <c r="EP429" s="549"/>
      <c r="EQ429" s="549"/>
      <c r="ER429" s="549"/>
      <c r="ES429" s="549"/>
      <c r="ET429" s="549"/>
      <c r="EU429" s="549"/>
      <c r="EV429" s="549"/>
      <c r="EW429" s="549"/>
      <c r="EX429" s="549"/>
      <c r="EY429" s="549"/>
      <c r="EZ429" s="549"/>
      <c r="FA429" s="549"/>
      <c r="FB429" s="549"/>
      <c r="FC429" s="549"/>
      <c r="FD429" s="549"/>
      <c r="FE429" s="549"/>
      <c r="FF429" s="549"/>
      <c r="FG429" s="549"/>
      <c r="FH429" s="549"/>
      <c r="FI429" s="549"/>
      <c r="FJ429" s="549"/>
      <c r="FK429" s="549"/>
      <c r="FL429" s="549"/>
      <c r="FM429" s="549"/>
      <c r="FN429" s="549"/>
      <c r="FO429" s="549"/>
      <c r="FP429" s="549"/>
      <c r="FQ429" s="549"/>
      <c r="FR429" s="549"/>
      <c r="FS429" s="549"/>
      <c r="FT429" s="549"/>
      <c r="FU429" s="549"/>
      <c r="FV429" s="549"/>
      <c r="FW429" s="549"/>
      <c r="FX429" s="549"/>
      <c r="FY429" s="549"/>
      <c r="FZ429" s="549"/>
      <c r="GA429" s="549"/>
      <c r="GB429" s="549"/>
      <c r="GC429" s="549"/>
    </row>
    <row r="430" spans="1:185" s="435" customFormat="1" ht="194.25" x14ac:dyDescent="0.2">
      <c r="A430" s="545">
        <v>276</v>
      </c>
      <c r="B430" s="435" t="s">
        <v>852</v>
      </c>
      <c r="C430" s="435" t="s">
        <v>756</v>
      </c>
      <c r="D430" s="435" t="s">
        <v>616</v>
      </c>
      <c r="H430" s="435" t="s">
        <v>853</v>
      </c>
      <c r="M430" s="435" t="s">
        <v>798</v>
      </c>
      <c r="N430" s="487">
        <v>559.43299999999999</v>
      </c>
      <c r="O430" s="435" t="s">
        <v>851</v>
      </c>
      <c r="P430" s="547"/>
      <c r="Q430" s="547"/>
      <c r="R430" s="547"/>
      <c r="S430" s="547"/>
      <c r="T430" s="547"/>
      <c r="U430" s="547"/>
      <c r="V430" s="547"/>
      <c r="W430" s="547"/>
      <c r="X430" s="547"/>
      <c r="Y430" s="547"/>
      <c r="Z430" s="547"/>
      <c r="AA430" s="547"/>
      <c r="AB430" s="547">
        <v>503</v>
      </c>
      <c r="AC430" s="547">
        <f t="shared" si="310"/>
        <v>497.96999999999997</v>
      </c>
      <c r="AD430" s="547">
        <f t="shared" si="360"/>
        <v>5.03</v>
      </c>
      <c r="AE430" s="547">
        <v>503</v>
      </c>
      <c r="AF430" s="547">
        <f t="shared" si="361"/>
        <v>497.96999999999997</v>
      </c>
      <c r="AG430" s="547">
        <f t="shared" si="362"/>
        <v>5.03</v>
      </c>
      <c r="AH430" s="547"/>
      <c r="AI430" s="547"/>
      <c r="AJ430" s="547"/>
      <c r="AK430" s="547"/>
      <c r="AL430" s="547"/>
      <c r="AM430" s="547"/>
      <c r="AN430" s="547"/>
      <c r="AO430" s="547"/>
      <c r="AP430" s="547"/>
      <c r="AQ430" s="547"/>
      <c r="AR430" s="547"/>
      <c r="AS430" s="547"/>
      <c r="AT430" s="547"/>
      <c r="AU430" s="547"/>
      <c r="AV430" s="547"/>
      <c r="AW430" s="547">
        <f t="shared" si="353"/>
        <v>503</v>
      </c>
      <c r="AX430" s="547">
        <f t="shared" si="354"/>
        <v>497.96999999999997</v>
      </c>
      <c r="AY430" s="547">
        <f t="shared" si="355"/>
        <v>5.03</v>
      </c>
      <c r="AZ430" s="548">
        <f t="shared" si="289"/>
        <v>0.01</v>
      </c>
      <c r="BB430" s="549"/>
      <c r="BC430" s="549"/>
      <c r="BD430" s="549"/>
      <c r="BE430" s="549"/>
      <c r="BF430" s="549"/>
      <c r="BG430" s="549"/>
      <c r="BH430" s="549"/>
      <c r="BI430" s="549"/>
      <c r="BJ430" s="549"/>
      <c r="BK430" s="549"/>
      <c r="BL430" s="549"/>
      <c r="BM430" s="549"/>
      <c r="BN430" s="549"/>
      <c r="BO430" s="549"/>
      <c r="BP430" s="549"/>
      <c r="BQ430" s="549"/>
      <c r="BR430" s="549"/>
      <c r="BS430" s="549"/>
      <c r="BT430" s="549"/>
      <c r="BU430" s="549"/>
      <c r="BV430" s="549"/>
      <c r="BW430" s="549"/>
      <c r="BX430" s="549"/>
      <c r="BY430" s="549"/>
      <c r="BZ430" s="549"/>
      <c r="CA430" s="549"/>
      <c r="CB430" s="549"/>
      <c r="CC430" s="549"/>
      <c r="CD430" s="549"/>
      <c r="CE430" s="549"/>
      <c r="CF430" s="549"/>
      <c r="CG430" s="549"/>
      <c r="CH430" s="549"/>
      <c r="CI430" s="549"/>
      <c r="CJ430" s="549"/>
      <c r="CK430" s="549"/>
      <c r="CL430" s="549"/>
      <c r="CM430" s="549"/>
      <c r="CN430" s="549"/>
      <c r="CO430" s="549"/>
      <c r="CP430" s="549"/>
      <c r="CQ430" s="549"/>
      <c r="CR430" s="549"/>
      <c r="CS430" s="549"/>
      <c r="CT430" s="549"/>
      <c r="CU430" s="549"/>
      <c r="CV430" s="549"/>
      <c r="CW430" s="549"/>
      <c r="CX430" s="549"/>
      <c r="CY430" s="549"/>
      <c r="CZ430" s="549"/>
      <c r="DA430" s="549"/>
      <c r="DB430" s="549"/>
      <c r="DC430" s="549"/>
      <c r="DD430" s="549"/>
      <c r="DE430" s="549"/>
      <c r="DF430" s="549"/>
      <c r="DG430" s="549"/>
      <c r="DH430" s="549"/>
      <c r="DI430" s="549"/>
      <c r="DJ430" s="549"/>
      <c r="DK430" s="549"/>
      <c r="DL430" s="549"/>
      <c r="DM430" s="549"/>
      <c r="DN430" s="549"/>
      <c r="DO430" s="549"/>
      <c r="DP430" s="549"/>
      <c r="DQ430" s="549"/>
      <c r="DR430" s="549"/>
      <c r="DS430" s="549"/>
      <c r="DT430" s="549"/>
      <c r="DU430" s="549"/>
      <c r="DV430" s="549"/>
      <c r="DW430" s="549"/>
      <c r="DX430" s="549"/>
      <c r="DY430" s="549"/>
      <c r="DZ430" s="549"/>
      <c r="EA430" s="549"/>
      <c r="EB430" s="549"/>
      <c r="EC430" s="549"/>
      <c r="ED430" s="549"/>
      <c r="EE430" s="549"/>
      <c r="EF430" s="549"/>
      <c r="EG430" s="549"/>
      <c r="EH430" s="549"/>
      <c r="EI430" s="549"/>
      <c r="EJ430" s="549"/>
      <c r="EK430" s="549"/>
      <c r="EL430" s="549"/>
      <c r="EM430" s="549"/>
      <c r="EN430" s="549"/>
      <c r="EO430" s="549"/>
      <c r="EP430" s="549"/>
      <c r="EQ430" s="549"/>
      <c r="ER430" s="549"/>
      <c r="ES430" s="549"/>
      <c r="ET430" s="549"/>
      <c r="EU430" s="549"/>
      <c r="EV430" s="549"/>
      <c r="EW430" s="549"/>
      <c r="EX430" s="549"/>
      <c r="EY430" s="549"/>
      <c r="EZ430" s="549"/>
      <c r="FA430" s="549"/>
      <c r="FB430" s="549"/>
      <c r="FC430" s="549"/>
      <c r="FD430" s="549"/>
      <c r="FE430" s="549"/>
      <c r="FF430" s="549"/>
      <c r="FG430" s="549"/>
      <c r="FH430" s="549"/>
      <c r="FI430" s="549"/>
      <c r="FJ430" s="549"/>
      <c r="FK430" s="549"/>
      <c r="FL430" s="549"/>
      <c r="FM430" s="549"/>
      <c r="FN430" s="549"/>
      <c r="FO430" s="549"/>
      <c r="FP430" s="549"/>
      <c r="FQ430" s="549"/>
      <c r="FR430" s="549"/>
      <c r="FS430" s="549"/>
      <c r="FT430" s="549"/>
      <c r="FU430" s="549"/>
      <c r="FV430" s="549"/>
      <c r="FW430" s="549"/>
      <c r="FX430" s="549"/>
      <c r="FY430" s="549"/>
      <c r="FZ430" s="549"/>
      <c r="GA430" s="549"/>
      <c r="GB430" s="549"/>
      <c r="GC430" s="549"/>
    </row>
    <row r="431" spans="1:185" s="435" customFormat="1" ht="135" x14ac:dyDescent="0.2">
      <c r="A431" s="545"/>
      <c r="B431" s="546" t="s">
        <v>854</v>
      </c>
      <c r="C431" s="435" t="s">
        <v>793</v>
      </c>
      <c r="N431" s="487">
        <v>0</v>
      </c>
      <c r="P431" s="547">
        <f>P432+P433</f>
        <v>0</v>
      </c>
      <c r="Q431" s="547">
        <f t="shared" ref="Q431:AV431" si="363">Q432+Q433</f>
        <v>0</v>
      </c>
      <c r="R431" s="547">
        <f t="shared" si="363"/>
        <v>0</v>
      </c>
      <c r="S431" s="547">
        <f t="shared" si="363"/>
        <v>0</v>
      </c>
      <c r="T431" s="547">
        <f t="shared" si="363"/>
        <v>0</v>
      </c>
      <c r="U431" s="547">
        <f t="shared" si="363"/>
        <v>0</v>
      </c>
      <c r="V431" s="547">
        <f t="shared" si="363"/>
        <v>0</v>
      </c>
      <c r="W431" s="547">
        <f t="shared" si="363"/>
        <v>0</v>
      </c>
      <c r="X431" s="547">
        <f t="shared" si="363"/>
        <v>0</v>
      </c>
      <c r="Y431" s="547">
        <f t="shared" si="363"/>
        <v>0</v>
      </c>
      <c r="Z431" s="547">
        <f t="shared" si="363"/>
        <v>0</v>
      </c>
      <c r="AA431" s="547">
        <f t="shared" si="363"/>
        <v>0</v>
      </c>
      <c r="AB431" s="547">
        <f t="shared" si="363"/>
        <v>154147.5</v>
      </c>
      <c r="AC431" s="547">
        <f t="shared" si="363"/>
        <v>152606.02499999999</v>
      </c>
      <c r="AD431" s="547">
        <f t="shared" si="363"/>
        <v>1541.4749999999999</v>
      </c>
      <c r="AE431" s="547">
        <f t="shared" si="363"/>
        <v>154147.5</v>
      </c>
      <c r="AF431" s="547">
        <f t="shared" si="363"/>
        <v>152606.02499999999</v>
      </c>
      <c r="AG431" s="547">
        <f t="shared" si="363"/>
        <v>1541.4749999999999</v>
      </c>
      <c r="AH431" s="547">
        <f t="shared" si="363"/>
        <v>0</v>
      </c>
      <c r="AI431" s="547">
        <f t="shared" si="363"/>
        <v>0</v>
      </c>
      <c r="AJ431" s="547">
        <f t="shared" si="363"/>
        <v>0</v>
      </c>
      <c r="AK431" s="547">
        <f t="shared" si="363"/>
        <v>152600</v>
      </c>
      <c r="AL431" s="547">
        <f t="shared" si="363"/>
        <v>151074</v>
      </c>
      <c r="AM431" s="547">
        <f t="shared" si="363"/>
        <v>1526</v>
      </c>
      <c r="AN431" s="547">
        <f t="shared" si="363"/>
        <v>152600</v>
      </c>
      <c r="AO431" s="547">
        <f t="shared" si="363"/>
        <v>151074</v>
      </c>
      <c r="AP431" s="547">
        <f t="shared" si="363"/>
        <v>1526</v>
      </c>
      <c r="AQ431" s="547">
        <f t="shared" si="363"/>
        <v>0</v>
      </c>
      <c r="AR431" s="547">
        <f t="shared" si="363"/>
        <v>0</v>
      </c>
      <c r="AS431" s="547">
        <f t="shared" si="363"/>
        <v>0</v>
      </c>
      <c r="AT431" s="547">
        <f t="shared" si="363"/>
        <v>0</v>
      </c>
      <c r="AU431" s="547">
        <f t="shared" si="363"/>
        <v>0</v>
      </c>
      <c r="AV431" s="547">
        <f t="shared" si="363"/>
        <v>0</v>
      </c>
      <c r="AW431" s="547">
        <f t="shared" si="353"/>
        <v>306747.5</v>
      </c>
      <c r="AX431" s="547">
        <f t="shared" si="354"/>
        <v>303680.02500000002</v>
      </c>
      <c r="AY431" s="547">
        <f t="shared" si="355"/>
        <v>3067.4749999999999</v>
      </c>
      <c r="AZ431" s="548">
        <f t="shared" si="289"/>
        <v>0.01</v>
      </c>
      <c r="BB431" s="549"/>
      <c r="BC431" s="549"/>
      <c r="BD431" s="549"/>
      <c r="BE431" s="549"/>
      <c r="BF431" s="549"/>
      <c r="BG431" s="549"/>
      <c r="BH431" s="549"/>
      <c r="BI431" s="549"/>
      <c r="BJ431" s="549"/>
      <c r="BK431" s="549"/>
      <c r="BL431" s="549"/>
      <c r="BM431" s="549"/>
      <c r="BN431" s="549"/>
      <c r="BO431" s="549"/>
      <c r="BP431" s="549"/>
      <c r="BQ431" s="549"/>
      <c r="BR431" s="549"/>
      <c r="BS431" s="549"/>
      <c r="BT431" s="549"/>
      <c r="BU431" s="549"/>
      <c r="BV431" s="549"/>
      <c r="BW431" s="549"/>
      <c r="BX431" s="549"/>
      <c r="BY431" s="549"/>
      <c r="BZ431" s="549"/>
      <c r="CA431" s="549"/>
      <c r="CB431" s="549"/>
      <c r="CC431" s="549"/>
      <c r="CD431" s="549"/>
      <c r="CE431" s="549"/>
      <c r="CF431" s="549"/>
      <c r="CG431" s="549"/>
      <c r="CH431" s="549"/>
      <c r="CI431" s="549"/>
      <c r="CJ431" s="549"/>
      <c r="CK431" s="549"/>
      <c r="CL431" s="549"/>
      <c r="CM431" s="549"/>
      <c r="CN431" s="549"/>
      <c r="CO431" s="549"/>
      <c r="CP431" s="549"/>
      <c r="CQ431" s="549"/>
      <c r="CR431" s="549"/>
      <c r="CS431" s="549"/>
      <c r="CT431" s="549"/>
      <c r="CU431" s="549"/>
      <c r="CV431" s="549"/>
      <c r="CW431" s="549"/>
      <c r="CX431" s="549"/>
      <c r="CY431" s="549"/>
      <c r="CZ431" s="549"/>
      <c r="DA431" s="549"/>
      <c r="DB431" s="549"/>
      <c r="DC431" s="549"/>
      <c r="DD431" s="549"/>
      <c r="DE431" s="549"/>
      <c r="DF431" s="549"/>
      <c r="DG431" s="549"/>
      <c r="DH431" s="549"/>
      <c r="DI431" s="549"/>
      <c r="DJ431" s="549"/>
      <c r="DK431" s="549"/>
      <c r="DL431" s="549"/>
      <c r="DM431" s="549"/>
      <c r="DN431" s="549"/>
      <c r="DO431" s="549"/>
      <c r="DP431" s="549"/>
      <c r="DQ431" s="549"/>
      <c r="DR431" s="549"/>
      <c r="DS431" s="549"/>
      <c r="DT431" s="549"/>
      <c r="DU431" s="549"/>
      <c r="DV431" s="549"/>
      <c r="DW431" s="549"/>
      <c r="DX431" s="549"/>
      <c r="DY431" s="549"/>
      <c r="DZ431" s="549"/>
      <c r="EA431" s="549"/>
      <c r="EB431" s="549"/>
      <c r="EC431" s="549"/>
      <c r="ED431" s="549"/>
      <c r="EE431" s="549"/>
      <c r="EF431" s="549"/>
      <c r="EG431" s="549"/>
      <c r="EH431" s="549"/>
      <c r="EI431" s="549"/>
      <c r="EJ431" s="549"/>
      <c r="EK431" s="549"/>
      <c r="EL431" s="549"/>
      <c r="EM431" s="549"/>
      <c r="EN431" s="549"/>
      <c r="EO431" s="549"/>
      <c r="EP431" s="549"/>
      <c r="EQ431" s="549"/>
      <c r="ER431" s="549"/>
      <c r="ES431" s="549"/>
      <c r="ET431" s="549"/>
      <c r="EU431" s="549"/>
      <c r="EV431" s="549"/>
      <c r="EW431" s="549"/>
      <c r="EX431" s="549"/>
      <c r="EY431" s="549"/>
      <c r="EZ431" s="549"/>
      <c r="FA431" s="549"/>
      <c r="FB431" s="549"/>
      <c r="FC431" s="549"/>
      <c r="FD431" s="549"/>
      <c r="FE431" s="549"/>
      <c r="FF431" s="549"/>
      <c r="FG431" s="549"/>
      <c r="FH431" s="549"/>
      <c r="FI431" s="549"/>
      <c r="FJ431" s="549"/>
      <c r="FK431" s="549"/>
      <c r="FL431" s="549"/>
      <c r="FM431" s="549"/>
      <c r="FN431" s="549"/>
      <c r="FO431" s="549"/>
      <c r="FP431" s="549"/>
      <c r="FQ431" s="549"/>
      <c r="FR431" s="549"/>
      <c r="FS431" s="549"/>
      <c r="FT431" s="549"/>
      <c r="FU431" s="549"/>
      <c r="FV431" s="549"/>
      <c r="FW431" s="549"/>
      <c r="FX431" s="549"/>
      <c r="FY431" s="549"/>
      <c r="FZ431" s="549"/>
      <c r="GA431" s="549"/>
      <c r="GB431" s="549"/>
      <c r="GC431" s="549"/>
    </row>
    <row r="432" spans="1:185" s="435" customFormat="1" ht="138.75" x14ac:dyDescent="0.2">
      <c r="A432" s="545">
        <v>277</v>
      </c>
      <c r="B432" s="435" t="s">
        <v>855</v>
      </c>
      <c r="C432" s="435" t="s">
        <v>756</v>
      </c>
      <c r="D432" s="435" t="s">
        <v>616</v>
      </c>
      <c r="E432" s="435" t="s">
        <v>796</v>
      </c>
      <c r="F432" s="435" t="s">
        <v>426</v>
      </c>
      <c r="H432" s="435" t="s">
        <v>856</v>
      </c>
      <c r="I432" s="435" t="s">
        <v>315</v>
      </c>
      <c r="M432" s="435" t="s">
        <v>857</v>
      </c>
      <c r="N432" s="487">
        <v>339460.14</v>
      </c>
      <c r="O432" s="435" t="s">
        <v>851</v>
      </c>
      <c r="P432" s="547"/>
      <c r="Q432" s="547"/>
      <c r="R432" s="547"/>
      <c r="S432" s="547"/>
      <c r="T432" s="547"/>
      <c r="U432" s="547"/>
      <c r="V432" s="547"/>
      <c r="W432" s="547"/>
      <c r="X432" s="547"/>
      <c r="Y432" s="547"/>
      <c r="Z432" s="547"/>
      <c r="AA432" s="547"/>
      <c r="AB432" s="547">
        <v>152626.29999999999</v>
      </c>
      <c r="AC432" s="547">
        <f t="shared" si="310"/>
        <v>151100.03699999998</v>
      </c>
      <c r="AD432" s="547">
        <f t="shared" ref="AD432:AD433" si="364">AB432*0.01</f>
        <v>1526.2629999999999</v>
      </c>
      <c r="AE432" s="547">
        <v>152626.29999999999</v>
      </c>
      <c r="AF432" s="547">
        <f t="shared" ref="AF432:AF433" si="365">Z432+AC432</f>
        <v>151100.03699999998</v>
      </c>
      <c r="AG432" s="547">
        <f t="shared" ref="AG432:AG433" si="366">AA432+AD432</f>
        <v>1526.2629999999999</v>
      </c>
      <c r="AH432" s="547"/>
      <c r="AI432" s="547"/>
      <c r="AJ432" s="547"/>
      <c r="AK432" s="547">
        <v>152600</v>
      </c>
      <c r="AL432" s="547">
        <f>AK432*0.99</f>
        <v>151074</v>
      </c>
      <c r="AM432" s="547">
        <f>AK432*0.01</f>
        <v>1526</v>
      </c>
      <c r="AN432" s="547">
        <v>152600</v>
      </c>
      <c r="AO432" s="547">
        <f>AI432+AL432</f>
        <v>151074</v>
      </c>
      <c r="AP432" s="547">
        <f>AJ432+AM432</f>
        <v>1526</v>
      </c>
      <c r="AQ432" s="547"/>
      <c r="AR432" s="547"/>
      <c r="AS432" s="547"/>
      <c r="AT432" s="547"/>
      <c r="AU432" s="547"/>
      <c r="AV432" s="547"/>
      <c r="AW432" s="547">
        <f t="shared" si="353"/>
        <v>305226.3</v>
      </c>
      <c r="AX432" s="547">
        <f t="shared" si="354"/>
        <v>302174.03700000001</v>
      </c>
      <c r="AY432" s="547">
        <f t="shared" si="355"/>
        <v>3052.2629999999999</v>
      </c>
      <c r="AZ432" s="548">
        <f t="shared" si="289"/>
        <v>0.01</v>
      </c>
      <c r="BB432" s="549"/>
      <c r="BC432" s="549"/>
      <c r="BD432" s="549"/>
      <c r="BE432" s="549"/>
      <c r="BF432" s="549"/>
      <c r="BG432" s="549"/>
      <c r="BH432" s="549"/>
      <c r="BI432" s="549"/>
      <c r="BJ432" s="549"/>
      <c r="BK432" s="549"/>
      <c r="BL432" s="549"/>
      <c r="BM432" s="549"/>
      <c r="BN432" s="549"/>
      <c r="BO432" s="549"/>
      <c r="BP432" s="549"/>
      <c r="BQ432" s="549"/>
      <c r="BR432" s="549"/>
      <c r="BS432" s="549"/>
      <c r="BT432" s="549"/>
      <c r="BU432" s="549"/>
      <c r="BV432" s="549"/>
      <c r="BW432" s="549"/>
      <c r="BX432" s="549"/>
      <c r="BY432" s="549"/>
      <c r="BZ432" s="549"/>
      <c r="CA432" s="549"/>
      <c r="CB432" s="549"/>
      <c r="CC432" s="549"/>
      <c r="CD432" s="549"/>
      <c r="CE432" s="549"/>
      <c r="CF432" s="549"/>
      <c r="CG432" s="549"/>
      <c r="CH432" s="549"/>
      <c r="CI432" s="549"/>
      <c r="CJ432" s="549"/>
      <c r="CK432" s="549"/>
      <c r="CL432" s="549"/>
      <c r="CM432" s="549"/>
      <c r="CN432" s="549"/>
      <c r="CO432" s="549"/>
      <c r="CP432" s="549"/>
      <c r="CQ432" s="549"/>
      <c r="CR432" s="549"/>
      <c r="CS432" s="549"/>
      <c r="CT432" s="549"/>
      <c r="CU432" s="549"/>
      <c r="CV432" s="549"/>
      <c r="CW432" s="549"/>
      <c r="CX432" s="549"/>
      <c r="CY432" s="549"/>
      <c r="CZ432" s="549"/>
      <c r="DA432" s="549"/>
      <c r="DB432" s="549"/>
      <c r="DC432" s="549"/>
      <c r="DD432" s="549"/>
      <c r="DE432" s="549"/>
      <c r="DF432" s="549"/>
      <c r="DG432" s="549"/>
      <c r="DH432" s="549"/>
      <c r="DI432" s="549"/>
      <c r="DJ432" s="549"/>
      <c r="DK432" s="549"/>
      <c r="DL432" s="549"/>
      <c r="DM432" s="549"/>
      <c r="DN432" s="549"/>
      <c r="DO432" s="549"/>
      <c r="DP432" s="549"/>
      <c r="DQ432" s="549"/>
      <c r="DR432" s="549"/>
      <c r="DS432" s="549"/>
      <c r="DT432" s="549"/>
      <c r="DU432" s="549"/>
      <c r="DV432" s="549"/>
      <c r="DW432" s="549"/>
      <c r="DX432" s="549"/>
      <c r="DY432" s="549"/>
      <c r="DZ432" s="549"/>
      <c r="EA432" s="549"/>
      <c r="EB432" s="549"/>
      <c r="EC432" s="549"/>
      <c r="ED432" s="549"/>
      <c r="EE432" s="549"/>
      <c r="EF432" s="549"/>
      <c r="EG432" s="549"/>
      <c r="EH432" s="549"/>
      <c r="EI432" s="549"/>
      <c r="EJ432" s="549"/>
      <c r="EK432" s="549"/>
      <c r="EL432" s="549"/>
      <c r="EM432" s="549"/>
      <c r="EN432" s="549"/>
      <c r="EO432" s="549"/>
      <c r="EP432" s="549"/>
      <c r="EQ432" s="549"/>
      <c r="ER432" s="549"/>
      <c r="ES432" s="549"/>
      <c r="ET432" s="549"/>
      <c r="EU432" s="549"/>
      <c r="EV432" s="549"/>
      <c r="EW432" s="549"/>
      <c r="EX432" s="549"/>
      <c r="EY432" s="549"/>
      <c r="EZ432" s="549"/>
      <c r="FA432" s="549"/>
      <c r="FB432" s="549"/>
      <c r="FC432" s="549"/>
      <c r="FD432" s="549"/>
      <c r="FE432" s="549"/>
      <c r="FF432" s="549"/>
      <c r="FG432" s="549"/>
      <c r="FH432" s="549"/>
      <c r="FI432" s="549"/>
      <c r="FJ432" s="549"/>
      <c r="FK432" s="549"/>
      <c r="FL432" s="549"/>
      <c r="FM432" s="549"/>
      <c r="FN432" s="549"/>
      <c r="FO432" s="549"/>
      <c r="FP432" s="549"/>
      <c r="FQ432" s="549"/>
      <c r="FR432" s="549"/>
      <c r="FS432" s="549"/>
      <c r="FT432" s="549"/>
      <c r="FU432" s="549"/>
      <c r="FV432" s="549"/>
      <c r="FW432" s="549"/>
      <c r="FX432" s="549"/>
      <c r="FY432" s="549"/>
      <c r="FZ432" s="549"/>
      <c r="GA432" s="549"/>
      <c r="GB432" s="549"/>
      <c r="GC432" s="549"/>
    </row>
    <row r="433" spans="1:185" s="435" customFormat="1" ht="138.75" x14ac:dyDescent="0.2">
      <c r="A433" s="545">
        <v>278</v>
      </c>
      <c r="B433" s="435" t="s">
        <v>858</v>
      </c>
      <c r="C433" s="435" t="s">
        <v>756</v>
      </c>
      <c r="D433" s="435" t="s">
        <v>616</v>
      </c>
      <c r="E433" s="435" t="s">
        <v>796</v>
      </c>
      <c r="F433" s="435" t="s">
        <v>720</v>
      </c>
      <c r="H433" s="435" t="s">
        <v>856</v>
      </c>
      <c r="I433" s="435" t="s">
        <v>315</v>
      </c>
      <c r="M433" s="435" t="s">
        <v>798</v>
      </c>
      <c r="N433" s="487">
        <v>1691.711</v>
      </c>
      <c r="O433" s="435" t="s">
        <v>851</v>
      </c>
      <c r="P433" s="547"/>
      <c r="Q433" s="547"/>
      <c r="R433" s="547"/>
      <c r="S433" s="547"/>
      <c r="T433" s="547"/>
      <c r="U433" s="547"/>
      <c r="V433" s="547"/>
      <c r="W433" s="547"/>
      <c r="X433" s="547"/>
      <c r="Y433" s="547"/>
      <c r="Z433" s="547"/>
      <c r="AA433" s="547"/>
      <c r="AB433" s="547">
        <v>1521.2</v>
      </c>
      <c r="AC433" s="547">
        <f t="shared" si="310"/>
        <v>1505.9880000000001</v>
      </c>
      <c r="AD433" s="547">
        <f t="shared" si="364"/>
        <v>15.212000000000002</v>
      </c>
      <c r="AE433" s="547">
        <v>1521.2</v>
      </c>
      <c r="AF433" s="547">
        <f t="shared" si="365"/>
        <v>1505.9880000000001</v>
      </c>
      <c r="AG433" s="547">
        <f t="shared" si="366"/>
        <v>15.212000000000002</v>
      </c>
      <c r="AH433" s="547"/>
      <c r="AI433" s="547"/>
      <c r="AJ433" s="547"/>
      <c r="AK433" s="547"/>
      <c r="AL433" s="547"/>
      <c r="AM433" s="547"/>
      <c r="AN433" s="547"/>
      <c r="AO433" s="547"/>
      <c r="AP433" s="547"/>
      <c r="AQ433" s="547"/>
      <c r="AR433" s="547"/>
      <c r="AS433" s="547"/>
      <c r="AT433" s="547"/>
      <c r="AU433" s="547"/>
      <c r="AV433" s="547"/>
      <c r="AW433" s="547">
        <f t="shared" si="353"/>
        <v>1521.2</v>
      </c>
      <c r="AX433" s="547">
        <f t="shared" si="354"/>
        <v>1505.9880000000001</v>
      </c>
      <c r="AY433" s="547">
        <f t="shared" si="355"/>
        <v>15.212000000000002</v>
      </c>
      <c r="AZ433" s="548">
        <f t="shared" si="289"/>
        <v>0.01</v>
      </c>
      <c r="BB433" s="549"/>
      <c r="BC433" s="549"/>
      <c r="BD433" s="549"/>
      <c r="BE433" s="549"/>
      <c r="BF433" s="549"/>
      <c r="BG433" s="549"/>
      <c r="BH433" s="549"/>
      <c r="BI433" s="549"/>
      <c r="BJ433" s="549"/>
      <c r="BK433" s="549"/>
      <c r="BL433" s="549"/>
      <c r="BM433" s="549"/>
      <c r="BN433" s="549"/>
      <c r="BO433" s="549"/>
      <c r="BP433" s="549"/>
      <c r="BQ433" s="549"/>
      <c r="BR433" s="549"/>
      <c r="BS433" s="549"/>
      <c r="BT433" s="549"/>
      <c r="BU433" s="549"/>
      <c r="BV433" s="549"/>
      <c r="BW433" s="549"/>
      <c r="BX433" s="549"/>
      <c r="BY433" s="549"/>
      <c r="BZ433" s="549"/>
      <c r="CA433" s="549"/>
      <c r="CB433" s="549"/>
      <c r="CC433" s="549"/>
      <c r="CD433" s="549"/>
      <c r="CE433" s="549"/>
      <c r="CF433" s="549"/>
      <c r="CG433" s="549"/>
      <c r="CH433" s="549"/>
      <c r="CI433" s="549"/>
      <c r="CJ433" s="549"/>
      <c r="CK433" s="549"/>
      <c r="CL433" s="549"/>
      <c r="CM433" s="549"/>
      <c r="CN433" s="549"/>
      <c r="CO433" s="549"/>
      <c r="CP433" s="549"/>
      <c r="CQ433" s="549"/>
      <c r="CR433" s="549"/>
      <c r="CS433" s="549"/>
      <c r="CT433" s="549"/>
      <c r="CU433" s="549"/>
      <c r="CV433" s="549"/>
      <c r="CW433" s="549"/>
      <c r="CX433" s="549"/>
      <c r="CY433" s="549"/>
      <c r="CZ433" s="549"/>
      <c r="DA433" s="549"/>
      <c r="DB433" s="549"/>
      <c r="DC433" s="549"/>
      <c r="DD433" s="549"/>
      <c r="DE433" s="549"/>
      <c r="DF433" s="549"/>
      <c r="DG433" s="549"/>
      <c r="DH433" s="549"/>
      <c r="DI433" s="549"/>
      <c r="DJ433" s="549"/>
      <c r="DK433" s="549"/>
      <c r="DL433" s="549"/>
      <c r="DM433" s="549"/>
      <c r="DN433" s="549"/>
      <c r="DO433" s="549"/>
      <c r="DP433" s="549"/>
      <c r="DQ433" s="549"/>
      <c r="DR433" s="549"/>
      <c r="DS433" s="549"/>
      <c r="DT433" s="549"/>
      <c r="DU433" s="549"/>
      <c r="DV433" s="549"/>
      <c r="DW433" s="549"/>
      <c r="DX433" s="549"/>
      <c r="DY433" s="549"/>
      <c r="DZ433" s="549"/>
      <c r="EA433" s="549"/>
      <c r="EB433" s="549"/>
      <c r="EC433" s="549"/>
      <c r="ED433" s="549"/>
      <c r="EE433" s="549"/>
      <c r="EF433" s="549"/>
      <c r="EG433" s="549"/>
      <c r="EH433" s="549"/>
      <c r="EI433" s="549"/>
      <c r="EJ433" s="549"/>
      <c r="EK433" s="549"/>
      <c r="EL433" s="549"/>
      <c r="EM433" s="549"/>
      <c r="EN433" s="549"/>
      <c r="EO433" s="549"/>
      <c r="EP433" s="549"/>
      <c r="EQ433" s="549"/>
      <c r="ER433" s="549"/>
      <c r="ES433" s="549"/>
      <c r="ET433" s="549"/>
      <c r="EU433" s="549"/>
      <c r="EV433" s="549"/>
      <c r="EW433" s="549"/>
      <c r="EX433" s="549"/>
      <c r="EY433" s="549"/>
      <c r="EZ433" s="549"/>
      <c r="FA433" s="549"/>
      <c r="FB433" s="549"/>
      <c r="FC433" s="549"/>
      <c r="FD433" s="549"/>
      <c r="FE433" s="549"/>
      <c r="FF433" s="549"/>
      <c r="FG433" s="549"/>
      <c r="FH433" s="549"/>
      <c r="FI433" s="549"/>
      <c r="FJ433" s="549"/>
      <c r="FK433" s="549"/>
      <c r="FL433" s="549"/>
      <c r="FM433" s="549"/>
      <c r="FN433" s="549"/>
      <c r="FO433" s="549"/>
      <c r="FP433" s="549"/>
      <c r="FQ433" s="549"/>
      <c r="FR433" s="549"/>
      <c r="FS433" s="549"/>
      <c r="FT433" s="549"/>
      <c r="FU433" s="549"/>
      <c r="FV433" s="549"/>
      <c r="FW433" s="549"/>
      <c r="FX433" s="549"/>
      <c r="FY433" s="549"/>
      <c r="FZ433" s="549"/>
      <c r="GA433" s="549"/>
      <c r="GB433" s="549"/>
      <c r="GC433" s="549"/>
    </row>
    <row r="434" spans="1:185" s="307" customFormat="1" ht="135" x14ac:dyDescent="0.2">
      <c r="A434" s="545"/>
      <c r="B434" s="546" t="s">
        <v>859</v>
      </c>
      <c r="C434" s="435"/>
      <c r="D434" s="435"/>
      <c r="E434" s="435"/>
      <c r="F434" s="435"/>
      <c r="G434" s="435"/>
      <c r="H434" s="435"/>
      <c r="I434" s="435"/>
      <c r="J434" s="435"/>
      <c r="K434" s="435"/>
      <c r="L434" s="435"/>
      <c r="M434" s="435"/>
      <c r="N434" s="487">
        <v>0</v>
      </c>
      <c r="O434" s="435"/>
      <c r="P434" s="547">
        <f>P435+P436</f>
        <v>0</v>
      </c>
      <c r="Q434" s="547">
        <f t="shared" ref="Q434:AV434" si="367">Q435+Q436</f>
        <v>0</v>
      </c>
      <c r="R434" s="547">
        <f t="shared" si="367"/>
        <v>0</v>
      </c>
      <c r="S434" s="547">
        <f t="shared" si="367"/>
        <v>0</v>
      </c>
      <c r="T434" s="547">
        <f t="shared" si="367"/>
        <v>0</v>
      </c>
      <c r="U434" s="547">
        <f t="shared" si="367"/>
        <v>0</v>
      </c>
      <c r="V434" s="547">
        <f t="shared" si="367"/>
        <v>0</v>
      </c>
      <c r="W434" s="547">
        <f t="shared" si="367"/>
        <v>0</v>
      </c>
      <c r="X434" s="547">
        <f t="shared" si="367"/>
        <v>0</v>
      </c>
      <c r="Y434" s="547">
        <f t="shared" si="367"/>
        <v>0</v>
      </c>
      <c r="Z434" s="547">
        <f t="shared" si="367"/>
        <v>0</v>
      </c>
      <c r="AA434" s="547">
        <f t="shared" si="367"/>
        <v>0</v>
      </c>
      <c r="AB434" s="547">
        <f>AB435+AB436</f>
        <v>600629.29999999993</v>
      </c>
      <c r="AC434" s="547">
        <f>AC435+AC436</f>
        <v>594623.00699999998</v>
      </c>
      <c r="AD434" s="547">
        <f>AD435+AD436</f>
        <v>6006.2929999999997</v>
      </c>
      <c r="AE434" s="547">
        <f t="shared" si="367"/>
        <v>600629.29999999993</v>
      </c>
      <c r="AF434" s="547">
        <f t="shared" si="367"/>
        <v>594623.00699999998</v>
      </c>
      <c r="AG434" s="547">
        <f t="shared" si="367"/>
        <v>6006.2929999999997</v>
      </c>
      <c r="AH434" s="547">
        <f t="shared" si="367"/>
        <v>0</v>
      </c>
      <c r="AI434" s="547">
        <f t="shared" si="367"/>
        <v>0</v>
      </c>
      <c r="AJ434" s="547">
        <f t="shared" si="367"/>
        <v>0</v>
      </c>
      <c r="AK434" s="547">
        <f t="shared" si="367"/>
        <v>0</v>
      </c>
      <c r="AL434" s="547">
        <f t="shared" si="367"/>
        <v>0</v>
      </c>
      <c r="AM434" s="547">
        <f t="shared" si="367"/>
        <v>0</v>
      </c>
      <c r="AN434" s="547">
        <f t="shared" si="367"/>
        <v>0</v>
      </c>
      <c r="AO434" s="547">
        <f t="shared" si="367"/>
        <v>0</v>
      </c>
      <c r="AP434" s="547">
        <f t="shared" si="367"/>
        <v>0</v>
      </c>
      <c r="AQ434" s="547">
        <f t="shared" si="367"/>
        <v>0</v>
      </c>
      <c r="AR434" s="547">
        <f t="shared" si="367"/>
        <v>0</v>
      </c>
      <c r="AS434" s="547">
        <f t="shared" si="367"/>
        <v>0</v>
      </c>
      <c r="AT434" s="547">
        <f t="shared" si="367"/>
        <v>0</v>
      </c>
      <c r="AU434" s="547">
        <f t="shared" si="367"/>
        <v>0</v>
      </c>
      <c r="AV434" s="547">
        <f t="shared" si="367"/>
        <v>0</v>
      </c>
      <c r="AW434" s="547">
        <f t="shared" si="353"/>
        <v>600629.29999999993</v>
      </c>
      <c r="AX434" s="547">
        <f t="shared" si="354"/>
        <v>594623.00699999998</v>
      </c>
      <c r="AY434" s="547">
        <f t="shared" si="355"/>
        <v>6006.2929999999997</v>
      </c>
      <c r="AZ434" s="548">
        <f t="shared" si="289"/>
        <v>0.01</v>
      </c>
      <c r="BA434" s="435"/>
      <c r="BB434" s="549"/>
      <c r="BC434" s="549"/>
      <c r="BD434" s="549"/>
      <c r="BE434" s="549"/>
      <c r="BF434" s="549"/>
      <c r="BG434" s="549"/>
      <c r="BH434" s="549"/>
      <c r="BI434" s="549"/>
      <c r="BJ434" s="549"/>
      <c r="BK434" s="549"/>
      <c r="BL434" s="549"/>
      <c r="BM434" s="549"/>
      <c r="BN434" s="549"/>
      <c r="BO434" s="549"/>
      <c r="BP434" s="549"/>
      <c r="BQ434" s="549"/>
      <c r="BR434" s="549"/>
      <c r="BS434" s="549"/>
      <c r="BT434" s="549"/>
      <c r="BU434" s="549"/>
      <c r="BV434" s="549"/>
      <c r="BW434" s="549"/>
      <c r="BX434" s="549"/>
      <c r="BY434" s="549"/>
      <c r="BZ434" s="549"/>
      <c r="CA434" s="549"/>
      <c r="CB434" s="549"/>
      <c r="CC434" s="549"/>
      <c r="CD434" s="549"/>
      <c r="CE434" s="549"/>
      <c r="CF434" s="549"/>
      <c r="CG434" s="549"/>
      <c r="CH434" s="549"/>
      <c r="CI434" s="549"/>
      <c r="CJ434" s="549"/>
      <c r="CK434" s="549"/>
      <c r="CL434" s="549"/>
      <c r="CM434" s="549"/>
      <c r="CN434" s="549"/>
      <c r="CO434" s="549"/>
      <c r="CP434" s="549"/>
      <c r="CQ434" s="549"/>
      <c r="CR434" s="549"/>
      <c r="CS434" s="549"/>
      <c r="CT434" s="549"/>
      <c r="CU434" s="549"/>
      <c r="CV434" s="549"/>
      <c r="CW434" s="549"/>
      <c r="CX434" s="549"/>
      <c r="CY434" s="549"/>
      <c r="CZ434" s="549"/>
      <c r="DA434" s="549"/>
      <c r="DB434" s="549"/>
      <c r="DC434" s="549"/>
      <c r="DD434" s="549"/>
      <c r="DE434" s="549"/>
      <c r="DF434" s="549"/>
      <c r="DG434" s="549"/>
      <c r="DH434" s="549"/>
      <c r="DI434" s="549"/>
      <c r="DJ434" s="549"/>
      <c r="DK434" s="549"/>
      <c r="DL434" s="549"/>
      <c r="DM434" s="549"/>
      <c r="DN434" s="549"/>
      <c r="DO434" s="549"/>
      <c r="DP434" s="549"/>
      <c r="DQ434" s="549"/>
      <c r="DR434" s="549"/>
      <c r="DS434" s="549"/>
      <c r="DT434" s="549"/>
      <c r="DU434" s="549"/>
      <c r="DV434" s="549"/>
      <c r="DW434" s="549"/>
      <c r="DX434" s="549"/>
      <c r="DY434" s="549"/>
      <c r="DZ434" s="549"/>
      <c r="EA434" s="549"/>
      <c r="EB434" s="549"/>
      <c r="EC434" s="549"/>
      <c r="ED434" s="549"/>
      <c r="EE434" s="549"/>
      <c r="EF434" s="549"/>
      <c r="EG434" s="549"/>
      <c r="EH434" s="549"/>
      <c r="EI434" s="549"/>
      <c r="EJ434" s="549"/>
      <c r="EK434" s="549"/>
      <c r="EL434" s="549"/>
      <c r="EM434" s="549"/>
      <c r="EN434" s="549"/>
      <c r="EO434" s="549"/>
      <c r="EP434" s="549"/>
      <c r="EQ434" s="549"/>
      <c r="ER434" s="549"/>
      <c r="ES434" s="549"/>
      <c r="ET434" s="549"/>
      <c r="EU434" s="549"/>
      <c r="EV434" s="549"/>
      <c r="EW434" s="549"/>
      <c r="EX434" s="549"/>
      <c r="EY434" s="549"/>
      <c r="EZ434" s="549"/>
      <c r="FA434" s="549"/>
      <c r="FB434" s="549"/>
      <c r="FC434" s="549"/>
      <c r="FD434" s="549"/>
      <c r="FE434" s="549"/>
      <c r="FF434" s="549"/>
      <c r="FG434" s="549"/>
      <c r="FH434" s="549"/>
      <c r="FI434" s="549"/>
      <c r="FJ434" s="549"/>
      <c r="FK434" s="549"/>
      <c r="FL434" s="549"/>
      <c r="FM434" s="549"/>
      <c r="FN434" s="549"/>
      <c r="FO434" s="549"/>
      <c r="FP434" s="549"/>
      <c r="FQ434" s="549"/>
      <c r="FR434" s="549"/>
      <c r="FS434" s="549"/>
      <c r="FT434" s="549"/>
      <c r="FU434" s="549"/>
      <c r="FV434" s="549"/>
      <c r="FW434" s="549"/>
      <c r="FX434" s="549"/>
      <c r="FY434" s="549"/>
      <c r="FZ434" s="549"/>
      <c r="GA434" s="549"/>
      <c r="GB434" s="549"/>
      <c r="GC434" s="549"/>
    </row>
    <row r="435" spans="1:185" s="307" customFormat="1" ht="166.5" x14ac:dyDescent="0.2">
      <c r="A435" s="545">
        <v>279</v>
      </c>
      <c r="B435" s="435" t="s">
        <v>860</v>
      </c>
      <c r="C435" s="435" t="s">
        <v>756</v>
      </c>
      <c r="D435" s="435" t="s">
        <v>616</v>
      </c>
      <c r="E435" s="435" t="s">
        <v>796</v>
      </c>
      <c r="F435" s="435" t="s">
        <v>426</v>
      </c>
      <c r="G435" s="435"/>
      <c r="H435" s="435" t="s">
        <v>861</v>
      </c>
      <c r="I435" s="435" t="s">
        <v>315</v>
      </c>
      <c r="J435" s="435"/>
      <c r="K435" s="435"/>
      <c r="L435" s="435"/>
      <c r="M435" s="435" t="s">
        <v>798</v>
      </c>
      <c r="N435" s="487">
        <v>600000.00000000012</v>
      </c>
      <c r="O435" s="435" t="s">
        <v>862</v>
      </c>
      <c r="P435" s="547"/>
      <c r="Q435" s="547"/>
      <c r="R435" s="547"/>
      <c r="S435" s="547"/>
      <c r="T435" s="547"/>
      <c r="U435" s="547"/>
      <c r="V435" s="547"/>
      <c r="W435" s="547"/>
      <c r="X435" s="547"/>
      <c r="Y435" s="547"/>
      <c r="Z435" s="547"/>
      <c r="AA435" s="547"/>
      <c r="AB435" s="547">
        <v>599280.19999999995</v>
      </c>
      <c r="AC435" s="547">
        <f t="shared" si="310"/>
        <v>593287.39799999993</v>
      </c>
      <c r="AD435" s="547">
        <f t="shared" ref="AD435:AD436" si="368">AB435*0.01</f>
        <v>5992.8019999999997</v>
      </c>
      <c r="AE435" s="547">
        <v>599280.19999999995</v>
      </c>
      <c r="AF435" s="547">
        <f t="shared" ref="AF435:AF436" si="369">Z435+AC435</f>
        <v>593287.39799999993</v>
      </c>
      <c r="AG435" s="547">
        <f t="shared" ref="AG435:AG436" si="370">AA435+AD435</f>
        <v>5992.8019999999997</v>
      </c>
      <c r="AH435" s="547"/>
      <c r="AI435" s="547"/>
      <c r="AJ435" s="547"/>
      <c r="AK435" s="547"/>
      <c r="AL435" s="547"/>
      <c r="AM435" s="547"/>
      <c r="AN435" s="547"/>
      <c r="AO435" s="547"/>
      <c r="AP435" s="547"/>
      <c r="AQ435" s="547"/>
      <c r="AR435" s="547"/>
      <c r="AS435" s="547"/>
      <c r="AT435" s="547"/>
      <c r="AU435" s="547"/>
      <c r="AV435" s="547"/>
      <c r="AW435" s="547">
        <f t="shared" si="353"/>
        <v>599280.19999999995</v>
      </c>
      <c r="AX435" s="547">
        <f t="shared" si="354"/>
        <v>593287.39799999993</v>
      </c>
      <c r="AY435" s="547">
        <f t="shared" si="355"/>
        <v>5992.8019999999997</v>
      </c>
      <c r="AZ435" s="548">
        <f t="shared" si="289"/>
        <v>0.01</v>
      </c>
      <c r="BA435" s="435"/>
      <c r="BB435" s="549"/>
      <c r="BC435" s="549"/>
      <c r="BD435" s="549"/>
      <c r="BE435" s="549"/>
      <c r="BF435" s="549"/>
      <c r="BG435" s="549"/>
      <c r="BH435" s="549"/>
      <c r="BI435" s="549"/>
      <c r="BJ435" s="549"/>
      <c r="BK435" s="549"/>
      <c r="BL435" s="549"/>
      <c r="BM435" s="549"/>
      <c r="BN435" s="549"/>
      <c r="BO435" s="549"/>
      <c r="BP435" s="549"/>
      <c r="BQ435" s="549"/>
      <c r="BR435" s="549"/>
      <c r="BS435" s="549"/>
      <c r="BT435" s="549"/>
      <c r="BU435" s="549"/>
      <c r="BV435" s="549"/>
      <c r="BW435" s="549"/>
      <c r="BX435" s="549"/>
      <c r="BY435" s="549"/>
      <c r="BZ435" s="549"/>
      <c r="CA435" s="549"/>
      <c r="CB435" s="549"/>
      <c r="CC435" s="549"/>
      <c r="CD435" s="549"/>
      <c r="CE435" s="549"/>
      <c r="CF435" s="549"/>
      <c r="CG435" s="549"/>
      <c r="CH435" s="549"/>
      <c r="CI435" s="549"/>
      <c r="CJ435" s="549"/>
      <c r="CK435" s="549"/>
      <c r="CL435" s="549"/>
      <c r="CM435" s="549"/>
      <c r="CN435" s="549"/>
      <c r="CO435" s="549"/>
      <c r="CP435" s="549"/>
      <c r="CQ435" s="549"/>
      <c r="CR435" s="549"/>
      <c r="CS435" s="549"/>
      <c r="CT435" s="549"/>
      <c r="CU435" s="549"/>
      <c r="CV435" s="549"/>
      <c r="CW435" s="549"/>
      <c r="CX435" s="549"/>
      <c r="CY435" s="549"/>
      <c r="CZ435" s="549"/>
      <c r="DA435" s="549"/>
      <c r="DB435" s="549"/>
      <c r="DC435" s="549"/>
      <c r="DD435" s="549"/>
      <c r="DE435" s="549"/>
      <c r="DF435" s="549"/>
      <c r="DG435" s="549"/>
      <c r="DH435" s="549"/>
      <c r="DI435" s="549"/>
      <c r="DJ435" s="549"/>
      <c r="DK435" s="549"/>
      <c r="DL435" s="549"/>
      <c r="DM435" s="549"/>
      <c r="DN435" s="549"/>
      <c r="DO435" s="549"/>
      <c r="DP435" s="549"/>
      <c r="DQ435" s="549"/>
      <c r="DR435" s="549"/>
      <c r="DS435" s="549"/>
      <c r="DT435" s="549"/>
      <c r="DU435" s="549"/>
      <c r="DV435" s="549"/>
      <c r="DW435" s="549"/>
      <c r="DX435" s="549"/>
      <c r="DY435" s="549"/>
      <c r="DZ435" s="549"/>
      <c r="EA435" s="549"/>
      <c r="EB435" s="549"/>
      <c r="EC435" s="549"/>
      <c r="ED435" s="549"/>
      <c r="EE435" s="549"/>
      <c r="EF435" s="549"/>
      <c r="EG435" s="549"/>
      <c r="EH435" s="549"/>
      <c r="EI435" s="549"/>
      <c r="EJ435" s="549"/>
      <c r="EK435" s="549"/>
      <c r="EL435" s="549"/>
      <c r="EM435" s="549"/>
      <c r="EN435" s="549"/>
      <c r="EO435" s="549"/>
      <c r="EP435" s="549"/>
      <c r="EQ435" s="549"/>
      <c r="ER435" s="549"/>
      <c r="ES435" s="549"/>
      <c r="ET435" s="549"/>
      <c r="EU435" s="549"/>
      <c r="EV435" s="549"/>
      <c r="EW435" s="549"/>
      <c r="EX435" s="549"/>
      <c r="EY435" s="549"/>
      <c r="EZ435" s="549"/>
      <c r="FA435" s="549"/>
      <c r="FB435" s="549"/>
      <c r="FC435" s="549"/>
      <c r="FD435" s="549"/>
      <c r="FE435" s="549"/>
      <c r="FF435" s="549"/>
      <c r="FG435" s="549"/>
      <c r="FH435" s="549"/>
      <c r="FI435" s="549"/>
      <c r="FJ435" s="549"/>
      <c r="FK435" s="549"/>
      <c r="FL435" s="549"/>
      <c r="FM435" s="549"/>
      <c r="FN435" s="549"/>
      <c r="FO435" s="549"/>
      <c r="FP435" s="549"/>
      <c r="FQ435" s="549"/>
      <c r="FR435" s="549"/>
      <c r="FS435" s="549"/>
      <c r="FT435" s="549"/>
      <c r="FU435" s="549"/>
      <c r="FV435" s="549"/>
      <c r="FW435" s="549"/>
      <c r="FX435" s="549"/>
      <c r="FY435" s="549"/>
      <c r="FZ435" s="549"/>
      <c r="GA435" s="549"/>
      <c r="GB435" s="549"/>
      <c r="GC435" s="549"/>
    </row>
    <row r="436" spans="1:185" s="307" customFormat="1" ht="166.5" x14ac:dyDescent="0.2">
      <c r="A436" s="545">
        <v>280</v>
      </c>
      <c r="B436" s="435" t="s">
        <v>863</v>
      </c>
      <c r="C436" s="435" t="s">
        <v>756</v>
      </c>
      <c r="D436" s="435" t="s">
        <v>616</v>
      </c>
      <c r="E436" s="435"/>
      <c r="F436" s="435" t="s">
        <v>616</v>
      </c>
      <c r="G436" s="435"/>
      <c r="H436" s="435" t="s">
        <v>861</v>
      </c>
      <c r="I436" s="435"/>
      <c r="J436" s="435"/>
      <c r="K436" s="435"/>
      <c r="L436" s="435"/>
      <c r="M436" s="435" t="s">
        <v>798</v>
      </c>
      <c r="N436" s="487">
        <v>1499.9999999999998</v>
      </c>
      <c r="O436" s="435" t="s">
        <v>862</v>
      </c>
      <c r="P436" s="547"/>
      <c r="Q436" s="547"/>
      <c r="R436" s="547"/>
      <c r="S436" s="547"/>
      <c r="T436" s="547"/>
      <c r="U436" s="547"/>
      <c r="V436" s="547"/>
      <c r="W436" s="547"/>
      <c r="X436" s="547"/>
      <c r="Y436" s="547"/>
      <c r="Z436" s="547"/>
      <c r="AA436" s="547"/>
      <c r="AB436" s="547">
        <v>1349.1</v>
      </c>
      <c r="AC436" s="547">
        <f t="shared" si="310"/>
        <v>1335.6089999999999</v>
      </c>
      <c r="AD436" s="547">
        <f t="shared" si="368"/>
        <v>13.491</v>
      </c>
      <c r="AE436" s="547">
        <v>1349.1</v>
      </c>
      <c r="AF436" s="547">
        <f t="shared" si="369"/>
        <v>1335.6089999999999</v>
      </c>
      <c r="AG436" s="547">
        <f t="shared" si="370"/>
        <v>13.491</v>
      </c>
      <c r="AH436" s="547"/>
      <c r="AI436" s="547"/>
      <c r="AJ436" s="547"/>
      <c r="AK436" s="547"/>
      <c r="AL436" s="547"/>
      <c r="AM436" s="547"/>
      <c r="AN436" s="547"/>
      <c r="AO436" s="547"/>
      <c r="AP436" s="547"/>
      <c r="AQ436" s="547"/>
      <c r="AR436" s="547"/>
      <c r="AS436" s="547"/>
      <c r="AT436" s="547"/>
      <c r="AU436" s="547"/>
      <c r="AV436" s="547"/>
      <c r="AW436" s="547">
        <f t="shared" si="353"/>
        <v>1349.1</v>
      </c>
      <c r="AX436" s="547">
        <f t="shared" si="354"/>
        <v>1335.6089999999999</v>
      </c>
      <c r="AY436" s="547">
        <f t="shared" si="355"/>
        <v>13.491</v>
      </c>
      <c r="AZ436" s="548">
        <f t="shared" si="289"/>
        <v>0.01</v>
      </c>
      <c r="BA436" s="435"/>
      <c r="BB436" s="549"/>
      <c r="BC436" s="549"/>
      <c r="BD436" s="549"/>
      <c r="BE436" s="549"/>
      <c r="BF436" s="549"/>
      <c r="BG436" s="549"/>
      <c r="BH436" s="549"/>
      <c r="BI436" s="549"/>
      <c r="BJ436" s="549"/>
      <c r="BK436" s="549"/>
      <c r="BL436" s="549"/>
      <c r="BM436" s="549"/>
      <c r="BN436" s="549"/>
      <c r="BO436" s="549"/>
      <c r="BP436" s="549"/>
      <c r="BQ436" s="549"/>
      <c r="BR436" s="549"/>
      <c r="BS436" s="549"/>
      <c r="BT436" s="549"/>
      <c r="BU436" s="549"/>
      <c r="BV436" s="549"/>
      <c r="BW436" s="549"/>
      <c r="BX436" s="549"/>
      <c r="BY436" s="549"/>
      <c r="BZ436" s="549"/>
      <c r="CA436" s="549"/>
      <c r="CB436" s="549"/>
      <c r="CC436" s="549"/>
      <c r="CD436" s="549"/>
      <c r="CE436" s="549"/>
      <c r="CF436" s="549"/>
      <c r="CG436" s="549"/>
      <c r="CH436" s="549"/>
      <c r="CI436" s="549"/>
      <c r="CJ436" s="549"/>
      <c r="CK436" s="549"/>
      <c r="CL436" s="549"/>
      <c r="CM436" s="549"/>
      <c r="CN436" s="549"/>
      <c r="CO436" s="549"/>
      <c r="CP436" s="549"/>
      <c r="CQ436" s="549"/>
      <c r="CR436" s="549"/>
      <c r="CS436" s="549"/>
      <c r="CT436" s="549"/>
      <c r="CU436" s="549"/>
      <c r="CV436" s="549"/>
      <c r="CW436" s="549"/>
      <c r="CX436" s="549"/>
      <c r="CY436" s="549"/>
      <c r="CZ436" s="549"/>
      <c r="DA436" s="549"/>
      <c r="DB436" s="549"/>
      <c r="DC436" s="549"/>
      <c r="DD436" s="549"/>
      <c r="DE436" s="549"/>
      <c r="DF436" s="549"/>
      <c r="DG436" s="549"/>
      <c r="DH436" s="549"/>
      <c r="DI436" s="549"/>
      <c r="DJ436" s="549"/>
      <c r="DK436" s="549"/>
      <c r="DL436" s="549"/>
      <c r="DM436" s="549"/>
      <c r="DN436" s="549"/>
      <c r="DO436" s="549"/>
      <c r="DP436" s="549"/>
      <c r="DQ436" s="549"/>
      <c r="DR436" s="549"/>
      <c r="DS436" s="549"/>
      <c r="DT436" s="549"/>
      <c r="DU436" s="549"/>
      <c r="DV436" s="549"/>
      <c r="DW436" s="549"/>
      <c r="DX436" s="549"/>
      <c r="DY436" s="549"/>
      <c r="DZ436" s="549"/>
      <c r="EA436" s="549"/>
      <c r="EB436" s="549"/>
      <c r="EC436" s="549"/>
      <c r="ED436" s="549"/>
      <c r="EE436" s="549"/>
      <c r="EF436" s="549"/>
      <c r="EG436" s="549"/>
      <c r="EH436" s="549"/>
      <c r="EI436" s="549"/>
      <c r="EJ436" s="549"/>
      <c r="EK436" s="549"/>
      <c r="EL436" s="549"/>
      <c r="EM436" s="549"/>
      <c r="EN436" s="549"/>
      <c r="EO436" s="549"/>
      <c r="EP436" s="549"/>
      <c r="EQ436" s="549"/>
      <c r="ER436" s="549"/>
      <c r="ES436" s="549"/>
      <c r="ET436" s="549"/>
      <c r="EU436" s="549"/>
      <c r="EV436" s="549"/>
      <c r="EW436" s="549"/>
      <c r="EX436" s="549"/>
      <c r="EY436" s="549"/>
      <c r="EZ436" s="549"/>
      <c r="FA436" s="549"/>
      <c r="FB436" s="549"/>
      <c r="FC436" s="549"/>
      <c r="FD436" s="549"/>
      <c r="FE436" s="549"/>
      <c r="FF436" s="549"/>
      <c r="FG436" s="549"/>
      <c r="FH436" s="549"/>
      <c r="FI436" s="549"/>
      <c r="FJ436" s="549"/>
      <c r="FK436" s="549"/>
      <c r="FL436" s="549"/>
      <c r="FM436" s="549"/>
      <c r="FN436" s="549"/>
      <c r="FO436" s="549"/>
      <c r="FP436" s="549"/>
      <c r="FQ436" s="549"/>
      <c r="FR436" s="549"/>
      <c r="FS436" s="549"/>
      <c r="FT436" s="549"/>
      <c r="FU436" s="549"/>
      <c r="FV436" s="549"/>
      <c r="FW436" s="549"/>
      <c r="FX436" s="549"/>
      <c r="FY436" s="549"/>
      <c r="FZ436" s="549"/>
      <c r="GA436" s="549"/>
      <c r="GB436" s="549"/>
      <c r="GC436" s="549"/>
    </row>
    <row r="437" spans="1:185" s="307" customFormat="1" ht="135" x14ac:dyDescent="0.2">
      <c r="A437" s="545"/>
      <c r="B437" s="546" t="s">
        <v>864</v>
      </c>
      <c r="C437" s="435" t="s">
        <v>795</v>
      </c>
      <c r="D437" s="435"/>
      <c r="E437" s="435"/>
      <c r="F437" s="435"/>
      <c r="G437" s="435"/>
      <c r="H437" s="435"/>
      <c r="I437" s="435"/>
      <c r="J437" s="435"/>
      <c r="K437" s="435"/>
      <c r="L437" s="435"/>
      <c r="M437" s="435"/>
      <c r="N437" s="487">
        <v>0</v>
      </c>
      <c r="O437" s="435"/>
      <c r="P437" s="547">
        <f>P438</f>
        <v>0</v>
      </c>
      <c r="Q437" s="547">
        <f t="shared" ref="Q437:AV437" si="371">Q438</f>
        <v>0</v>
      </c>
      <c r="R437" s="547">
        <f t="shared" si="371"/>
        <v>0</v>
      </c>
      <c r="S437" s="547">
        <f t="shared" si="371"/>
        <v>0</v>
      </c>
      <c r="T437" s="547">
        <f t="shared" si="371"/>
        <v>0</v>
      </c>
      <c r="U437" s="547">
        <f t="shared" si="371"/>
        <v>0</v>
      </c>
      <c r="V437" s="547">
        <f t="shared" si="371"/>
        <v>0</v>
      </c>
      <c r="W437" s="547">
        <f t="shared" si="371"/>
        <v>0</v>
      </c>
      <c r="X437" s="547">
        <f t="shared" si="371"/>
        <v>0</v>
      </c>
      <c r="Y437" s="547">
        <f t="shared" si="371"/>
        <v>0</v>
      </c>
      <c r="Z437" s="547">
        <f t="shared" si="371"/>
        <v>0</v>
      </c>
      <c r="AA437" s="547">
        <f t="shared" si="371"/>
        <v>0</v>
      </c>
      <c r="AB437" s="547">
        <f t="shared" si="371"/>
        <v>299590.09999999998</v>
      </c>
      <c r="AC437" s="547">
        <f t="shared" si="371"/>
        <v>296594.19899999996</v>
      </c>
      <c r="AD437" s="547">
        <f t="shared" si="371"/>
        <v>2995.9009999999998</v>
      </c>
      <c r="AE437" s="547">
        <f t="shared" si="371"/>
        <v>299590.09999999998</v>
      </c>
      <c r="AF437" s="547">
        <f t="shared" si="371"/>
        <v>296594.19899999996</v>
      </c>
      <c r="AG437" s="547">
        <f t="shared" si="371"/>
        <v>2995.9009999999998</v>
      </c>
      <c r="AH437" s="547">
        <f t="shared" si="371"/>
        <v>0</v>
      </c>
      <c r="AI437" s="547">
        <f t="shared" si="371"/>
        <v>0</v>
      </c>
      <c r="AJ437" s="547">
        <f t="shared" si="371"/>
        <v>0</v>
      </c>
      <c r="AK437" s="547">
        <f t="shared" si="371"/>
        <v>0</v>
      </c>
      <c r="AL437" s="547">
        <f t="shared" si="371"/>
        <v>0</v>
      </c>
      <c r="AM437" s="547">
        <f t="shared" si="371"/>
        <v>0</v>
      </c>
      <c r="AN437" s="547">
        <f t="shared" si="371"/>
        <v>0</v>
      </c>
      <c r="AO437" s="547">
        <f t="shared" si="371"/>
        <v>0</v>
      </c>
      <c r="AP437" s="547">
        <f t="shared" si="371"/>
        <v>0</v>
      </c>
      <c r="AQ437" s="547">
        <f t="shared" si="371"/>
        <v>0</v>
      </c>
      <c r="AR437" s="547">
        <f t="shared" si="371"/>
        <v>0</v>
      </c>
      <c r="AS437" s="547">
        <f t="shared" si="371"/>
        <v>0</v>
      </c>
      <c r="AT437" s="547">
        <f t="shared" si="371"/>
        <v>0</v>
      </c>
      <c r="AU437" s="547">
        <f t="shared" si="371"/>
        <v>0</v>
      </c>
      <c r="AV437" s="547">
        <f t="shared" si="371"/>
        <v>0</v>
      </c>
      <c r="AW437" s="547">
        <f t="shared" si="353"/>
        <v>299590.09999999998</v>
      </c>
      <c r="AX437" s="547">
        <f t="shared" si="354"/>
        <v>296594.19899999996</v>
      </c>
      <c r="AY437" s="547">
        <f t="shared" si="355"/>
        <v>2995.9009999999998</v>
      </c>
      <c r="AZ437" s="548">
        <f t="shared" si="289"/>
        <v>0.01</v>
      </c>
      <c r="BA437" s="435"/>
      <c r="BB437" s="549"/>
      <c r="BC437" s="549"/>
      <c r="BD437" s="549"/>
      <c r="BE437" s="549"/>
      <c r="BF437" s="549"/>
      <c r="BG437" s="549"/>
      <c r="BH437" s="549"/>
      <c r="BI437" s="549"/>
      <c r="BJ437" s="549"/>
      <c r="BK437" s="549"/>
      <c r="BL437" s="549"/>
      <c r="BM437" s="549"/>
      <c r="BN437" s="549"/>
      <c r="BO437" s="549"/>
      <c r="BP437" s="549"/>
      <c r="BQ437" s="549"/>
      <c r="BR437" s="549"/>
      <c r="BS437" s="549"/>
      <c r="BT437" s="549"/>
      <c r="BU437" s="549"/>
      <c r="BV437" s="549"/>
      <c r="BW437" s="549"/>
      <c r="BX437" s="549"/>
      <c r="BY437" s="549"/>
      <c r="BZ437" s="549"/>
      <c r="CA437" s="549"/>
      <c r="CB437" s="549"/>
      <c r="CC437" s="549"/>
      <c r="CD437" s="549"/>
      <c r="CE437" s="549"/>
      <c r="CF437" s="549"/>
      <c r="CG437" s="549"/>
      <c r="CH437" s="549"/>
      <c r="CI437" s="549"/>
      <c r="CJ437" s="549"/>
      <c r="CK437" s="549"/>
      <c r="CL437" s="549"/>
      <c r="CM437" s="549"/>
      <c r="CN437" s="549"/>
      <c r="CO437" s="549"/>
      <c r="CP437" s="549"/>
      <c r="CQ437" s="549"/>
      <c r="CR437" s="549"/>
      <c r="CS437" s="549"/>
      <c r="CT437" s="549"/>
      <c r="CU437" s="549"/>
      <c r="CV437" s="549"/>
      <c r="CW437" s="549"/>
      <c r="CX437" s="549"/>
      <c r="CY437" s="549"/>
      <c r="CZ437" s="549"/>
      <c r="DA437" s="549"/>
      <c r="DB437" s="549"/>
      <c r="DC437" s="549"/>
      <c r="DD437" s="549"/>
      <c r="DE437" s="549"/>
      <c r="DF437" s="549"/>
      <c r="DG437" s="549"/>
      <c r="DH437" s="549"/>
      <c r="DI437" s="549"/>
      <c r="DJ437" s="549"/>
      <c r="DK437" s="549"/>
      <c r="DL437" s="549"/>
      <c r="DM437" s="549"/>
      <c r="DN437" s="549"/>
      <c r="DO437" s="549"/>
      <c r="DP437" s="549"/>
      <c r="DQ437" s="549"/>
      <c r="DR437" s="549"/>
      <c r="DS437" s="549"/>
      <c r="DT437" s="549"/>
      <c r="DU437" s="549"/>
      <c r="DV437" s="549"/>
      <c r="DW437" s="549"/>
      <c r="DX437" s="549"/>
      <c r="DY437" s="549"/>
      <c r="DZ437" s="549"/>
      <c r="EA437" s="549"/>
      <c r="EB437" s="549"/>
      <c r="EC437" s="549"/>
      <c r="ED437" s="549"/>
      <c r="EE437" s="549"/>
      <c r="EF437" s="549"/>
      <c r="EG437" s="549"/>
      <c r="EH437" s="549"/>
      <c r="EI437" s="549"/>
      <c r="EJ437" s="549"/>
      <c r="EK437" s="549"/>
      <c r="EL437" s="549"/>
      <c r="EM437" s="549"/>
      <c r="EN437" s="549"/>
      <c r="EO437" s="549"/>
      <c r="EP437" s="549"/>
      <c r="EQ437" s="549"/>
      <c r="ER437" s="549"/>
      <c r="ES437" s="549"/>
      <c r="ET437" s="549"/>
      <c r="EU437" s="549"/>
      <c r="EV437" s="549"/>
      <c r="EW437" s="549"/>
      <c r="EX437" s="549"/>
      <c r="EY437" s="549"/>
      <c r="EZ437" s="549"/>
      <c r="FA437" s="549"/>
      <c r="FB437" s="549"/>
      <c r="FC437" s="549"/>
      <c r="FD437" s="549"/>
      <c r="FE437" s="549"/>
      <c r="FF437" s="549"/>
      <c r="FG437" s="549"/>
      <c r="FH437" s="549"/>
      <c r="FI437" s="549"/>
      <c r="FJ437" s="549"/>
      <c r="FK437" s="549"/>
      <c r="FL437" s="549"/>
      <c r="FM437" s="549"/>
      <c r="FN437" s="549"/>
      <c r="FO437" s="549"/>
      <c r="FP437" s="549"/>
      <c r="FQ437" s="549"/>
      <c r="FR437" s="549"/>
      <c r="FS437" s="549"/>
      <c r="FT437" s="549"/>
      <c r="FU437" s="549"/>
      <c r="FV437" s="549"/>
      <c r="FW437" s="549"/>
      <c r="FX437" s="549"/>
      <c r="FY437" s="549"/>
      <c r="FZ437" s="549"/>
      <c r="GA437" s="549"/>
      <c r="GB437" s="549"/>
      <c r="GC437" s="549"/>
    </row>
    <row r="438" spans="1:185" s="307" customFormat="1" ht="166.5" x14ac:dyDescent="0.2">
      <c r="A438" s="545">
        <v>281</v>
      </c>
      <c r="B438" s="435" t="s">
        <v>865</v>
      </c>
      <c r="C438" s="435" t="s">
        <v>756</v>
      </c>
      <c r="D438" s="435" t="s">
        <v>616</v>
      </c>
      <c r="E438" s="435" t="s">
        <v>796</v>
      </c>
      <c r="F438" s="435" t="s">
        <v>720</v>
      </c>
      <c r="G438" s="435"/>
      <c r="H438" s="435" t="s">
        <v>866</v>
      </c>
      <c r="I438" s="435" t="s">
        <v>315</v>
      </c>
      <c r="J438" s="435"/>
      <c r="K438" s="435"/>
      <c r="L438" s="435"/>
      <c r="M438" s="435" t="s">
        <v>798</v>
      </c>
      <c r="N438" s="487">
        <v>300000</v>
      </c>
      <c r="O438" s="435" t="s">
        <v>862</v>
      </c>
      <c r="P438" s="547"/>
      <c r="Q438" s="547"/>
      <c r="R438" s="547"/>
      <c r="S438" s="547"/>
      <c r="T438" s="547"/>
      <c r="U438" s="547"/>
      <c r="V438" s="547"/>
      <c r="W438" s="547"/>
      <c r="X438" s="547"/>
      <c r="Y438" s="547"/>
      <c r="Z438" s="547"/>
      <c r="AA438" s="547"/>
      <c r="AB438" s="547">
        <v>299590.09999999998</v>
      </c>
      <c r="AC438" s="547">
        <f t="shared" si="310"/>
        <v>296594.19899999996</v>
      </c>
      <c r="AD438" s="547">
        <f t="shared" ref="AD438" si="372">AB438*0.01</f>
        <v>2995.9009999999998</v>
      </c>
      <c r="AE438" s="547">
        <v>299590.09999999998</v>
      </c>
      <c r="AF438" s="547">
        <f t="shared" ref="AF438" si="373">Z438+AC438</f>
        <v>296594.19899999996</v>
      </c>
      <c r="AG438" s="547">
        <f t="shared" ref="AG438" si="374">AA438+AD438</f>
        <v>2995.9009999999998</v>
      </c>
      <c r="AH438" s="547"/>
      <c r="AI438" s="547"/>
      <c r="AJ438" s="547"/>
      <c r="AK438" s="547"/>
      <c r="AL438" s="547"/>
      <c r="AM438" s="547"/>
      <c r="AN438" s="547"/>
      <c r="AO438" s="547"/>
      <c r="AP438" s="547"/>
      <c r="AQ438" s="547"/>
      <c r="AR438" s="547"/>
      <c r="AS438" s="547"/>
      <c r="AT438" s="547"/>
      <c r="AU438" s="547"/>
      <c r="AV438" s="547"/>
      <c r="AW438" s="547">
        <f t="shared" ref="AW438:AW441" si="375">AT438+AQ438+AN438+AE438+V438</f>
        <v>299590.09999999998</v>
      </c>
      <c r="AX438" s="547">
        <f t="shared" ref="AX438:AX441" si="376">AU438+AR438+AO438+AF438+W438</f>
        <v>296594.19899999996</v>
      </c>
      <c r="AY438" s="547">
        <f t="shared" ref="AY438:AY441" si="377">AV438+AS438+AP438+AG438+X438</f>
        <v>2995.9009999999998</v>
      </c>
      <c r="AZ438" s="548">
        <f t="shared" si="289"/>
        <v>0.01</v>
      </c>
      <c r="BA438" s="435"/>
      <c r="BB438" s="549"/>
      <c r="BC438" s="549"/>
      <c r="BD438" s="549"/>
      <c r="BE438" s="549"/>
      <c r="BF438" s="549"/>
      <c r="BG438" s="549"/>
      <c r="BH438" s="549"/>
      <c r="BI438" s="549"/>
      <c r="BJ438" s="549"/>
      <c r="BK438" s="549"/>
      <c r="BL438" s="549"/>
      <c r="BM438" s="549"/>
      <c r="BN438" s="549"/>
      <c r="BO438" s="549"/>
      <c r="BP438" s="549"/>
      <c r="BQ438" s="549"/>
      <c r="BR438" s="549"/>
      <c r="BS438" s="549"/>
      <c r="BT438" s="549"/>
      <c r="BU438" s="549"/>
      <c r="BV438" s="549"/>
      <c r="BW438" s="549"/>
      <c r="BX438" s="549"/>
      <c r="BY438" s="549"/>
      <c r="BZ438" s="549"/>
      <c r="CA438" s="549"/>
      <c r="CB438" s="549"/>
      <c r="CC438" s="549"/>
      <c r="CD438" s="549"/>
      <c r="CE438" s="549"/>
      <c r="CF438" s="549"/>
      <c r="CG438" s="549"/>
      <c r="CH438" s="549"/>
      <c r="CI438" s="549"/>
      <c r="CJ438" s="549"/>
      <c r="CK438" s="549"/>
      <c r="CL438" s="549"/>
      <c r="CM438" s="549"/>
      <c r="CN438" s="549"/>
      <c r="CO438" s="549"/>
      <c r="CP438" s="549"/>
      <c r="CQ438" s="549"/>
      <c r="CR438" s="549"/>
      <c r="CS438" s="549"/>
      <c r="CT438" s="549"/>
      <c r="CU438" s="549"/>
      <c r="CV438" s="549"/>
      <c r="CW438" s="549"/>
      <c r="CX438" s="549"/>
      <c r="CY438" s="549"/>
      <c r="CZ438" s="549"/>
      <c r="DA438" s="549"/>
      <c r="DB438" s="549"/>
      <c r="DC438" s="549"/>
      <c r="DD438" s="549"/>
      <c r="DE438" s="549"/>
      <c r="DF438" s="549"/>
      <c r="DG438" s="549"/>
      <c r="DH438" s="549"/>
      <c r="DI438" s="549"/>
      <c r="DJ438" s="549"/>
      <c r="DK438" s="549"/>
      <c r="DL438" s="549"/>
      <c r="DM438" s="549"/>
      <c r="DN438" s="549"/>
      <c r="DO438" s="549"/>
      <c r="DP438" s="549"/>
      <c r="DQ438" s="549"/>
      <c r="DR438" s="549"/>
      <c r="DS438" s="549"/>
      <c r="DT438" s="549"/>
      <c r="DU438" s="549"/>
      <c r="DV438" s="549"/>
      <c r="DW438" s="549"/>
      <c r="DX438" s="549"/>
      <c r="DY438" s="549"/>
      <c r="DZ438" s="549"/>
      <c r="EA438" s="549"/>
      <c r="EB438" s="549"/>
      <c r="EC438" s="549"/>
      <c r="ED438" s="549"/>
      <c r="EE438" s="549"/>
      <c r="EF438" s="549"/>
      <c r="EG438" s="549"/>
      <c r="EH438" s="549"/>
      <c r="EI438" s="549"/>
      <c r="EJ438" s="549"/>
      <c r="EK438" s="549"/>
      <c r="EL438" s="549"/>
      <c r="EM438" s="549"/>
      <c r="EN438" s="549"/>
      <c r="EO438" s="549"/>
      <c r="EP438" s="549"/>
      <c r="EQ438" s="549"/>
      <c r="ER438" s="549"/>
      <c r="ES438" s="549"/>
      <c r="ET438" s="549"/>
      <c r="EU438" s="549"/>
      <c r="EV438" s="549"/>
      <c r="EW438" s="549"/>
      <c r="EX438" s="549"/>
      <c r="EY438" s="549"/>
      <c r="EZ438" s="549"/>
      <c r="FA438" s="549"/>
      <c r="FB438" s="549"/>
      <c r="FC438" s="549"/>
      <c r="FD438" s="549"/>
      <c r="FE438" s="549"/>
      <c r="FF438" s="549"/>
      <c r="FG438" s="549"/>
      <c r="FH438" s="549"/>
      <c r="FI438" s="549"/>
      <c r="FJ438" s="549"/>
      <c r="FK438" s="549"/>
      <c r="FL438" s="549"/>
      <c r="FM438" s="549"/>
      <c r="FN438" s="549"/>
      <c r="FO438" s="549"/>
      <c r="FP438" s="549"/>
      <c r="FQ438" s="549"/>
      <c r="FR438" s="549"/>
      <c r="FS438" s="549"/>
      <c r="FT438" s="549"/>
      <c r="FU438" s="549"/>
      <c r="FV438" s="549"/>
      <c r="FW438" s="549"/>
      <c r="FX438" s="549"/>
      <c r="FY438" s="549"/>
      <c r="FZ438" s="549"/>
      <c r="GA438" s="549"/>
      <c r="GB438" s="549"/>
      <c r="GC438" s="549"/>
    </row>
    <row r="439" spans="1:185" s="307" customFormat="1" ht="224.25" customHeight="1" x14ac:dyDescent="0.2">
      <c r="A439" s="545"/>
      <c r="B439" s="546" t="s">
        <v>867</v>
      </c>
      <c r="C439" s="435"/>
      <c r="D439" s="435"/>
      <c r="E439" s="435"/>
      <c r="F439" s="435"/>
      <c r="G439" s="435"/>
      <c r="H439" s="435"/>
      <c r="I439" s="435"/>
      <c r="J439" s="435"/>
      <c r="K439" s="435"/>
      <c r="L439" s="435"/>
      <c r="M439" s="435"/>
      <c r="N439" s="487">
        <v>0</v>
      </c>
      <c r="O439" s="435"/>
      <c r="P439" s="547">
        <f>P440+P441</f>
        <v>0</v>
      </c>
      <c r="Q439" s="547">
        <f t="shared" ref="Q439:AV439" si="378">Q440+Q441</f>
        <v>0</v>
      </c>
      <c r="R439" s="547">
        <f t="shared" si="378"/>
        <v>0</v>
      </c>
      <c r="S439" s="547">
        <f t="shared" si="378"/>
        <v>0</v>
      </c>
      <c r="T439" s="547">
        <f t="shared" si="378"/>
        <v>0</v>
      </c>
      <c r="U439" s="547">
        <f t="shared" si="378"/>
        <v>0</v>
      </c>
      <c r="V439" s="547">
        <f t="shared" si="378"/>
        <v>0</v>
      </c>
      <c r="W439" s="547">
        <f t="shared" si="378"/>
        <v>0</v>
      </c>
      <c r="X439" s="547">
        <f t="shared" si="378"/>
        <v>0</v>
      </c>
      <c r="Y439" s="547">
        <f t="shared" si="378"/>
        <v>0</v>
      </c>
      <c r="Z439" s="547">
        <f t="shared" si="378"/>
        <v>0</v>
      </c>
      <c r="AA439" s="547">
        <f t="shared" si="378"/>
        <v>0</v>
      </c>
      <c r="AB439" s="547">
        <f t="shared" si="378"/>
        <v>50179</v>
      </c>
      <c r="AC439" s="547">
        <f t="shared" si="378"/>
        <v>49677.210000000006</v>
      </c>
      <c r="AD439" s="547">
        <f t="shared" si="378"/>
        <v>501.79</v>
      </c>
      <c r="AE439" s="547">
        <f t="shared" si="378"/>
        <v>50179</v>
      </c>
      <c r="AF439" s="547">
        <f t="shared" si="378"/>
        <v>49677.210000000006</v>
      </c>
      <c r="AG439" s="547">
        <f t="shared" si="378"/>
        <v>501.79</v>
      </c>
      <c r="AH439" s="547">
        <f t="shared" si="378"/>
        <v>0</v>
      </c>
      <c r="AI439" s="547">
        <f t="shared" si="378"/>
        <v>0</v>
      </c>
      <c r="AJ439" s="547">
        <f t="shared" si="378"/>
        <v>0</v>
      </c>
      <c r="AK439" s="547">
        <f t="shared" si="378"/>
        <v>0</v>
      </c>
      <c r="AL439" s="547">
        <f t="shared" si="378"/>
        <v>0</v>
      </c>
      <c r="AM439" s="547">
        <f t="shared" si="378"/>
        <v>0</v>
      </c>
      <c r="AN439" s="547">
        <f t="shared" si="378"/>
        <v>0</v>
      </c>
      <c r="AO439" s="547">
        <f t="shared" si="378"/>
        <v>0</v>
      </c>
      <c r="AP439" s="547">
        <f t="shared" si="378"/>
        <v>0</v>
      </c>
      <c r="AQ439" s="547">
        <f t="shared" si="378"/>
        <v>0</v>
      </c>
      <c r="AR439" s="547">
        <f t="shared" si="378"/>
        <v>0</v>
      </c>
      <c r="AS439" s="547">
        <f t="shared" si="378"/>
        <v>0</v>
      </c>
      <c r="AT439" s="547">
        <f t="shared" si="378"/>
        <v>0</v>
      </c>
      <c r="AU439" s="547">
        <f t="shared" si="378"/>
        <v>0</v>
      </c>
      <c r="AV439" s="547">
        <f t="shared" si="378"/>
        <v>0</v>
      </c>
      <c r="AW439" s="547">
        <f t="shared" si="375"/>
        <v>50179</v>
      </c>
      <c r="AX439" s="547">
        <f t="shared" si="376"/>
        <v>49677.210000000006</v>
      </c>
      <c r="AY439" s="547">
        <f t="shared" si="377"/>
        <v>501.79</v>
      </c>
      <c r="AZ439" s="548">
        <f t="shared" si="289"/>
        <v>0.01</v>
      </c>
      <c r="BA439" s="435"/>
      <c r="BB439" s="549"/>
      <c r="BC439" s="549"/>
      <c r="BD439" s="549"/>
      <c r="BE439" s="549"/>
      <c r="BF439" s="549"/>
      <c r="BG439" s="549"/>
      <c r="BH439" s="549"/>
      <c r="BI439" s="549"/>
      <c r="BJ439" s="549"/>
      <c r="BK439" s="549"/>
      <c r="BL439" s="549"/>
      <c r="BM439" s="549"/>
      <c r="BN439" s="549"/>
      <c r="BO439" s="549"/>
      <c r="BP439" s="549"/>
      <c r="BQ439" s="549"/>
      <c r="BR439" s="549"/>
      <c r="BS439" s="549"/>
      <c r="BT439" s="549"/>
      <c r="BU439" s="549"/>
      <c r="BV439" s="549"/>
      <c r="BW439" s="549"/>
      <c r="BX439" s="549"/>
      <c r="BY439" s="549"/>
      <c r="BZ439" s="549"/>
      <c r="CA439" s="549"/>
      <c r="CB439" s="549"/>
      <c r="CC439" s="549"/>
      <c r="CD439" s="549"/>
      <c r="CE439" s="549"/>
      <c r="CF439" s="549"/>
      <c r="CG439" s="549"/>
      <c r="CH439" s="549"/>
      <c r="CI439" s="549"/>
      <c r="CJ439" s="549"/>
      <c r="CK439" s="549"/>
      <c r="CL439" s="549"/>
      <c r="CM439" s="549"/>
      <c r="CN439" s="549"/>
      <c r="CO439" s="549"/>
      <c r="CP439" s="549"/>
      <c r="CQ439" s="549"/>
      <c r="CR439" s="549"/>
      <c r="CS439" s="549"/>
      <c r="CT439" s="549"/>
      <c r="CU439" s="549"/>
      <c r="CV439" s="549"/>
      <c r="CW439" s="549"/>
      <c r="CX439" s="549"/>
      <c r="CY439" s="549"/>
      <c r="CZ439" s="549"/>
      <c r="DA439" s="549"/>
      <c r="DB439" s="549"/>
      <c r="DC439" s="549"/>
      <c r="DD439" s="549"/>
      <c r="DE439" s="549"/>
      <c r="DF439" s="549"/>
      <c r="DG439" s="549"/>
      <c r="DH439" s="549"/>
      <c r="DI439" s="549"/>
      <c r="DJ439" s="549"/>
      <c r="DK439" s="549"/>
      <c r="DL439" s="549"/>
      <c r="DM439" s="549"/>
      <c r="DN439" s="549"/>
      <c r="DO439" s="549"/>
      <c r="DP439" s="549"/>
      <c r="DQ439" s="549"/>
      <c r="DR439" s="549"/>
      <c r="DS439" s="549"/>
      <c r="DT439" s="549"/>
      <c r="DU439" s="549"/>
      <c r="DV439" s="549"/>
      <c r="DW439" s="549"/>
      <c r="DX439" s="549"/>
      <c r="DY439" s="549"/>
      <c r="DZ439" s="549"/>
      <c r="EA439" s="549"/>
      <c r="EB439" s="549"/>
      <c r="EC439" s="549"/>
      <c r="ED439" s="549"/>
      <c r="EE439" s="549"/>
      <c r="EF439" s="549"/>
      <c r="EG439" s="549"/>
      <c r="EH439" s="549"/>
      <c r="EI439" s="549"/>
      <c r="EJ439" s="549"/>
      <c r="EK439" s="549"/>
      <c r="EL439" s="549"/>
      <c r="EM439" s="549"/>
      <c r="EN439" s="549"/>
      <c r="EO439" s="549"/>
      <c r="EP439" s="549"/>
      <c r="EQ439" s="549"/>
      <c r="ER439" s="549"/>
      <c r="ES439" s="549"/>
      <c r="ET439" s="549"/>
      <c r="EU439" s="549"/>
      <c r="EV439" s="549"/>
      <c r="EW439" s="549"/>
      <c r="EX439" s="549"/>
      <c r="EY439" s="549"/>
      <c r="EZ439" s="549"/>
      <c r="FA439" s="549"/>
      <c r="FB439" s="549"/>
      <c r="FC439" s="549"/>
      <c r="FD439" s="549"/>
      <c r="FE439" s="549"/>
      <c r="FF439" s="549"/>
      <c r="FG439" s="549"/>
      <c r="FH439" s="549"/>
      <c r="FI439" s="549"/>
      <c r="FJ439" s="549"/>
      <c r="FK439" s="549"/>
      <c r="FL439" s="549"/>
      <c r="FM439" s="549"/>
      <c r="FN439" s="549"/>
      <c r="FO439" s="549"/>
      <c r="FP439" s="549"/>
      <c r="FQ439" s="549"/>
      <c r="FR439" s="549"/>
      <c r="FS439" s="549"/>
      <c r="FT439" s="549"/>
      <c r="FU439" s="549"/>
      <c r="FV439" s="549"/>
      <c r="FW439" s="549"/>
      <c r="FX439" s="549"/>
      <c r="FY439" s="549"/>
      <c r="FZ439" s="549"/>
      <c r="GA439" s="549"/>
      <c r="GB439" s="549"/>
      <c r="GC439" s="549"/>
    </row>
    <row r="440" spans="1:185" s="307" customFormat="1" ht="138.75" x14ac:dyDescent="0.2">
      <c r="A440" s="545">
        <v>282</v>
      </c>
      <c r="B440" s="435" t="s">
        <v>868</v>
      </c>
      <c r="C440" s="435" t="s">
        <v>756</v>
      </c>
      <c r="D440" s="435" t="s">
        <v>616</v>
      </c>
      <c r="E440" s="435" t="s">
        <v>796</v>
      </c>
      <c r="F440" s="435" t="s">
        <v>720</v>
      </c>
      <c r="G440" s="435"/>
      <c r="H440" s="435" t="s">
        <v>869</v>
      </c>
      <c r="I440" s="435" t="s">
        <v>315</v>
      </c>
      <c r="J440" s="435"/>
      <c r="K440" s="435"/>
      <c r="L440" s="435"/>
      <c r="M440" s="435" t="s">
        <v>870</v>
      </c>
      <c r="N440" s="487">
        <v>32774.870000000003</v>
      </c>
      <c r="O440" s="435" t="s">
        <v>862</v>
      </c>
      <c r="P440" s="547"/>
      <c r="Q440" s="547"/>
      <c r="R440" s="547"/>
      <c r="S440" s="547"/>
      <c r="T440" s="547"/>
      <c r="U440" s="547"/>
      <c r="V440" s="547"/>
      <c r="W440" s="547"/>
      <c r="X440" s="547"/>
      <c r="Y440" s="547"/>
      <c r="Z440" s="547"/>
      <c r="AA440" s="547"/>
      <c r="AB440" s="547">
        <v>32424.400000000001</v>
      </c>
      <c r="AC440" s="547">
        <f t="shared" si="310"/>
        <v>32100.156000000003</v>
      </c>
      <c r="AD440" s="547">
        <f t="shared" ref="AD440:AD441" si="379">AB440*0.01</f>
        <v>324.24400000000003</v>
      </c>
      <c r="AE440" s="547">
        <v>32424.400000000001</v>
      </c>
      <c r="AF440" s="547">
        <f t="shared" ref="AF440:AF441" si="380">Z440+AC440</f>
        <v>32100.156000000003</v>
      </c>
      <c r="AG440" s="547">
        <f t="shared" ref="AG440:AG441" si="381">AA440+AD440</f>
        <v>324.24400000000003</v>
      </c>
      <c r="AH440" s="547"/>
      <c r="AI440" s="547"/>
      <c r="AJ440" s="547"/>
      <c r="AK440" s="547"/>
      <c r="AL440" s="547"/>
      <c r="AM440" s="547"/>
      <c r="AN440" s="547"/>
      <c r="AO440" s="547"/>
      <c r="AP440" s="547"/>
      <c r="AQ440" s="547"/>
      <c r="AR440" s="547"/>
      <c r="AS440" s="547"/>
      <c r="AT440" s="547"/>
      <c r="AU440" s="547"/>
      <c r="AV440" s="547"/>
      <c r="AW440" s="547">
        <f t="shared" si="375"/>
        <v>32424.400000000001</v>
      </c>
      <c r="AX440" s="547">
        <f t="shared" si="376"/>
        <v>32100.156000000003</v>
      </c>
      <c r="AY440" s="547">
        <f t="shared" si="377"/>
        <v>324.24400000000003</v>
      </c>
      <c r="AZ440" s="548">
        <f t="shared" si="289"/>
        <v>0.01</v>
      </c>
      <c r="BA440" s="435"/>
      <c r="BB440" s="549"/>
      <c r="BC440" s="549"/>
      <c r="BD440" s="549"/>
      <c r="BE440" s="549"/>
      <c r="BF440" s="549"/>
      <c r="BG440" s="549"/>
      <c r="BH440" s="549"/>
      <c r="BI440" s="549"/>
      <c r="BJ440" s="549"/>
      <c r="BK440" s="549"/>
      <c r="BL440" s="549"/>
      <c r="BM440" s="549"/>
      <c r="BN440" s="549"/>
      <c r="BO440" s="549"/>
      <c r="BP440" s="549"/>
      <c r="BQ440" s="549"/>
      <c r="BR440" s="549"/>
      <c r="BS440" s="549"/>
      <c r="BT440" s="549"/>
      <c r="BU440" s="549"/>
      <c r="BV440" s="549"/>
      <c r="BW440" s="549"/>
      <c r="BX440" s="549"/>
      <c r="BY440" s="549"/>
      <c r="BZ440" s="549"/>
      <c r="CA440" s="549"/>
      <c r="CB440" s="549"/>
      <c r="CC440" s="549"/>
      <c r="CD440" s="549"/>
      <c r="CE440" s="549"/>
      <c r="CF440" s="549"/>
      <c r="CG440" s="549"/>
      <c r="CH440" s="549"/>
      <c r="CI440" s="549"/>
      <c r="CJ440" s="549"/>
      <c r="CK440" s="549"/>
      <c r="CL440" s="549"/>
      <c r="CM440" s="549"/>
      <c r="CN440" s="549"/>
      <c r="CO440" s="549"/>
      <c r="CP440" s="549"/>
      <c r="CQ440" s="549"/>
      <c r="CR440" s="549"/>
      <c r="CS440" s="549"/>
      <c r="CT440" s="549"/>
      <c r="CU440" s="549"/>
      <c r="CV440" s="549"/>
      <c r="CW440" s="549"/>
      <c r="CX440" s="549"/>
      <c r="CY440" s="549"/>
      <c r="CZ440" s="549"/>
      <c r="DA440" s="549"/>
      <c r="DB440" s="549"/>
      <c r="DC440" s="549"/>
      <c r="DD440" s="549"/>
      <c r="DE440" s="549"/>
      <c r="DF440" s="549"/>
      <c r="DG440" s="549"/>
      <c r="DH440" s="549"/>
      <c r="DI440" s="549"/>
      <c r="DJ440" s="549"/>
      <c r="DK440" s="549"/>
      <c r="DL440" s="549"/>
      <c r="DM440" s="549"/>
      <c r="DN440" s="549"/>
      <c r="DO440" s="549"/>
      <c r="DP440" s="549"/>
      <c r="DQ440" s="549"/>
      <c r="DR440" s="549"/>
      <c r="DS440" s="549"/>
      <c r="DT440" s="549"/>
      <c r="DU440" s="549"/>
      <c r="DV440" s="549"/>
      <c r="DW440" s="549"/>
      <c r="DX440" s="549"/>
      <c r="DY440" s="549"/>
      <c r="DZ440" s="549"/>
      <c r="EA440" s="549"/>
      <c r="EB440" s="549"/>
      <c r="EC440" s="549"/>
      <c r="ED440" s="549"/>
      <c r="EE440" s="549"/>
      <c r="EF440" s="549"/>
      <c r="EG440" s="549"/>
      <c r="EH440" s="549"/>
      <c r="EI440" s="549"/>
      <c r="EJ440" s="549"/>
      <c r="EK440" s="549"/>
      <c r="EL440" s="549"/>
      <c r="EM440" s="549"/>
      <c r="EN440" s="549"/>
      <c r="EO440" s="549"/>
      <c r="EP440" s="549"/>
      <c r="EQ440" s="549"/>
      <c r="ER440" s="549"/>
      <c r="ES440" s="549"/>
      <c r="ET440" s="549"/>
      <c r="EU440" s="549"/>
      <c r="EV440" s="549"/>
      <c r="EW440" s="549"/>
      <c r="EX440" s="549"/>
      <c r="EY440" s="549"/>
      <c r="EZ440" s="549"/>
      <c r="FA440" s="549"/>
      <c r="FB440" s="549"/>
      <c r="FC440" s="549"/>
      <c r="FD440" s="549"/>
      <c r="FE440" s="549"/>
      <c r="FF440" s="549"/>
      <c r="FG440" s="549"/>
      <c r="FH440" s="549"/>
      <c r="FI440" s="549"/>
      <c r="FJ440" s="549"/>
      <c r="FK440" s="549"/>
      <c r="FL440" s="549"/>
      <c r="FM440" s="549"/>
      <c r="FN440" s="549"/>
      <c r="FO440" s="549"/>
      <c r="FP440" s="549"/>
      <c r="FQ440" s="549"/>
      <c r="FR440" s="549"/>
      <c r="FS440" s="549"/>
      <c r="FT440" s="549"/>
      <c r="FU440" s="549"/>
      <c r="FV440" s="549"/>
      <c r="FW440" s="549"/>
      <c r="FX440" s="549"/>
      <c r="FY440" s="549"/>
      <c r="FZ440" s="549"/>
      <c r="GA440" s="549"/>
      <c r="GB440" s="549"/>
      <c r="GC440" s="549"/>
    </row>
    <row r="441" spans="1:185" s="307" customFormat="1" ht="138.75" x14ac:dyDescent="0.2">
      <c r="A441" s="545">
        <v>283</v>
      </c>
      <c r="B441" s="435" t="s">
        <v>871</v>
      </c>
      <c r="C441" s="435" t="s">
        <v>756</v>
      </c>
      <c r="D441" s="435" t="s">
        <v>616</v>
      </c>
      <c r="E441" s="435" t="s">
        <v>796</v>
      </c>
      <c r="F441" s="435" t="s">
        <v>720</v>
      </c>
      <c r="G441" s="435"/>
      <c r="H441" s="435" t="s">
        <v>872</v>
      </c>
      <c r="I441" s="435" t="s">
        <v>315</v>
      </c>
      <c r="J441" s="435"/>
      <c r="K441" s="435"/>
      <c r="L441" s="435"/>
      <c r="M441" s="435" t="s">
        <v>873</v>
      </c>
      <c r="N441" s="487">
        <v>17946.539999999997</v>
      </c>
      <c r="O441" s="435" t="s">
        <v>862</v>
      </c>
      <c r="P441" s="547"/>
      <c r="Q441" s="547"/>
      <c r="R441" s="547"/>
      <c r="S441" s="547"/>
      <c r="T441" s="547"/>
      <c r="U441" s="547"/>
      <c r="V441" s="547"/>
      <c r="W441" s="547"/>
      <c r="X441" s="547"/>
      <c r="Y441" s="547"/>
      <c r="Z441" s="547"/>
      <c r="AA441" s="547"/>
      <c r="AB441" s="547">
        <v>17754.599999999999</v>
      </c>
      <c r="AC441" s="547">
        <f t="shared" si="310"/>
        <v>17577.054</v>
      </c>
      <c r="AD441" s="547">
        <f t="shared" si="379"/>
        <v>177.54599999999999</v>
      </c>
      <c r="AE441" s="547">
        <v>17754.599999999999</v>
      </c>
      <c r="AF441" s="547">
        <f t="shared" si="380"/>
        <v>17577.054</v>
      </c>
      <c r="AG441" s="547">
        <f t="shared" si="381"/>
        <v>177.54599999999999</v>
      </c>
      <c r="AH441" s="547"/>
      <c r="AI441" s="547"/>
      <c r="AJ441" s="547"/>
      <c r="AK441" s="547"/>
      <c r="AL441" s="547"/>
      <c r="AM441" s="547"/>
      <c r="AN441" s="547"/>
      <c r="AO441" s="547"/>
      <c r="AP441" s="547"/>
      <c r="AQ441" s="547"/>
      <c r="AR441" s="547"/>
      <c r="AS441" s="547"/>
      <c r="AT441" s="547"/>
      <c r="AU441" s="547"/>
      <c r="AV441" s="547"/>
      <c r="AW441" s="547">
        <f t="shared" si="375"/>
        <v>17754.599999999999</v>
      </c>
      <c r="AX441" s="547">
        <f t="shared" si="376"/>
        <v>17577.054</v>
      </c>
      <c r="AY441" s="547">
        <f t="shared" si="377"/>
        <v>177.54599999999999</v>
      </c>
      <c r="AZ441" s="548">
        <f t="shared" si="289"/>
        <v>0.01</v>
      </c>
      <c r="BA441" s="435"/>
      <c r="BB441" s="549"/>
      <c r="BC441" s="549"/>
      <c r="BD441" s="549"/>
      <c r="BE441" s="549"/>
      <c r="BF441" s="549"/>
      <c r="BG441" s="549"/>
      <c r="BH441" s="549"/>
      <c r="BI441" s="549"/>
      <c r="BJ441" s="549"/>
      <c r="BK441" s="549"/>
      <c r="BL441" s="549"/>
      <c r="BM441" s="549"/>
      <c r="BN441" s="549"/>
      <c r="BO441" s="549"/>
      <c r="BP441" s="549"/>
      <c r="BQ441" s="549"/>
      <c r="BR441" s="549"/>
      <c r="BS441" s="549"/>
      <c r="BT441" s="549"/>
      <c r="BU441" s="549"/>
      <c r="BV441" s="549"/>
      <c r="BW441" s="549"/>
      <c r="BX441" s="549"/>
      <c r="BY441" s="549"/>
      <c r="BZ441" s="549"/>
      <c r="CA441" s="549"/>
      <c r="CB441" s="549"/>
      <c r="CC441" s="549"/>
      <c r="CD441" s="549"/>
      <c r="CE441" s="549"/>
      <c r="CF441" s="549"/>
      <c r="CG441" s="549"/>
      <c r="CH441" s="549"/>
      <c r="CI441" s="549"/>
      <c r="CJ441" s="549"/>
      <c r="CK441" s="549"/>
      <c r="CL441" s="549"/>
      <c r="CM441" s="549"/>
      <c r="CN441" s="549"/>
      <c r="CO441" s="549"/>
      <c r="CP441" s="549"/>
      <c r="CQ441" s="549"/>
      <c r="CR441" s="549"/>
      <c r="CS441" s="549"/>
      <c r="CT441" s="549"/>
      <c r="CU441" s="549"/>
      <c r="CV441" s="549"/>
      <c r="CW441" s="549"/>
      <c r="CX441" s="549"/>
      <c r="CY441" s="549"/>
      <c r="CZ441" s="549"/>
      <c r="DA441" s="549"/>
      <c r="DB441" s="549"/>
      <c r="DC441" s="549"/>
      <c r="DD441" s="549"/>
      <c r="DE441" s="549"/>
      <c r="DF441" s="549"/>
      <c r="DG441" s="549"/>
      <c r="DH441" s="549"/>
      <c r="DI441" s="549"/>
      <c r="DJ441" s="549"/>
      <c r="DK441" s="549"/>
      <c r="DL441" s="549"/>
      <c r="DM441" s="549"/>
      <c r="DN441" s="549"/>
      <c r="DO441" s="549"/>
      <c r="DP441" s="549"/>
      <c r="DQ441" s="549"/>
      <c r="DR441" s="549"/>
      <c r="DS441" s="549"/>
      <c r="DT441" s="549"/>
      <c r="DU441" s="549"/>
      <c r="DV441" s="549"/>
      <c r="DW441" s="549"/>
      <c r="DX441" s="549"/>
      <c r="DY441" s="549"/>
      <c r="DZ441" s="549"/>
      <c r="EA441" s="549"/>
      <c r="EB441" s="549"/>
      <c r="EC441" s="549"/>
      <c r="ED441" s="549"/>
      <c r="EE441" s="549"/>
      <c r="EF441" s="549"/>
      <c r="EG441" s="549"/>
      <c r="EH441" s="549"/>
      <c r="EI441" s="549"/>
      <c r="EJ441" s="549"/>
      <c r="EK441" s="549"/>
      <c r="EL441" s="549"/>
      <c r="EM441" s="549"/>
      <c r="EN441" s="549"/>
      <c r="EO441" s="549"/>
      <c r="EP441" s="549"/>
      <c r="EQ441" s="549"/>
      <c r="ER441" s="549"/>
      <c r="ES441" s="549"/>
      <c r="ET441" s="549"/>
      <c r="EU441" s="549"/>
      <c r="EV441" s="549"/>
      <c r="EW441" s="549"/>
      <c r="EX441" s="549"/>
      <c r="EY441" s="549"/>
      <c r="EZ441" s="549"/>
      <c r="FA441" s="549"/>
      <c r="FB441" s="549"/>
      <c r="FC441" s="549"/>
      <c r="FD441" s="549"/>
      <c r="FE441" s="549"/>
      <c r="FF441" s="549"/>
      <c r="FG441" s="549"/>
      <c r="FH441" s="549"/>
      <c r="FI441" s="549"/>
      <c r="FJ441" s="549"/>
      <c r="FK441" s="549"/>
      <c r="FL441" s="549"/>
      <c r="FM441" s="549"/>
      <c r="FN441" s="549"/>
      <c r="FO441" s="549"/>
      <c r="FP441" s="549"/>
      <c r="FQ441" s="549"/>
      <c r="FR441" s="549"/>
      <c r="FS441" s="549"/>
      <c r="FT441" s="549"/>
      <c r="FU441" s="549"/>
      <c r="FV441" s="549"/>
      <c r="FW441" s="549"/>
      <c r="FX441" s="549"/>
      <c r="FY441" s="549"/>
      <c r="FZ441" s="549"/>
      <c r="GA441" s="549"/>
      <c r="GB441" s="549"/>
      <c r="GC441" s="549"/>
    </row>
    <row r="442" spans="1:185" s="307" customFormat="1" ht="135" x14ac:dyDescent="0.2">
      <c r="A442" s="545"/>
      <c r="B442" s="546" t="s">
        <v>874</v>
      </c>
      <c r="C442" s="435" t="s">
        <v>795</v>
      </c>
      <c r="D442" s="435"/>
      <c r="E442" s="435"/>
      <c r="F442" s="435"/>
      <c r="G442" s="435"/>
      <c r="H442" s="435"/>
      <c r="I442" s="435"/>
      <c r="J442" s="435"/>
      <c r="K442" s="435"/>
      <c r="L442" s="435"/>
      <c r="M442" s="435"/>
      <c r="N442" s="487">
        <v>0</v>
      </c>
      <c r="O442" s="435"/>
      <c r="P442" s="547">
        <f>P443</f>
        <v>0</v>
      </c>
      <c r="Q442" s="547">
        <f t="shared" ref="Q442:AV442" si="382">Q443</f>
        <v>0</v>
      </c>
      <c r="R442" s="547">
        <f t="shared" si="382"/>
        <v>0</v>
      </c>
      <c r="S442" s="547">
        <f t="shared" si="382"/>
        <v>0</v>
      </c>
      <c r="T442" s="547">
        <f t="shared" si="382"/>
        <v>0</v>
      </c>
      <c r="U442" s="547">
        <f t="shared" si="382"/>
        <v>0</v>
      </c>
      <c r="V442" s="547">
        <f t="shared" si="382"/>
        <v>0</v>
      </c>
      <c r="W442" s="547">
        <f t="shared" si="382"/>
        <v>0</v>
      </c>
      <c r="X442" s="547">
        <f t="shared" si="382"/>
        <v>0</v>
      </c>
      <c r="Y442" s="547">
        <f t="shared" si="382"/>
        <v>0</v>
      </c>
      <c r="Z442" s="547">
        <f t="shared" si="382"/>
        <v>0</v>
      </c>
      <c r="AA442" s="547">
        <f t="shared" si="382"/>
        <v>0</v>
      </c>
      <c r="AB442" s="547">
        <f t="shared" si="382"/>
        <v>42223.3</v>
      </c>
      <c r="AC442" s="547">
        <f t="shared" si="382"/>
        <v>41801.067000000003</v>
      </c>
      <c r="AD442" s="547">
        <f t="shared" si="382"/>
        <v>422.23300000000006</v>
      </c>
      <c r="AE442" s="547">
        <f t="shared" si="382"/>
        <v>42223.3</v>
      </c>
      <c r="AF442" s="547">
        <f t="shared" si="382"/>
        <v>41801.067000000003</v>
      </c>
      <c r="AG442" s="547">
        <f t="shared" si="382"/>
        <v>422.23300000000006</v>
      </c>
      <c r="AH442" s="547">
        <f t="shared" si="382"/>
        <v>0</v>
      </c>
      <c r="AI442" s="547">
        <f t="shared" si="382"/>
        <v>0</v>
      </c>
      <c r="AJ442" s="547">
        <f t="shared" si="382"/>
        <v>0</v>
      </c>
      <c r="AK442" s="547">
        <f t="shared" si="382"/>
        <v>0</v>
      </c>
      <c r="AL442" s="547">
        <f t="shared" si="382"/>
        <v>0</v>
      </c>
      <c r="AM442" s="547">
        <f t="shared" si="382"/>
        <v>0</v>
      </c>
      <c r="AN442" s="547">
        <f t="shared" si="382"/>
        <v>0</v>
      </c>
      <c r="AO442" s="547">
        <f t="shared" si="382"/>
        <v>0</v>
      </c>
      <c r="AP442" s="547">
        <f t="shared" si="382"/>
        <v>0</v>
      </c>
      <c r="AQ442" s="547">
        <f t="shared" si="382"/>
        <v>0</v>
      </c>
      <c r="AR442" s="547">
        <f t="shared" si="382"/>
        <v>0</v>
      </c>
      <c r="AS442" s="547">
        <f t="shared" si="382"/>
        <v>0</v>
      </c>
      <c r="AT442" s="547">
        <f t="shared" si="382"/>
        <v>0</v>
      </c>
      <c r="AU442" s="547">
        <f t="shared" si="382"/>
        <v>0</v>
      </c>
      <c r="AV442" s="547">
        <f t="shared" si="382"/>
        <v>0</v>
      </c>
      <c r="AW442" s="547">
        <f t="shared" ref="AW442:AW445" si="383">AT442+AQ442+AN442+AE442+V442</f>
        <v>42223.3</v>
      </c>
      <c r="AX442" s="547">
        <f t="shared" ref="AX442:AX445" si="384">AU442+AR442+AO442+AF442+W442</f>
        <v>41801.067000000003</v>
      </c>
      <c r="AY442" s="547">
        <f t="shared" ref="AY442:AY445" si="385">AV442+AS442+AP442+AG442+X442</f>
        <v>422.23300000000006</v>
      </c>
      <c r="AZ442" s="548">
        <f t="shared" si="289"/>
        <v>0.01</v>
      </c>
      <c r="BA442" s="435"/>
      <c r="BB442" s="549"/>
      <c r="BC442" s="549"/>
      <c r="BD442" s="549"/>
      <c r="BE442" s="549"/>
      <c r="BF442" s="549"/>
      <c r="BG442" s="549"/>
      <c r="BH442" s="549"/>
      <c r="BI442" s="549"/>
      <c r="BJ442" s="549"/>
      <c r="BK442" s="549"/>
      <c r="BL442" s="549"/>
      <c r="BM442" s="549"/>
      <c r="BN442" s="549"/>
      <c r="BO442" s="549"/>
      <c r="BP442" s="549"/>
      <c r="BQ442" s="549"/>
      <c r="BR442" s="549"/>
      <c r="BS442" s="549"/>
      <c r="BT442" s="549"/>
      <c r="BU442" s="549"/>
      <c r="BV442" s="549"/>
      <c r="BW442" s="549"/>
      <c r="BX442" s="549"/>
      <c r="BY442" s="549"/>
      <c r="BZ442" s="549"/>
      <c r="CA442" s="549"/>
      <c r="CB442" s="549"/>
      <c r="CC442" s="549"/>
      <c r="CD442" s="549"/>
      <c r="CE442" s="549"/>
      <c r="CF442" s="549"/>
      <c r="CG442" s="549"/>
      <c r="CH442" s="549"/>
      <c r="CI442" s="549"/>
      <c r="CJ442" s="549"/>
      <c r="CK442" s="549"/>
      <c r="CL442" s="549"/>
      <c r="CM442" s="549"/>
      <c r="CN442" s="549"/>
      <c r="CO442" s="549"/>
      <c r="CP442" s="549"/>
      <c r="CQ442" s="549"/>
      <c r="CR442" s="549"/>
      <c r="CS442" s="549"/>
      <c r="CT442" s="549"/>
      <c r="CU442" s="549"/>
      <c r="CV442" s="549"/>
      <c r="CW442" s="549"/>
      <c r="CX442" s="549"/>
      <c r="CY442" s="549"/>
      <c r="CZ442" s="549"/>
      <c r="DA442" s="549"/>
      <c r="DB442" s="549"/>
      <c r="DC442" s="549"/>
      <c r="DD442" s="549"/>
      <c r="DE442" s="549"/>
      <c r="DF442" s="549"/>
      <c r="DG442" s="549"/>
      <c r="DH442" s="549"/>
      <c r="DI442" s="549"/>
      <c r="DJ442" s="549"/>
      <c r="DK442" s="549"/>
      <c r="DL442" s="549"/>
      <c r="DM442" s="549"/>
      <c r="DN442" s="549"/>
      <c r="DO442" s="549"/>
      <c r="DP442" s="549"/>
      <c r="DQ442" s="549"/>
      <c r="DR442" s="549"/>
      <c r="DS442" s="549"/>
      <c r="DT442" s="549"/>
      <c r="DU442" s="549"/>
      <c r="DV442" s="549"/>
      <c r="DW442" s="549"/>
      <c r="DX442" s="549"/>
      <c r="DY442" s="549"/>
      <c r="DZ442" s="549"/>
      <c r="EA442" s="549"/>
      <c r="EB442" s="549"/>
      <c r="EC442" s="549"/>
      <c r="ED442" s="549"/>
      <c r="EE442" s="549"/>
      <c r="EF442" s="549"/>
      <c r="EG442" s="549"/>
      <c r="EH442" s="549"/>
      <c r="EI442" s="549"/>
      <c r="EJ442" s="549"/>
      <c r="EK442" s="549"/>
      <c r="EL442" s="549"/>
      <c r="EM442" s="549"/>
      <c r="EN442" s="549"/>
      <c r="EO442" s="549"/>
      <c r="EP442" s="549"/>
      <c r="EQ442" s="549"/>
      <c r="ER442" s="549"/>
      <c r="ES442" s="549"/>
      <c r="ET442" s="549"/>
      <c r="EU442" s="549"/>
      <c r="EV442" s="549"/>
      <c r="EW442" s="549"/>
      <c r="EX442" s="549"/>
      <c r="EY442" s="549"/>
      <c r="EZ442" s="549"/>
      <c r="FA442" s="549"/>
      <c r="FB442" s="549"/>
      <c r="FC442" s="549"/>
      <c r="FD442" s="549"/>
      <c r="FE442" s="549"/>
      <c r="FF442" s="549"/>
      <c r="FG442" s="549"/>
      <c r="FH442" s="549"/>
      <c r="FI442" s="549"/>
      <c r="FJ442" s="549"/>
      <c r="FK442" s="549"/>
      <c r="FL442" s="549"/>
      <c r="FM442" s="549"/>
      <c r="FN442" s="549"/>
      <c r="FO442" s="549"/>
      <c r="FP442" s="549"/>
      <c r="FQ442" s="549"/>
      <c r="FR442" s="549"/>
      <c r="FS442" s="549"/>
      <c r="FT442" s="549"/>
      <c r="FU442" s="549"/>
      <c r="FV442" s="549"/>
      <c r="FW442" s="549"/>
      <c r="FX442" s="549"/>
      <c r="FY442" s="549"/>
      <c r="FZ442" s="549"/>
      <c r="GA442" s="549"/>
      <c r="GB442" s="549"/>
      <c r="GC442" s="549"/>
    </row>
    <row r="443" spans="1:185" s="307" customFormat="1" ht="138.75" x14ac:dyDescent="0.2">
      <c r="A443" s="545">
        <v>284</v>
      </c>
      <c r="B443" s="435" t="s">
        <v>875</v>
      </c>
      <c r="C443" s="435" t="s">
        <v>756</v>
      </c>
      <c r="D443" s="435" t="s">
        <v>616</v>
      </c>
      <c r="E443" s="435" t="s">
        <v>796</v>
      </c>
      <c r="F443" s="435" t="s">
        <v>720</v>
      </c>
      <c r="G443" s="435"/>
      <c r="H443" s="435" t="s">
        <v>876</v>
      </c>
      <c r="I443" s="435" t="s">
        <v>315</v>
      </c>
      <c r="J443" s="435"/>
      <c r="K443" s="435"/>
      <c r="L443" s="435"/>
      <c r="M443" s="435" t="s">
        <v>798</v>
      </c>
      <c r="N443" s="487">
        <v>42244.480000000003</v>
      </c>
      <c r="O443" s="435" t="s">
        <v>877</v>
      </c>
      <c r="P443" s="547"/>
      <c r="Q443" s="547"/>
      <c r="R443" s="547"/>
      <c r="S443" s="547"/>
      <c r="T443" s="547"/>
      <c r="U443" s="547"/>
      <c r="V443" s="547"/>
      <c r="W443" s="547"/>
      <c r="X443" s="547"/>
      <c r="Y443" s="547"/>
      <c r="Z443" s="547"/>
      <c r="AA443" s="547"/>
      <c r="AB443" s="547">
        <v>42223.3</v>
      </c>
      <c r="AC443" s="547">
        <f t="shared" si="310"/>
        <v>41801.067000000003</v>
      </c>
      <c r="AD443" s="547">
        <f t="shared" ref="AD443" si="386">AB443*0.01</f>
        <v>422.23300000000006</v>
      </c>
      <c r="AE443" s="547">
        <v>42223.3</v>
      </c>
      <c r="AF443" s="547">
        <f t="shared" ref="AF443" si="387">Z443+AC443</f>
        <v>41801.067000000003</v>
      </c>
      <c r="AG443" s="547">
        <f t="shared" ref="AG443" si="388">AA443+AD443</f>
        <v>422.23300000000006</v>
      </c>
      <c r="AH443" s="547"/>
      <c r="AI443" s="547"/>
      <c r="AJ443" s="547"/>
      <c r="AK443" s="547"/>
      <c r="AL443" s="547"/>
      <c r="AM443" s="547"/>
      <c r="AN443" s="547"/>
      <c r="AO443" s="547"/>
      <c r="AP443" s="547"/>
      <c r="AQ443" s="547"/>
      <c r="AR443" s="547"/>
      <c r="AS443" s="547"/>
      <c r="AT443" s="547"/>
      <c r="AU443" s="547"/>
      <c r="AV443" s="547"/>
      <c r="AW443" s="547">
        <f t="shared" si="383"/>
        <v>42223.3</v>
      </c>
      <c r="AX443" s="547">
        <f t="shared" si="384"/>
        <v>41801.067000000003</v>
      </c>
      <c r="AY443" s="547">
        <f t="shared" si="385"/>
        <v>422.23300000000006</v>
      </c>
      <c r="AZ443" s="548">
        <f t="shared" si="289"/>
        <v>0.01</v>
      </c>
      <c r="BA443" s="435"/>
      <c r="BB443" s="549"/>
      <c r="BC443" s="549"/>
      <c r="BD443" s="549"/>
      <c r="BE443" s="549"/>
      <c r="BF443" s="549"/>
      <c r="BG443" s="549"/>
      <c r="BH443" s="549"/>
      <c r="BI443" s="549"/>
      <c r="BJ443" s="549"/>
      <c r="BK443" s="549"/>
      <c r="BL443" s="549"/>
      <c r="BM443" s="549"/>
      <c r="BN443" s="549"/>
      <c r="BO443" s="549"/>
      <c r="BP443" s="549"/>
      <c r="BQ443" s="549"/>
      <c r="BR443" s="549"/>
      <c r="BS443" s="549"/>
      <c r="BT443" s="549"/>
      <c r="BU443" s="549"/>
      <c r="BV443" s="549"/>
      <c r="BW443" s="549"/>
      <c r="BX443" s="549"/>
      <c r="BY443" s="549"/>
      <c r="BZ443" s="549"/>
      <c r="CA443" s="549"/>
      <c r="CB443" s="549"/>
      <c r="CC443" s="549"/>
      <c r="CD443" s="549"/>
      <c r="CE443" s="549"/>
      <c r="CF443" s="549"/>
      <c r="CG443" s="549"/>
      <c r="CH443" s="549"/>
      <c r="CI443" s="549"/>
      <c r="CJ443" s="549"/>
      <c r="CK443" s="549"/>
      <c r="CL443" s="549"/>
      <c r="CM443" s="549"/>
      <c r="CN443" s="549"/>
      <c r="CO443" s="549"/>
      <c r="CP443" s="549"/>
      <c r="CQ443" s="549"/>
      <c r="CR443" s="549"/>
      <c r="CS443" s="549"/>
      <c r="CT443" s="549"/>
      <c r="CU443" s="549"/>
      <c r="CV443" s="549"/>
      <c r="CW443" s="549"/>
      <c r="CX443" s="549"/>
      <c r="CY443" s="549"/>
      <c r="CZ443" s="549"/>
      <c r="DA443" s="549"/>
      <c r="DB443" s="549"/>
      <c r="DC443" s="549"/>
      <c r="DD443" s="549"/>
      <c r="DE443" s="549"/>
      <c r="DF443" s="549"/>
      <c r="DG443" s="549"/>
      <c r="DH443" s="549"/>
      <c r="DI443" s="549"/>
      <c r="DJ443" s="549"/>
      <c r="DK443" s="549"/>
      <c r="DL443" s="549"/>
      <c r="DM443" s="549"/>
      <c r="DN443" s="549"/>
      <c r="DO443" s="549"/>
      <c r="DP443" s="549"/>
      <c r="DQ443" s="549"/>
      <c r="DR443" s="549"/>
      <c r="DS443" s="549"/>
      <c r="DT443" s="549"/>
      <c r="DU443" s="549"/>
      <c r="DV443" s="549"/>
      <c r="DW443" s="549"/>
      <c r="DX443" s="549"/>
      <c r="DY443" s="549"/>
      <c r="DZ443" s="549"/>
      <c r="EA443" s="549"/>
      <c r="EB443" s="549"/>
      <c r="EC443" s="549"/>
      <c r="ED443" s="549"/>
      <c r="EE443" s="549"/>
      <c r="EF443" s="549"/>
      <c r="EG443" s="549"/>
      <c r="EH443" s="549"/>
      <c r="EI443" s="549"/>
      <c r="EJ443" s="549"/>
      <c r="EK443" s="549"/>
      <c r="EL443" s="549"/>
      <c r="EM443" s="549"/>
      <c r="EN443" s="549"/>
      <c r="EO443" s="549"/>
      <c r="EP443" s="549"/>
      <c r="EQ443" s="549"/>
      <c r="ER443" s="549"/>
      <c r="ES443" s="549"/>
      <c r="ET443" s="549"/>
      <c r="EU443" s="549"/>
      <c r="EV443" s="549"/>
      <c r="EW443" s="549"/>
      <c r="EX443" s="549"/>
      <c r="EY443" s="549"/>
      <c r="EZ443" s="549"/>
      <c r="FA443" s="549"/>
      <c r="FB443" s="549"/>
      <c r="FC443" s="549"/>
      <c r="FD443" s="549"/>
      <c r="FE443" s="549"/>
      <c r="FF443" s="549"/>
      <c r="FG443" s="549"/>
      <c r="FH443" s="549"/>
      <c r="FI443" s="549"/>
      <c r="FJ443" s="549"/>
      <c r="FK443" s="549"/>
      <c r="FL443" s="549"/>
      <c r="FM443" s="549"/>
      <c r="FN443" s="549"/>
      <c r="FO443" s="549"/>
      <c r="FP443" s="549"/>
      <c r="FQ443" s="549"/>
      <c r="FR443" s="549"/>
      <c r="FS443" s="549"/>
      <c r="FT443" s="549"/>
      <c r="FU443" s="549"/>
      <c r="FV443" s="549"/>
      <c r="FW443" s="549"/>
      <c r="FX443" s="549"/>
      <c r="FY443" s="549"/>
      <c r="FZ443" s="549"/>
      <c r="GA443" s="549"/>
      <c r="GB443" s="549"/>
      <c r="GC443" s="549"/>
    </row>
    <row r="444" spans="1:185" s="307" customFormat="1" ht="133.5" customHeight="1" x14ac:dyDescent="0.2">
      <c r="A444" s="545"/>
      <c r="B444" s="546" t="s">
        <v>878</v>
      </c>
      <c r="C444" s="435" t="s">
        <v>795</v>
      </c>
      <c r="D444" s="435"/>
      <c r="E444" s="435"/>
      <c r="F444" s="435"/>
      <c r="G444" s="435"/>
      <c r="H444" s="435"/>
      <c r="I444" s="435"/>
      <c r="J444" s="435"/>
      <c r="K444" s="435"/>
      <c r="L444" s="435"/>
      <c r="M444" s="435"/>
      <c r="N444" s="487">
        <v>0</v>
      </c>
      <c r="O444" s="435"/>
      <c r="P444" s="547">
        <f>P445</f>
        <v>0</v>
      </c>
      <c r="Q444" s="547">
        <f t="shared" ref="Q444:AV444" si="389">Q445</f>
        <v>0</v>
      </c>
      <c r="R444" s="547">
        <f t="shared" si="389"/>
        <v>0</v>
      </c>
      <c r="S444" s="547">
        <f t="shared" si="389"/>
        <v>0</v>
      </c>
      <c r="T444" s="547">
        <f t="shared" si="389"/>
        <v>0</v>
      </c>
      <c r="U444" s="547">
        <f t="shared" si="389"/>
        <v>0</v>
      </c>
      <c r="V444" s="547">
        <f t="shared" si="389"/>
        <v>0</v>
      </c>
      <c r="W444" s="547">
        <f t="shared" si="389"/>
        <v>0</v>
      </c>
      <c r="X444" s="547">
        <f t="shared" si="389"/>
        <v>0</v>
      </c>
      <c r="Y444" s="547">
        <f t="shared" si="389"/>
        <v>0</v>
      </c>
      <c r="Z444" s="547">
        <f t="shared" si="389"/>
        <v>0</v>
      </c>
      <c r="AA444" s="547">
        <f t="shared" si="389"/>
        <v>0</v>
      </c>
      <c r="AB444" s="547">
        <f t="shared" si="389"/>
        <v>9984</v>
      </c>
      <c r="AC444" s="547">
        <f t="shared" si="389"/>
        <v>9884.16</v>
      </c>
      <c r="AD444" s="547">
        <f t="shared" si="389"/>
        <v>99.84</v>
      </c>
      <c r="AE444" s="547">
        <f t="shared" si="389"/>
        <v>9984</v>
      </c>
      <c r="AF444" s="547">
        <f t="shared" si="389"/>
        <v>9884.16</v>
      </c>
      <c r="AG444" s="547">
        <f t="shared" si="389"/>
        <v>99.84</v>
      </c>
      <c r="AH444" s="547">
        <f t="shared" si="389"/>
        <v>0</v>
      </c>
      <c r="AI444" s="547">
        <f t="shared" si="389"/>
        <v>0</v>
      </c>
      <c r="AJ444" s="547">
        <f t="shared" si="389"/>
        <v>0</v>
      </c>
      <c r="AK444" s="547">
        <f t="shared" si="389"/>
        <v>0</v>
      </c>
      <c r="AL444" s="547">
        <f t="shared" si="389"/>
        <v>0</v>
      </c>
      <c r="AM444" s="547">
        <f t="shared" si="389"/>
        <v>0</v>
      </c>
      <c r="AN444" s="547">
        <f t="shared" si="389"/>
        <v>0</v>
      </c>
      <c r="AO444" s="547">
        <f t="shared" si="389"/>
        <v>0</v>
      </c>
      <c r="AP444" s="547">
        <f t="shared" si="389"/>
        <v>0</v>
      </c>
      <c r="AQ444" s="547">
        <f t="shared" si="389"/>
        <v>0</v>
      </c>
      <c r="AR444" s="547">
        <f t="shared" si="389"/>
        <v>0</v>
      </c>
      <c r="AS444" s="547">
        <f t="shared" si="389"/>
        <v>0</v>
      </c>
      <c r="AT444" s="547">
        <f t="shared" si="389"/>
        <v>0</v>
      </c>
      <c r="AU444" s="547">
        <f t="shared" si="389"/>
        <v>0</v>
      </c>
      <c r="AV444" s="547">
        <f t="shared" si="389"/>
        <v>0</v>
      </c>
      <c r="AW444" s="547">
        <f t="shared" si="383"/>
        <v>9984</v>
      </c>
      <c r="AX444" s="547">
        <f t="shared" si="384"/>
        <v>9884.16</v>
      </c>
      <c r="AY444" s="547">
        <f t="shared" si="385"/>
        <v>99.84</v>
      </c>
      <c r="AZ444" s="548">
        <f t="shared" si="289"/>
        <v>0.01</v>
      </c>
      <c r="BA444" s="435"/>
      <c r="BB444" s="549"/>
      <c r="BC444" s="549"/>
      <c r="BD444" s="549"/>
      <c r="BE444" s="549"/>
      <c r="BF444" s="549"/>
      <c r="BG444" s="549"/>
      <c r="BH444" s="549"/>
      <c r="BI444" s="549"/>
      <c r="BJ444" s="549"/>
      <c r="BK444" s="549"/>
      <c r="BL444" s="549"/>
      <c r="BM444" s="549"/>
      <c r="BN444" s="549"/>
      <c r="BO444" s="549"/>
      <c r="BP444" s="549"/>
      <c r="BQ444" s="549"/>
      <c r="BR444" s="549"/>
      <c r="BS444" s="549"/>
      <c r="BT444" s="549"/>
      <c r="BU444" s="549"/>
      <c r="BV444" s="549"/>
      <c r="BW444" s="549"/>
      <c r="BX444" s="549"/>
      <c r="BY444" s="549"/>
      <c r="BZ444" s="549"/>
      <c r="CA444" s="549"/>
      <c r="CB444" s="549"/>
      <c r="CC444" s="549"/>
      <c r="CD444" s="549"/>
      <c r="CE444" s="549"/>
      <c r="CF444" s="549"/>
      <c r="CG444" s="549"/>
      <c r="CH444" s="549"/>
      <c r="CI444" s="549"/>
      <c r="CJ444" s="549"/>
      <c r="CK444" s="549"/>
      <c r="CL444" s="549"/>
      <c r="CM444" s="549"/>
      <c r="CN444" s="549"/>
      <c r="CO444" s="549"/>
      <c r="CP444" s="549"/>
      <c r="CQ444" s="549"/>
      <c r="CR444" s="549"/>
      <c r="CS444" s="549"/>
      <c r="CT444" s="549"/>
      <c r="CU444" s="549"/>
      <c r="CV444" s="549"/>
      <c r="CW444" s="549"/>
      <c r="CX444" s="549"/>
      <c r="CY444" s="549"/>
      <c r="CZ444" s="549"/>
      <c r="DA444" s="549"/>
      <c r="DB444" s="549"/>
      <c r="DC444" s="549"/>
      <c r="DD444" s="549"/>
      <c r="DE444" s="549"/>
      <c r="DF444" s="549"/>
      <c r="DG444" s="549"/>
      <c r="DH444" s="549"/>
      <c r="DI444" s="549"/>
      <c r="DJ444" s="549"/>
      <c r="DK444" s="549"/>
      <c r="DL444" s="549"/>
      <c r="DM444" s="549"/>
      <c r="DN444" s="549"/>
      <c r="DO444" s="549"/>
      <c r="DP444" s="549"/>
      <c r="DQ444" s="549"/>
      <c r="DR444" s="549"/>
      <c r="DS444" s="549"/>
      <c r="DT444" s="549"/>
      <c r="DU444" s="549"/>
      <c r="DV444" s="549"/>
      <c r="DW444" s="549"/>
      <c r="DX444" s="549"/>
      <c r="DY444" s="549"/>
      <c r="DZ444" s="549"/>
      <c r="EA444" s="549"/>
      <c r="EB444" s="549"/>
      <c r="EC444" s="549"/>
      <c r="ED444" s="549"/>
      <c r="EE444" s="549"/>
      <c r="EF444" s="549"/>
      <c r="EG444" s="549"/>
      <c r="EH444" s="549"/>
      <c r="EI444" s="549"/>
      <c r="EJ444" s="549"/>
      <c r="EK444" s="549"/>
      <c r="EL444" s="549"/>
      <c r="EM444" s="549"/>
      <c r="EN444" s="549"/>
      <c r="EO444" s="549"/>
      <c r="EP444" s="549"/>
      <c r="EQ444" s="549"/>
      <c r="ER444" s="549"/>
      <c r="ES444" s="549"/>
      <c r="ET444" s="549"/>
      <c r="EU444" s="549"/>
      <c r="EV444" s="549"/>
      <c r="EW444" s="549"/>
      <c r="EX444" s="549"/>
      <c r="EY444" s="549"/>
      <c r="EZ444" s="549"/>
      <c r="FA444" s="549"/>
      <c r="FB444" s="549"/>
      <c r="FC444" s="549"/>
      <c r="FD444" s="549"/>
      <c r="FE444" s="549"/>
      <c r="FF444" s="549"/>
      <c r="FG444" s="549"/>
      <c r="FH444" s="549"/>
      <c r="FI444" s="549"/>
      <c r="FJ444" s="549"/>
      <c r="FK444" s="549"/>
      <c r="FL444" s="549"/>
      <c r="FM444" s="549"/>
      <c r="FN444" s="549"/>
      <c r="FO444" s="549"/>
      <c r="FP444" s="549"/>
      <c r="FQ444" s="549"/>
      <c r="FR444" s="549"/>
      <c r="FS444" s="549"/>
      <c r="FT444" s="549"/>
      <c r="FU444" s="549"/>
      <c r="FV444" s="549"/>
      <c r="FW444" s="549"/>
      <c r="FX444" s="549"/>
      <c r="FY444" s="549"/>
      <c r="FZ444" s="549"/>
      <c r="GA444" s="549"/>
      <c r="GB444" s="549"/>
      <c r="GC444" s="549"/>
    </row>
    <row r="445" spans="1:185" s="307" customFormat="1" ht="194.25" x14ac:dyDescent="0.2">
      <c r="A445" s="545">
        <v>285</v>
      </c>
      <c r="B445" s="435" t="s">
        <v>879</v>
      </c>
      <c r="C445" s="435" t="s">
        <v>756</v>
      </c>
      <c r="D445" s="435" t="s">
        <v>616</v>
      </c>
      <c r="E445" s="435" t="s">
        <v>796</v>
      </c>
      <c r="F445" s="435" t="s">
        <v>720</v>
      </c>
      <c r="G445" s="435"/>
      <c r="H445" s="435" t="s">
        <v>880</v>
      </c>
      <c r="I445" s="435" t="s">
        <v>315</v>
      </c>
      <c r="J445" s="435"/>
      <c r="K445" s="435"/>
      <c r="L445" s="435"/>
      <c r="M445" s="435" t="s">
        <v>881</v>
      </c>
      <c r="N445" s="487">
        <v>11099.54</v>
      </c>
      <c r="O445" s="435" t="s">
        <v>882</v>
      </c>
      <c r="P445" s="547"/>
      <c r="Q445" s="547"/>
      <c r="R445" s="547"/>
      <c r="S445" s="547"/>
      <c r="T445" s="547"/>
      <c r="U445" s="547"/>
      <c r="V445" s="547"/>
      <c r="W445" s="547"/>
      <c r="X445" s="547"/>
      <c r="Y445" s="547"/>
      <c r="Z445" s="547"/>
      <c r="AA445" s="547"/>
      <c r="AB445" s="547">
        <v>9984</v>
      </c>
      <c r="AC445" s="547">
        <f t="shared" si="310"/>
        <v>9884.16</v>
      </c>
      <c r="AD445" s="547">
        <f t="shared" ref="AD445" si="390">AB445*0.01</f>
        <v>99.84</v>
      </c>
      <c r="AE445" s="547">
        <v>9984</v>
      </c>
      <c r="AF445" s="547">
        <f t="shared" ref="AF445" si="391">Z445+AC445</f>
        <v>9884.16</v>
      </c>
      <c r="AG445" s="547">
        <f t="shared" ref="AG445" si="392">AA445+AD445</f>
        <v>99.84</v>
      </c>
      <c r="AH445" s="547"/>
      <c r="AI445" s="547"/>
      <c r="AJ445" s="547"/>
      <c r="AK445" s="547"/>
      <c r="AL445" s="547"/>
      <c r="AM445" s="547"/>
      <c r="AN445" s="547"/>
      <c r="AO445" s="547"/>
      <c r="AP445" s="547"/>
      <c r="AQ445" s="547"/>
      <c r="AR445" s="547"/>
      <c r="AS445" s="547"/>
      <c r="AT445" s="547"/>
      <c r="AU445" s="547"/>
      <c r="AV445" s="547"/>
      <c r="AW445" s="547">
        <f t="shared" si="383"/>
        <v>9984</v>
      </c>
      <c r="AX445" s="547">
        <f t="shared" si="384"/>
        <v>9884.16</v>
      </c>
      <c r="AY445" s="547">
        <f t="shared" si="385"/>
        <v>99.84</v>
      </c>
      <c r="AZ445" s="548">
        <f t="shared" si="289"/>
        <v>0.01</v>
      </c>
      <c r="BA445" s="435"/>
      <c r="BB445" s="549"/>
      <c r="BC445" s="549"/>
      <c r="BD445" s="549"/>
      <c r="BE445" s="549"/>
      <c r="BF445" s="549"/>
      <c r="BG445" s="549"/>
      <c r="BH445" s="549"/>
      <c r="BI445" s="549"/>
      <c r="BJ445" s="549"/>
      <c r="BK445" s="549"/>
      <c r="BL445" s="549"/>
      <c r="BM445" s="549"/>
      <c r="BN445" s="549"/>
      <c r="BO445" s="549"/>
      <c r="BP445" s="549"/>
      <c r="BQ445" s="549"/>
      <c r="BR445" s="549"/>
      <c r="BS445" s="549"/>
      <c r="BT445" s="549"/>
      <c r="BU445" s="549"/>
      <c r="BV445" s="549"/>
      <c r="BW445" s="549"/>
      <c r="BX445" s="549"/>
      <c r="BY445" s="549"/>
      <c r="BZ445" s="549"/>
      <c r="CA445" s="549"/>
      <c r="CB445" s="549"/>
      <c r="CC445" s="549"/>
      <c r="CD445" s="549"/>
      <c r="CE445" s="549"/>
      <c r="CF445" s="549"/>
      <c r="CG445" s="549"/>
      <c r="CH445" s="549"/>
      <c r="CI445" s="549"/>
      <c r="CJ445" s="549"/>
      <c r="CK445" s="549"/>
      <c r="CL445" s="549"/>
      <c r="CM445" s="549"/>
      <c r="CN445" s="549"/>
      <c r="CO445" s="549"/>
      <c r="CP445" s="549"/>
      <c r="CQ445" s="549"/>
      <c r="CR445" s="549"/>
      <c r="CS445" s="549"/>
      <c r="CT445" s="549"/>
      <c r="CU445" s="549"/>
      <c r="CV445" s="549"/>
      <c r="CW445" s="549"/>
      <c r="CX445" s="549"/>
      <c r="CY445" s="549"/>
      <c r="CZ445" s="549"/>
      <c r="DA445" s="549"/>
      <c r="DB445" s="549"/>
      <c r="DC445" s="549"/>
      <c r="DD445" s="549"/>
      <c r="DE445" s="549"/>
      <c r="DF445" s="549"/>
      <c r="DG445" s="549"/>
      <c r="DH445" s="549"/>
      <c r="DI445" s="549"/>
      <c r="DJ445" s="549"/>
      <c r="DK445" s="549"/>
      <c r="DL445" s="549"/>
      <c r="DM445" s="549"/>
      <c r="DN445" s="549"/>
      <c r="DO445" s="549"/>
      <c r="DP445" s="549"/>
      <c r="DQ445" s="549"/>
      <c r="DR445" s="549"/>
      <c r="DS445" s="549"/>
      <c r="DT445" s="549"/>
      <c r="DU445" s="549"/>
      <c r="DV445" s="549"/>
      <c r="DW445" s="549"/>
      <c r="DX445" s="549"/>
      <c r="DY445" s="549"/>
      <c r="DZ445" s="549"/>
      <c r="EA445" s="549"/>
      <c r="EB445" s="549"/>
      <c r="EC445" s="549"/>
      <c r="ED445" s="549"/>
      <c r="EE445" s="549"/>
      <c r="EF445" s="549"/>
      <c r="EG445" s="549"/>
      <c r="EH445" s="549"/>
      <c r="EI445" s="549"/>
      <c r="EJ445" s="549"/>
      <c r="EK445" s="549"/>
      <c r="EL445" s="549"/>
      <c r="EM445" s="549"/>
      <c r="EN445" s="549"/>
      <c r="EO445" s="549"/>
      <c r="EP445" s="549"/>
      <c r="EQ445" s="549"/>
      <c r="ER445" s="549"/>
      <c r="ES445" s="549"/>
      <c r="ET445" s="549"/>
      <c r="EU445" s="549"/>
      <c r="EV445" s="549"/>
      <c r="EW445" s="549"/>
      <c r="EX445" s="549"/>
      <c r="EY445" s="549"/>
      <c r="EZ445" s="549"/>
      <c r="FA445" s="549"/>
      <c r="FB445" s="549"/>
      <c r="FC445" s="549"/>
      <c r="FD445" s="549"/>
      <c r="FE445" s="549"/>
      <c r="FF445" s="549"/>
      <c r="FG445" s="549"/>
      <c r="FH445" s="549"/>
      <c r="FI445" s="549"/>
      <c r="FJ445" s="549"/>
      <c r="FK445" s="549"/>
      <c r="FL445" s="549"/>
      <c r="FM445" s="549"/>
      <c r="FN445" s="549"/>
      <c r="FO445" s="549"/>
      <c r="FP445" s="549"/>
      <c r="FQ445" s="549"/>
      <c r="FR445" s="549"/>
      <c r="FS445" s="549"/>
      <c r="FT445" s="549"/>
      <c r="FU445" s="549"/>
      <c r="FV445" s="549"/>
      <c r="FW445" s="549"/>
      <c r="FX445" s="549"/>
      <c r="FY445" s="549"/>
      <c r="FZ445" s="549"/>
      <c r="GA445" s="549"/>
      <c r="GB445" s="549"/>
      <c r="GC445" s="549"/>
    </row>
    <row r="446" spans="1:185" s="307" customFormat="1" ht="285.75" customHeight="1" x14ac:dyDescent="0.2">
      <c r="A446" s="545"/>
      <c r="B446" s="546" t="s">
        <v>883</v>
      </c>
      <c r="C446" s="435"/>
      <c r="D446" s="435"/>
      <c r="E446" s="435"/>
      <c r="F446" s="435"/>
      <c r="G446" s="435"/>
      <c r="H446" s="435"/>
      <c r="I446" s="435"/>
      <c r="J446" s="435"/>
      <c r="K446" s="435"/>
      <c r="L446" s="435"/>
      <c r="M446" s="435"/>
      <c r="N446" s="487"/>
      <c r="O446" s="435"/>
      <c r="P446" s="547">
        <f>SUM(P447:P467)</f>
        <v>28813.43434</v>
      </c>
      <c r="Q446" s="547">
        <f t="shared" ref="Q446:AV446" si="393">SUM(Q447:Q467)</f>
        <v>28525.299996599999</v>
      </c>
      <c r="R446" s="547">
        <f t="shared" si="393"/>
        <v>288.13434339999998</v>
      </c>
      <c r="S446" s="547">
        <f t="shared" si="393"/>
        <v>0</v>
      </c>
      <c r="T446" s="547">
        <f t="shared" si="393"/>
        <v>0</v>
      </c>
      <c r="U446" s="547">
        <f t="shared" si="393"/>
        <v>0</v>
      </c>
      <c r="V446" s="547">
        <f t="shared" si="393"/>
        <v>28813.43434</v>
      </c>
      <c r="W446" s="547">
        <f t="shared" si="393"/>
        <v>28525.299996599999</v>
      </c>
      <c r="X446" s="547">
        <f t="shared" si="393"/>
        <v>288.13434339999998</v>
      </c>
      <c r="Y446" s="547">
        <f t="shared" si="393"/>
        <v>121847.67677000001</v>
      </c>
      <c r="Z446" s="547">
        <f t="shared" si="393"/>
        <v>120629.2000023</v>
      </c>
      <c r="AA446" s="547">
        <f t="shared" si="393"/>
        <v>1218.4767677</v>
      </c>
      <c r="AB446" s="547">
        <f t="shared" si="393"/>
        <v>788139.10571337992</v>
      </c>
      <c r="AC446" s="547">
        <f t="shared" si="393"/>
        <v>780257.71465624601</v>
      </c>
      <c r="AD446" s="547">
        <f t="shared" si="393"/>
        <v>7881.3910571337983</v>
      </c>
      <c r="AE446" s="547">
        <f t="shared" si="393"/>
        <v>909986.78248337982</v>
      </c>
      <c r="AF446" s="547">
        <f t="shared" si="393"/>
        <v>900886.9146585461</v>
      </c>
      <c r="AG446" s="547">
        <f t="shared" si="393"/>
        <v>9099.8678248338001</v>
      </c>
      <c r="AH446" s="547">
        <f t="shared" si="393"/>
        <v>0</v>
      </c>
      <c r="AI446" s="547">
        <f t="shared" si="393"/>
        <v>0</v>
      </c>
      <c r="AJ446" s="547">
        <f t="shared" si="393"/>
        <v>0</v>
      </c>
      <c r="AK446" s="547">
        <f t="shared" si="393"/>
        <v>79437</v>
      </c>
      <c r="AL446" s="547">
        <f t="shared" si="393"/>
        <v>78642.63</v>
      </c>
      <c r="AM446" s="547">
        <f t="shared" si="393"/>
        <v>794.37</v>
      </c>
      <c r="AN446" s="547">
        <f t="shared" si="393"/>
        <v>79437</v>
      </c>
      <c r="AO446" s="547">
        <f t="shared" si="393"/>
        <v>78642.63</v>
      </c>
      <c r="AP446" s="547">
        <f t="shared" si="393"/>
        <v>794.37</v>
      </c>
      <c r="AQ446" s="547">
        <f t="shared" si="393"/>
        <v>0</v>
      </c>
      <c r="AR446" s="547">
        <f t="shared" si="393"/>
        <v>0</v>
      </c>
      <c r="AS446" s="547">
        <f t="shared" si="393"/>
        <v>0</v>
      </c>
      <c r="AT446" s="547">
        <f t="shared" si="393"/>
        <v>0</v>
      </c>
      <c r="AU446" s="547">
        <f t="shared" si="393"/>
        <v>0</v>
      </c>
      <c r="AV446" s="547">
        <f t="shared" si="393"/>
        <v>0</v>
      </c>
      <c r="AW446" s="547">
        <f t="shared" ref="AW446:AW448" si="394">AT446+AQ446+AN446+AE446+V446</f>
        <v>1018237.2168233799</v>
      </c>
      <c r="AX446" s="547">
        <f t="shared" ref="AX446:AX448" si="395">AU446+AR446+AO446+AF446+W446</f>
        <v>1008054.8446551461</v>
      </c>
      <c r="AY446" s="547">
        <f t="shared" ref="AY446:AY448" si="396">AV446+AS446+AP446+AG446+X446</f>
        <v>10182.3721682338</v>
      </c>
      <c r="AZ446" s="548">
        <f t="shared" si="289"/>
        <v>1.0000000000000002E-2</v>
      </c>
      <c r="BA446" s="435"/>
      <c r="BB446" s="549"/>
      <c r="BC446" s="549"/>
      <c r="BD446" s="549"/>
      <c r="BE446" s="549"/>
      <c r="BF446" s="549"/>
      <c r="BG446" s="549"/>
      <c r="BH446" s="549"/>
      <c r="BI446" s="549"/>
      <c r="BJ446" s="549"/>
      <c r="BK446" s="549"/>
      <c r="BL446" s="549"/>
      <c r="BM446" s="549"/>
      <c r="BN446" s="549"/>
      <c r="BO446" s="549"/>
      <c r="BP446" s="549"/>
      <c r="BQ446" s="549"/>
      <c r="BR446" s="549"/>
      <c r="BS446" s="549"/>
      <c r="BT446" s="549"/>
      <c r="BU446" s="549"/>
      <c r="BV446" s="549"/>
      <c r="BW446" s="549"/>
      <c r="BX446" s="549"/>
      <c r="BY446" s="549"/>
      <c r="BZ446" s="549"/>
      <c r="CA446" s="549"/>
      <c r="CB446" s="549"/>
      <c r="CC446" s="549"/>
      <c r="CD446" s="549"/>
      <c r="CE446" s="549"/>
      <c r="CF446" s="549"/>
      <c r="CG446" s="549"/>
      <c r="CH446" s="549"/>
      <c r="CI446" s="549"/>
      <c r="CJ446" s="549"/>
      <c r="CK446" s="549"/>
      <c r="CL446" s="549"/>
      <c r="CM446" s="549"/>
      <c r="CN446" s="549"/>
      <c r="CO446" s="549"/>
      <c r="CP446" s="549"/>
      <c r="CQ446" s="549"/>
      <c r="CR446" s="549"/>
      <c r="CS446" s="549"/>
      <c r="CT446" s="549"/>
      <c r="CU446" s="549"/>
      <c r="CV446" s="549"/>
      <c r="CW446" s="549"/>
      <c r="CX446" s="549"/>
      <c r="CY446" s="549"/>
      <c r="CZ446" s="549"/>
      <c r="DA446" s="549"/>
      <c r="DB446" s="549"/>
      <c r="DC446" s="549"/>
      <c r="DD446" s="549"/>
      <c r="DE446" s="549"/>
      <c r="DF446" s="549"/>
      <c r="DG446" s="549"/>
      <c r="DH446" s="549"/>
      <c r="DI446" s="549"/>
      <c r="DJ446" s="549"/>
      <c r="DK446" s="549"/>
      <c r="DL446" s="549"/>
      <c r="DM446" s="549"/>
      <c r="DN446" s="549"/>
      <c r="DO446" s="549"/>
      <c r="DP446" s="549"/>
      <c r="DQ446" s="549"/>
      <c r="DR446" s="549"/>
      <c r="DS446" s="549"/>
      <c r="DT446" s="549"/>
      <c r="DU446" s="549"/>
      <c r="DV446" s="549"/>
      <c r="DW446" s="549"/>
      <c r="DX446" s="549"/>
      <c r="DY446" s="549"/>
      <c r="DZ446" s="549"/>
      <c r="EA446" s="549"/>
      <c r="EB446" s="549"/>
      <c r="EC446" s="549"/>
      <c r="ED446" s="549"/>
      <c r="EE446" s="549"/>
      <c r="EF446" s="549"/>
      <c r="EG446" s="549"/>
      <c r="EH446" s="549"/>
      <c r="EI446" s="549"/>
      <c r="EJ446" s="549"/>
      <c r="EK446" s="549"/>
      <c r="EL446" s="549"/>
      <c r="EM446" s="549"/>
      <c r="EN446" s="549"/>
      <c r="EO446" s="549"/>
      <c r="EP446" s="549"/>
      <c r="EQ446" s="549"/>
      <c r="ER446" s="549"/>
      <c r="ES446" s="549"/>
      <c r="ET446" s="549"/>
      <c r="EU446" s="549"/>
      <c r="EV446" s="549"/>
      <c r="EW446" s="549"/>
      <c r="EX446" s="549"/>
      <c r="EY446" s="549"/>
      <c r="EZ446" s="549"/>
      <c r="FA446" s="549"/>
      <c r="FB446" s="549"/>
      <c r="FC446" s="549"/>
      <c r="FD446" s="549"/>
      <c r="FE446" s="549"/>
      <c r="FF446" s="549"/>
      <c r="FG446" s="549"/>
      <c r="FH446" s="549"/>
      <c r="FI446" s="549"/>
      <c r="FJ446" s="549"/>
      <c r="FK446" s="549"/>
      <c r="FL446" s="549"/>
      <c r="FM446" s="549"/>
      <c r="FN446" s="549"/>
      <c r="FO446" s="549"/>
      <c r="FP446" s="549"/>
      <c r="FQ446" s="549"/>
      <c r="FR446" s="549"/>
      <c r="FS446" s="549"/>
      <c r="FT446" s="549"/>
      <c r="FU446" s="549"/>
      <c r="FV446" s="549"/>
      <c r="FW446" s="549"/>
      <c r="FX446" s="549"/>
      <c r="FY446" s="549"/>
      <c r="FZ446" s="549"/>
      <c r="GA446" s="549"/>
      <c r="GB446" s="549"/>
      <c r="GC446" s="549"/>
    </row>
    <row r="447" spans="1:185" s="307" customFormat="1" ht="166.5" x14ac:dyDescent="0.2">
      <c r="A447" s="545">
        <v>286</v>
      </c>
      <c r="B447" s="435" t="s">
        <v>884</v>
      </c>
      <c r="C447" s="435" t="s">
        <v>756</v>
      </c>
      <c r="D447" s="435" t="s">
        <v>616</v>
      </c>
      <c r="E447" s="435" t="s">
        <v>885</v>
      </c>
      <c r="F447" s="435" t="s">
        <v>720</v>
      </c>
      <c r="G447" s="435" t="s">
        <v>886</v>
      </c>
      <c r="H447" s="435" t="s">
        <v>887</v>
      </c>
      <c r="I447" s="435"/>
      <c r="J447" s="435"/>
      <c r="K447" s="435"/>
      <c r="L447" s="435"/>
      <c r="M447" s="435" t="s">
        <v>888</v>
      </c>
      <c r="N447" s="487">
        <v>58060.5</v>
      </c>
      <c r="O447" s="435" t="s">
        <v>889</v>
      </c>
      <c r="P447" s="547">
        <v>21443.535349999998</v>
      </c>
      <c r="Q447" s="547">
        <f>P447*0.99</f>
        <v>21229.099996499997</v>
      </c>
      <c r="R447" s="547">
        <f>P447*0.01</f>
        <v>214.43535349999999</v>
      </c>
      <c r="S447" s="547"/>
      <c r="T447" s="547"/>
      <c r="U447" s="547"/>
      <c r="V447" s="547">
        <v>21443.535349999998</v>
      </c>
      <c r="W447" s="547">
        <f>Q447+T447</f>
        <v>21229.099996499997</v>
      </c>
      <c r="X447" s="547">
        <f>R447+U447</f>
        <v>214.43535349999999</v>
      </c>
      <c r="Y447" s="547">
        <v>85267.777780000004</v>
      </c>
      <c r="Z447" s="547">
        <f>Y447*0.99</f>
        <v>84415.100002200008</v>
      </c>
      <c r="AA447" s="547">
        <f>Y447*0.01</f>
        <v>852.67777780000006</v>
      </c>
      <c r="AB447" s="547"/>
      <c r="AC447" s="547"/>
      <c r="AD447" s="547"/>
      <c r="AE447" s="547">
        <v>85267.777780000004</v>
      </c>
      <c r="AF447" s="547">
        <f t="shared" ref="AF447" si="397">Z447+AC447</f>
        <v>84415.100002200008</v>
      </c>
      <c r="AG447" s="547">
        <f t="shared" ref="AG447:AG448" si="398">AA447+AD447</f>
        <v>852.67777780000006</v>
      </c>
      <c r="AH447" s="547"/>
      <c r="AI447" s="547"/>
      <c r="AJ447" s="547"/>
      <c r="AK447" s="547"/>
      <c r="AL447" s="547"/>
      <c r="AM447" s="547"/>
      <c r="AN447" s="547"/>
      <c r="AO447" s="547"/>
      <c r="AP447" s="547"/>
      <c r="AQ447" s="547"/>
      <c r="AR447" s="547"/>
      <c r="AS447" s="547"/>
      <c r="AT447" s="547"/>
      <c r="AU447" s="547"/>
      <c r="AV447" s="547"/>
      <c r="AW447" s="547">
        <f t="shared" si="394"/>
        <v>106711.31312999999</v>
      </c>
      <c r="AX447" s="547">
        <f t="shared" si="395"/>
        <v>105644.1999987</v>
      </c>
      <c r="AY447" s="547">
        <f t="shared" si="396"/>
        <v>1067.1131313000001</v>
      </c>
      <c r="AZ447" s="548">
        <f t="shared" si="289"/>
        <v>1.0000000000000002E-2</v>
      </c>
      <c r="BA447" s="435"/>
      <c r="BB447" s="549"/>
      <c r="BC447" s="549"/>
      <c r="BD447" s="549"/>
      <c r="BE447" s="549"/>
      <c r="BF447" s="549"/>
      <c r="BG447" s="549"/>
      <c r="BH447" s="549"/>
      <c r="BI447" s="549"/>
      <c r="BJ447" s="549"/>
      <c r="BK447" s="549"/>
      <c r="BL447" s="549"/>
      <c r="BM447" s="549"/>
      <c r="BN447" s="549"/>
      <c r="BO447" s="549"/>
      <c r="BP447" s="549"/>
      <c r="BQ447" s="549"/>
      <c r="BR447" s="549"/>
      <c r="BS447" s="549"/>
      <c r="BT447" s="549"/>
      <c r="BU447" s="549"/>
      <c r="BV447" s="549"/>
      <c r="BW447" s="549"/>
      <c r="BX447" s="549"/>
      <c r="BY447" s="549"/>
      <c r="BZ447" s="549"/>
      <c r="CA447" s="549"/>
      <c r="CB447" s="549"/>
      <c r="CC447" s="549"/>
      <c r="CD447" s="549"/>
      <c r="CE447" s="549"/>
      <c r="CF447" s="549"/>
      <c r="CG447" s="549"/>
      <c r="CH447" s="549"/>
      <c r="CI447" s="549"/>
      <c r="CJ447" s="549"/>
      <c r="CK447" s="549"/>
      <c r="CL447" s="549"/>
      <c r="CM447" s="549"/>
      <c r="CN447" s="549"/>
      <c r="CO447" s="549"/>
      <c r="CP447" s="549"/>
      <c r="CQ447" s="549"/>
      <c r="CR447" s="549"/>
      <c r="CS447" s="549"/>
      <c r="CT447" s="549"/>
      <c r="CU447" s="549"/>
      <c r="CV447" s="549"/>
      <c r="CW447" s="549"/>
      <c r="CX447" s="549"/>
      <c r="CY447" s="549"/>
      <c r="CZ447" s="549"/>
      <c r="DA447" s="549"/>
      <c r="DB447" s="549"/>
      <c r="DC447" s="549"/>
      <c r="DD447" s="549"/>
      <c r="DE447" s="549"/>
      <c r="DF447" s="549"/>
      <c r="DG447" s="549"/>
      <c r="DH447" s="549"/>
      <c r="DI447" s="549"/>
      <c r="DJ447" s="549"/>
      <c r="DK447" s="549"/>
      <c r="DL447" s="549"/>
      <c r="DM447" s="549"/>
      <c r="DN447" s="549"/>
      <c r="DO447" s="549"/>
      <c r="DP447" s="549"/>
      <c r="DQ447" s="549"/>
      <c r="DR447" s="549"/>
      <c r="DS447" s="549"/>
      <c r="DT447" s="549"/>
      <c r="DU447" s="549"/>
      <c r="DV447" s="549"/>
      <c r="DW447" s="549"/>
      <c r="DX447" s="549"/>
      <c r="DY447" s="549"/>
      <c r="DZ447" s="549"/>
      <c r="EA447" s="549"/>
      <c r="EB447" s="549"/>
      <c r="EC447" s="549"/>
      <c r="ED447" s="549"/>
      <c r="EE447" s="549"/>
      <c r="EF447" s="549"/>
      <c r="EG447" s="549"/>
      <c r="EH447" s="549"/>
      <c r="EI447" s="549"/>
      <c r="EJ447" s="549"/>
      <c r="EK447" s="549"/>
      <c r="EL447" s="549"/>
      <c r="EM447" s="549"/>
      <c r="EN447" s="549"/>
      <c r="EO447" s="549"/>
      <c r="EP447" s="549"/>
      <c r="EQ447" s="549"/>
      <c r="ER447" s="549"/>
      <c r="ES447" s="549"/>
      <c r="ET447" s="549"/>
      <c r="EU447" s="549"/>
      <c r="EV447" s="549"/>
      <c r="EW447" s="549"/>
      <c r="EX447" s="549"/>
      <c r="EY447" s="549"/>
      <c r="EZ447" s="549"/>
      <c r="FA447" s="549"/>
      <c r="FB447" s="549"/>
      <c r="FC447" s="549"/>
      <c r="FD447" s="549"/>
      <c r="FE447" s="549"/>
      <c r="FF447" s="549"/>
      <c r="FG447" s="549"/>
      <c r="FH447" s="549"/>
      <c r="FI447" s="549"/>
      <c r="FJ447" s="549"/>
      <c r="FK447" s="549"/>
      <c r="FL447" s="549"/>
      <c r="FM447" s="549"/>
      <c r="FN447" s="549"/>
      <c r="FO447" s="549"/>
      <c r="FP447" s="549"/>
      <c r="FQ447" s="549"/>
      <c r="FR447" s="549"/>
      <c r="FS447" s="549"/>
      <c r="FT447" s="549"/>
      <c r="FU447" s="549"/>
      <c r="FV447" s="549"/>
      <c r="FW447" s="549"/>
      <c r="FX447" s="549"/>
      <c r="FY447" s="549"/>
      <c r="FZ447" s="549"/>
      <c r="GA447" s="549"/>
      <c r="GB447" s="549"/>
      <c r="GC447" s="549"/>
    </row>
    <row r="448" spans="1:185" s="307" customFormat="1" ht="222" x14ac:dyDescent="0.2">
      <c r="A448" s="545">
        <v>287</v>
      </c>
      <c r="B448" s="435" t="s">
        <v>890</v>
      </c>
      <c r="C448" s="435" t="s">
        <v>756</v>
      </c>
      <c r="D448" s="435" t="s">
        <v>616</v>
      </c>
      <c r="E448" s="435" t="s">
        <v>885</v>
      </c>
      <c r="F448" s="435" t="s">
        <v>720</v>
      </c>
      <c r="G448" s="435" t="s">
        <v>891</v>
      </c>
      <c r="H448" s="435" t="s">
        <v>892</v>
      </c>
      <c r="I448" s="435"/>
      <c r="J448" s="435"/>
      <c r="K448" s="435"/>
      <c r="L448" s="435"/>
      <c r="M448" s="435" t="s">
        <v>893</v>
      </c>
      <c r="N448" s="487">
        <v>108647</v>
      </c>
      <c r="O448" s="435" t="s">
        <v>817</v>
      </c>
      <c r="P448" s="547">
        <v>7369.8989899999997</v>
      </c>
      <c r="Q448" s="547">
        <f>P448*0.99</f>
        <v>7296.2000000999997</v>
      </c>
      <c r="R448" s="547">
        <f>P448*0.01</f>
        <v>73.698989900000001</v>
      </c>
      <c r="S448" s="547"/>
      <c r="T448" s="547"/>
      <c r="U448" s="547"/>
      <c r="V448" s="547">
        <v>7369.8989899999997</v>
      </c>
      <c r="W448" s="547">
        <f>Q448+T448</f>
        <v>7296.2000000999997</v>
      </c>
      <c r="X448" s="547">
        <f>R448+U448</f>
        <v>73.698989900000001</v>
      </c>
      <c r="Y448" s="547">
        <v>36579.898990000002</v>
      </c>
      <c r="Z448" s="547">
        <f>Y448*0.99</f>
        <v>36214.100000099999</v>
      </c>
      <c r="AA448" s="547">
        <f>Y448*0.01</f>
        <v>365.79898990000004</v>
      </c>
      <c r="AB448" s="547"/>
      <c r="AC448" s="547"/>
      <c r="AD448" s="547"/>
      <c r="AE448" s="547">
        <v>36579.898990000002</v>
      </c>
      <c r="AF448" s="547">
        <f>Z448+AC448</f>
        <v>36214.100000099999</v>
      </c>
      <c r="AG448" s="547">
        <f t="shared" si="398"/>
        <v>365.79898990000004</v>
      </c>
      <c r="AH448" s="547"/>
      <c r="AI448" s="547"/>
      <c r="AJ448" s="547"/>
      <c r="AK448" s="547">
        <v>79437</v>
      </c>
      <c r="AL448" s="547">
        <f>AK448*0.99</f>
        <v>78642.63</v>
      </c>
      <c r="AM448" s="547">
        <f>AK448*0.01</f>
        <v>794.37</v>
      </c>
      <c r="AN448" s="547">
        <v>79437</v>
      </c>
      <c r="AO448" s="547">
        <f>AI448+AL448</f>
        <v>78642.63</v>
      </c>
      <c r="AP448" s="547">
        <f>AJ448+AM448</f>
        <v>794.37</v>
      </c>
      <c r="AQ448" s="547"/>
      <c r="AR448" s="547"/>
      <c r="AS448" s="547"/>
      <c r="AT448" s="547"/>
      <c r="AU448" s="547"/>
      <c r="AV448" s="547"/>
      <c r="AW448" s="547">
        <f t="shared" si="394"/>
        <v>123386.79798</v>
      </c>
      <c r="AX448" s="547">
        <f t="shared" si="395"/>
        <v>122152.93000020001</v>
      </c>
      <c r="AY448" s="547">
        <f t="shared" si="396"/>
        <v>1233.8679798000001</v>
      </c>
      <c r="AZ448" s="548">
        <f t="shared" si="289"/>
        <v>0.01</v>
      </c>
      <c r="BA448" s="435"/>
      <c r="BB448" s="549"/>
      <c r="BC448" s="549"/>
      <c r="BD448" s="549"/>
      <c r="BE448" s="549"/>
      <c r="BF448" s="549"/>
      <c r="BG448" s="549"/>
      <c r="BH448" s="549"/>
      <c r="BI448" s="549"/>
      <c r="BJ448" s="549"/>
      <c r="BK448" s="549"/>
      <c r="BL448" s="549"/>
      <c r="BM448" s="549"/>
      <c r="BN448" s="549"/>
      <c r="BO448" s="549"/>
      <c r="BP448" s="549"/>
      <c r="BQ448" s="549"/>
      <c r="BR448" s="549"/>
      <c r="BS448" s="549"/>
      <c r="BT448" s="549"/>
      <c r="BU448" s="549"/>
      <c r="BV448" s="549"/>
      <c r="BW448" s="549"/>
      <c r="BX448" s="549"/>
      <c r="BY448" s="549"/>
      <c r="BZ448" s="549"/>
      <c r="CA448" s="549"/>
      <c r="CB448" s="549"/>
      <c r="CC448" s="549"/>
      <c r="CD448" s="549"/>
      <c r="CE448" s="549"/>
      <c r="CF448" s="549"/>
      <c r="CG448" s="549"/>
      <c r="CH448" s="549"/>
      <c r="CI448" s="549"/>
      <c r="CJ448" s="549"/>
      <c r="CK448" s="549"/>
      <c r="CL448" s="549"/>
      <c r="CM448" s="549"/>
      <c r="CN448" s="549"/>
      <c r="CO448" s="549"/>
      <c r="CP448" s="549"/>
      <c r="CQ448" s="549"/>
      <c r="CR448" s="549"/>
      <c r="CS448" s="549"/>
      <c r="CT448" s="549"/>
      <c r="CU448" s="549"/>
      <c r="CV448" s="549"/>
      <c r="CW448" s="549"/>
      <c r="CX448" s="549"/>
      <c r="CY448" s="549"/>
      <c r="CZ448" s="549"/>
      <c r="DA448" s="549"/>
      <c r="DB448" s="549"/>
      <c r="DC448" s="549"/>
      <c r="DD448" s="549"/>
      <c r="DE448" s="549"/>
      <c r="DF448" s="549"/>
      <c r="DG448" s="549"/>
      <c r="DH448" s="549"/>
      <c r="DI448" s="549"/>
      <c r="DJ448" s="549"/>
      <c r="DK448" s="549"/>
      <c r="DL448" s="549"/>
      <c r="DM448" s="549"/>
      <c r="DN448" s="549"/>
      <c r="DO448" s="549"/>
      <c r="DP448" s="549"/>
      <c r="DQ448" s="549"/>
      <c r="DR448" s="549"/>
      <c r="DS448" s="549"/>
      <c r="DT448" s="549"/>
      <c r="DU448" s="549"/>
      <c r="DV448" s="549"/>
      <c r="DW448" s="549"/>
      <c r="DX448" s="549"/>
      <c r="DY448" s="549"/>
      <c r="DZ448" s="549"/>
      <c r="EA448" s="549"/>
      <c r="EB448" s="549"/>
      <c r="EC448" s="549"/>
      <c r="ED448" s="549"/>
      <c r="EE448" s="549"/>
      <c r="EF448" s="549"/>
      <c r="EG448" s="549"/>
      <c r="EH448" s="549"/>
      <c r="EI448" s="549"/>
      <c r="EJ448" s="549"/>
      <c r="EK448" s="549"/>
      <c r="EL448" s="549"/>
      <c r="EM448" s="549"/>
      <c r="EN448" s="549"/>
      <c r="EO448" s="549"/>
      <c r="EP448" s="549"/>
      <c r="EQ448" s="549"/>
      <c r="ER448" s="549"/>
      <c r="ES448" s="549"/>
      <c r="ET448" s="549"/>
      <c r="EU448" s="549"/>
      <c r="EV448" s="549"/>
      <c r="EW448" s="549"/>
      <c r="EX448" s="549"/>
      <c r="EY448" s="549"/>
      <c r="EZ448" s="549"/>
      <c r="FA448" s="549"/>
      <c r="FB448" s="549"/>
      <c r="FC448" s="549"/>
      <c r="FD448" s="549"/>
      <c r="FE448" s="549"/>
      <c r="FF448" s="549"/>
      <c r="FG448" s="549"/>
      <c r="FH448" s="549"/>
      <c r="FI448" s="549"/>
      <c r="FJ448" s="549"/>
      <c r="FK448" s="549"/>
      <c r="FL448" s="549"/>
      <c r="FM448" s="549"/>
      <c r="FN448" s="549"/>
      <c r="FO448" s="549"/>
      <c r="FP448" s="549"/>
      <c r="FQ448" s="549"/>
      <c r="FR448" s="549"/>
      <c r="FS448" s="549"/>
      <c r="FT448" s="549"/>
      <c r="FU448" s="549"/>
      <c r="FV448" s="549"/>
      <c r="FW448" s="549"/>
      <c r="FX448" s="549"/>
      <c r="FY448" s="549"/>
      <c r="FZ448" s="549"/>
      <c r="GA448" s="549"/>
      <c r="GB448" s="549"/>
      <c r="GC448" s="549"/>
    </row>
    <row r="449" spans="1:185" s="307" customFormat="1" ht="194.25" x14ac:dyDescent="0.2">
      <c r="A449" s="545">
        <v>288</v>
      </c>
      <c r="B449" s="435" t="s">
        <v>894</v>
      </c>
      <c r="C449" s="435" t="s">
        <v>756</v>
      </c>
      <c r="D449" s="435" t="s">
        <v>616</v>
      </c>
      <c r="E449" s="435" t="s">
        <v>885</v>
      </c>
      <c r="F449" s="435" t="s">
        <v>720</v>
      </c>
      <c r="G449" s="435" t="s">
        <v>895</v>
      </c>
      <c r="H449" s="435" t="s">
        <v>896</v>
      </c>
      <c r="I449" s="435"/>
      <c r="J449" s="435"/>
      <c r="K449" s="435"/>
      <c r="L449" s="435"/>
      <c r="M449" s="435" t="s">
        <v>897</v>
      </c>
      <c r="N449" s="487">
        <v>24574</v>
      </c>
      <c r="O449" s="435" t="s">
        <v>898</v>
      </c>
      <c r="P449" s="547"/>
      <c r="Q449" s="547"/>
      <c r="R449" s="547"/>
      <c r="S449" s="547"/>
      <c r="T449" s="547"/>
      <c r="U449" s="547"/>
      <c r="V449" s="547"/>
      <c r="W449" s="547"/>
      <c r="X449" s="547"/>
      <c r="Y449" s="547"/>
      <c r="Z449" s="547"/>
      <c r="AA449" s="547"/>
      <c r="AB449" s="547">
        <v>24558.350473397179</v>
      </c>
      <c r="AC449" s="547">
        <f>AB449*0.99</f>
        <v>24312.766968663207</v>
      </c>
      <c r="AD449" s="547">
        <f>AB449*0.01</f>
        <v>245.58350473397178</v>
      </c>
      <c r="AE449" s="547">
        <v>24558.350473397179</v>
      </c>
      <c r="AF449" s="547">
        <f t="shared" ref="AF449:AF467" si="399">Z449+AC449</f>
        <v>24312.766968663207</v>
      </c>
      <c r="AG449" s="547">
        <f t="shared" ref="AG449:AG467" si="400">AA449+AD449</f>
        <v>245.58350473397178</v>
      </c>
      <c r="AH449" s="547"/>
      <c r="AI449" s="547"/>
      <c r="AJ449" s="547"/>
      <c r="AK449" s="547"/>
      <c r="AL449" s="547"/>
      <c r="AM449" s="547"/>
      <c r="AN449" s="547"/>
      <c r="AO449" s="547"/>
      <c r="AP449" s="547"/>
      <c r="AQ449" s="547"/>
      <c r="AR449" s="547"/>
      <c r="AS449" s="547"/>
      <c r="AT449" s="547"/>
      <c r="AU449" s="547"/>
      <c r="AV449" s="547"/>
      <c r="AW449" s="547">
        <f t="shared" ref="AW449:AW451" si="401">AT449+AQ449+AN449+AE449+V449</f>
        <v>24558.350473397179</v>
      </c>
      <c r="AX449" s="547">
        <f t="shared" ref="AX449:AX451" si="402">AU449+AR449+AO449+AF449+W449</f>
        <v>24312.766968663207</v>
      </c>
      <c r="AY449" s="547">
        <f t="shared" ref="AY449:AY451" si="403">AV449+AS449+AP449+AG449+X449</f>
        <v>245.58350473397178</v>
      </c>
      <c r="AZ449" s="548">
        <f t="shared" si="289"/>
        <v>0.01</v>
      </c>
      <c r="BA449" s="435"/>
      <c r="BB449" s="549"/>
      <c r="BC449" s="549"/>
      <c r="BD449" s="549"/>
      <c r="BE449" s="549"/>
      <c r="BF449" s="549"/>
      <c r="BG449" s="549"/>
      <c r="BH449" s="549"/>
      <c r="BI449" s="549"/>
      <c r="BJ449" s="549"/>
      <c r="BK449" s="549"/>
      <c r="BL449" s="549"/>
      <c r="BM449" s="549"/>
      <c r="BN449" s="549"/>
      <c r="BO449" s="549"/>
      <c r="BP449" s="549"/>
      <c r="BQ449" s="549"/>
      <c r="BR449" s="549"/>
      <c r="BS449" s="549"/>
      <c r="BT449" s="549"/>
      <c r="BU449" s="549"/>
      <c r="BV449" s="549"/>
      <c r="BW449" s="549"/>
      <c r="BX449" s="549"/>
      <c r="BY449" s="549"/>
      <c r="BZ449" s="549"/>
      <c r="CA449" s="549"/>
      <c r="CB449" s="549"/>
      <c r="CC449" s="549"/>
      <c r="CD449" s="549"/>
      <c r="CE449" s="549"/>
      <c r="CF449" s="549"/>
      <c r="CG449" s="549"/>
      <c r="CH449" s="549"/>
      <c r="CI449" s="549"/>
      <c r="CJ449" s="549"/>
      <c r="CK449" s="549"/>
      <c r="CL449" s="549"/>
      <c r="CM449" s="549"/>
      <c r="CN449" s="549"/>
      <c r="CO449" s="549"/>
      <c r="CP449" s="549"/>
      <c r="CQ449" s="549"/>
      <c r="CR449" s="549"/>
      <c r="CS449" s="549"/>
      <c r="CT449" s="549"/>
      <c r="CU449" s="549"/>
      <c r="CV449" s="549"/>
      <c r="CW449" s="549"/>
      <c r="CX449" s="549"/>
      <c r="CY449" s="549"/>
      <c r="CZ449" s="549"/>
      <c r="DA449" s="549"/>
      <c r="DB449" s="549"/>
      <c r="DC449" s="549"/>
      <c r="DD449" s="549"/>
      <c r="DE449" s="549"/>
      <c r="DF449" s="549"/>
      <c r="DG449" s="549"/>
      <c r="DH449" s="549"/>
      <c r="DI449" s="549"/>
      <c r="DJ449" s="549"/>
      <c r="DK449" s="549"/>
      <c r="DL449" s="549"/>
      <c r="DM449" s="549"/>
      <c r="DN449" s="549"/>
      <c r="DO449" s="549"/>
      <c r="DP449" s="549"/>
      <c r="DQ449" s="549"/>
      <c r="DR449" s="549"/>
      <c r="DS449" s="549"/>
      <c r="DT449" s="549"/>
      <c r="DU449" s="549"/>
      <c r="DV449" s="549"/>
      <c r="DW449" s="549"/>
      <c r="DX449" s="549"/>
      <c r="DY449" s="549"/>
      <c r="DZ449" s="549"/>
      <c r="EA449" s="549"/>
      <c r="EB449" s="549"/>
      <c r="EC449" s="549"/>
      <c r="ED449" s="549"/>
      <c r="EE449" s="549"/>
      <c r="EF449" s="549"/>
      <c r="EG449" s="549"/>
      <c r="EH449" s="549"/>
      <c r="EI449" s="549"/>
      <c r="EJ449" s="549"/>
      <c r="EK449" s="549"/>
      <c r="EL449" s="549"/>
      <c r="EM449" s="549"/>
      <c r="EN449" s="549"/>
      <c r="EO449" s="549"/>
      <c r="EP449" s="549"/>
      <c r="EQ449" s="549"/>
      <c r="ER449" s="549"/>
      <c r="ES449" s="549"/>
      <c r="ET449" s="549"/>
      <c r="EU449" s="549"/>
      <c r="EV449" s="549"/>
      <c r="EW449" s="549"/>
      <c r="EX449" s="549"/>
      <c r="EY449" s="549"/>
      <c r="EZ449" s="549"/>
      <c r="FA449" s="549"/>
      <c r="FB449" s="549"/>
      <c r="FC449" s="549"/>
      <c r="FD449" s="549"/>
      <c r="FE449" s="549"/>
      <c r="FF449" s="549"/>
      <c r="FG449" s="549"/>
      <c r="FH449" s="549"/>
      <c r="FI449" s="549"/>
      <c r="FJ449" s="549"/>
      <c r="FK449" s="549"/>
      <c r="FL449" s="549"/>
      <c r="FM449" s="549"/>
      <c r="FN449" s="549"/>
      <c r="FO449" s="549"/>
      <c r="FP449" s="549"/>
      <c r="FQ449" s="549"/>
      <c r="FR449" s="549"/>
      <c r="FS449" s="549"/>
      <c r="FT449" s="549"/>
      <c r="FU449" s="549"/>
      <c r="FV449" s="549"/>
      <c r="FW449" s="549"/>
      <c r="FX449" s="549"/>
      <c r="FY449" s="549"/>
      <c r="FZ449" s="549"/>
      <c r="GA449" s="549"/>
      <c r="GB449" s="549"/>
      <c r="GC449" s="549"/>
    </row>
    <row r="450" spans="1:185" s="307" customFormat="1" ht="194.25" x14ac:dyDescent="0.2">
      <c r="A450" s="545">
        <v>289</v>
      </c>
      <c r="B450" s="435" t="s">
        <v>899</v>
      </c>
      <c r="C450" s="435" t="s">
        <v>756</v>
      </c>
      <c r="D450" s="435" t="s">
        <v>616</v>
      </c>
      <c r="E450" s="435" t="s">
        <v>885</v>
      </c>
      <c r="F450" s="435" t="s">
        <v>720</v>
      </c>
      <c r="G450" s="435" t="s">
        <v>900</v>
      </c>
      <c r="H450" s="435" t="s">
        <v>901</v>
      </c>
      <c r="I450" s="435"/>
      <c r="J450" s="435"/>
      <c r="K450" s="435"/>
      <c r="L450" s="435"/>
      <c r="M450" s="435" t="s">
        <v>902</v>
      </c>
      <c r="N450" s="487">
        <v>4242.2</v>
      </c>
      <c r="O450" s="435" t="s">
        <v>903</v>
      </c>
      <c r="P450" s="547"/>
      <c r="Q450" s="547"/>
      <c r="R450" s="547"/>
      <c r="S450" s="547"/>
      <c r="T450" s="547"/>
      <c r="U450" s="547"/>
      <c r="V450" s="547"/>
      <c r="W450" s="547"/>
      <c r="X450" s="547"/>
      <c r="Y450" s="547"/>
      <c r="Z450" s="547"/>
      <c r="AA450" s="547"/>
      <c r="AB450" s="547">
        <v>4239.4984283488857</v>
      </c>
      <c r="AC450" s="547">
        <f>AB450*0.99</f>
        <v>4197.1034440653966</v>
      </c>
      <c r="AD450" s="547">
        <f>AB450*0.01</f>
        <v>42.39498428348886</v>
      </c>
      <c r="AE450" s="547">
        <v>4239.4984283488857</v>
      </c>
      <c r="AF450" s="547">
        <f t="shared" si="399"/>
        <v>4197.1034440653966</v>
      </c>
      <c r="AG450" s="547">
        <f t="shared" si="400"/>
        <v>42.39498428348886</v>
      </c>
      <c r="AH450" s="547"/>
      <c r="AI450" s="547"/>
      <c r="AJ450" s="547"/>
      <c r="AK450" s="547"/>
      <c r="AL450" s="547"/>
      <c r="AM450" s="547"/>
      <c r="AN450" s="547"/>
      <c r="AO450" s="547"/>
      <c r="AP450" s="547"/>
      <c r="AQ450" s="547"/>
      <c r="AR450" s="547"/>
      <c r="AS450" s="547"/>
      <c r="AT450" s="547"/>
      <c r="AU450" s="547"/>
      <c r="AV450" s="547"/>
      <c r="AW450" s="547">
        <f t="shared" si="401"/>
        <v>4239.4984283488857</v>
      </c>
      <c r="AX450" s="547">
        <f t="shared" si="402"/>
        <v>4197.1034440653966</v>
      </c>
      <c r="AY450" s="547">
        <f t="shared" si="403"/>
        <v>42.39498428348886</v>
      </c>
      <c r="AZ450" s="548">
        <f t="shared" si="289"/>
        <v>0.01</v>
      </c>
      <c r="BA450" s="435"/>
      <c r="BB450" s="549"/>
      <c r="BC450" s="549"/>
      <c r="BD450" s="549"/>
      <c r="BE450" s="549"/>
      <c r="BF450" s="549"/>
      <c r="BG450" s="549"/>
      <c r="BH450" s="549"/>
      <c r="BI450" s="549"/>
      <c r="BJ450" s="549"/>
      <c r="BK450" s="549"/>
      <c r="BL450" s="549"/>
      <c r="BM450" s="549"/>
      <c r="BN450" s="549"/>
      <c r="BO450" s="549"/>
      <c r="BP450" s="549"/>
      <c r="BQ450" s="549"/>
      <c r="BR450" s="549"/>
      <c r="BS450" s="549"/>
      <c r="BT450" s="549"/>
      <c r="BU450" s="549"/>
      <c r="BV450" s="549"/>
      <c r="BW450" s="549"/>
      <c r="BX450" s="549"/>
      <c r="BY450" s="549"/>
      <c r="BZ450" s="549"/>
      <c r="CA450" s="549"/>
      <c r="CB450" s="549"/>
      <c r="CC450" s="549"/>
      <c r="CD450" s="549"/>
      <c r="CE450" s="549"/>
      <c r="CF450" s="549"/>
      <c r="CG450" s="549"/>
      <c r="CH450" s="549"/>
      <c r="CI450" s="549"/>
      <c r="CJ450" s="549"/>
      <c r="CK450" s="549"/>
      <c r="CL450" s="549"/>
      <c r="CM450" s="549"/>
      <c r="CN450" s="549"/>
      <c r="CO450" s="549"/>
      <c r="CP450" s="549"/>
      <c r="CQ450" s="549"/>
      <c r="CR450" s="549"/>
      <c r="CS450" s="549"/>
      <c r="CT450" s="549"/>
      <c r="CU450" s="549"/>
      <c r="CV450" s="549"/>
      <c r="CW450" s="549"/>
      <c r="CX450" s="549"/>
      <c r="CY450" s="549"/>
      <c r="CZ450" s="549"/>
      <c r="DA450" s="549"/>
      <c r="DB450" s="549"/>
      <c r="DC450" s="549"/>
      <c r="DD450" s="549"/>
      <c r="DE450" s="549"/>
      <c r="DF450" s="549"/>
      <c r="DG450" s="549"/>
      <c r="DH450" s="549"/>
      <c r="DI450" s="549"/>
      <c r="DJ450" s="549"/>
      <c r="DK450" s="549"/>
      <c r="DL450" s="549"/>
      <c r="DM450" s="549"/>
      <c r="DN450" s="549"/>
      <c r="DO450" s="549"/>
      <c r="DP450" s="549"/>
      <c r="DQ450" s="549"/>
      <c r="DR450" s="549"/>
      <c r="DS450" s="549"/>
      <c r="DT450" s="549"/>
      <c r="DU450" s="549"/>
      <c r="DV450" s="549"/>
      <c r="DW450" s="549"/>
      <c r="DX450" s="549"/>
      <c r="DY450" s="549"/>
      <c r="DZ450" s="549"/>
      <c r="EA450" s="549"/>
      <c r="EB450" s="549"/>
      <c r="EC450" s="549"/>
      <c r="ED450" s="549"/>
      <c r="EE450" s="549"/>
      <c r="EF450" s="549"/>
      <c r="EG450" s="549"/>
      <c r="EH450" s="549"/>
      <c r="EI450" s="549"/>
      <c r="EJ450" s="549"/>
      <c r="EK450" s="549"/>
      <c r="EL450" s="549"/>
      <c r="EM450" s="549"/>
      <c r="EN450" s="549"/>
      <c r="EO450" s="549"/>
      <c r="EP450" s="549"/>
      <c r="EQ450" s="549"/>
      <c r="ER450" s="549"/>
      <c r="ES450" s="549"/>
      <c r="ET450" s="549"/>
      <c r="EU450" s="549"/>
      <c r="EV450" s="549"/>
      <c r="EW450" s="549"/>
      <c r="EX450" s="549"/>
      <c r="EY450" s="549"/>
      <c r="EZ450" s="549"/>
      <c r="FA450" s="549"/>
      <c r="FB450" s="549"/>
      <c r="FC450" s="549"/>
      <c r="FD450" s="549"/>
      <c r="FE450" s="549"/>
      <c r="FF450" s="549"/>
      <c r="FG450" s="549"/>
      <c r="FH450" s="549"/>
      <c r="FI450" s="549"/>
      <c r="FJ450" s="549"/>
      <c r="FK450" s="549"/>
      <c r="FL450" s="549"/>
      <c r="FM450" s="549"/>
      <c r="FN450" s="549"/>
      <c r="FO450" s="549"/>
      <c r="FP450" s="549"/>
      <c r="FQ450" s="549"/>
      <c r="FR450" s="549"/>
      <c r="FS450" s="549"/>
      <c r="FT450" s="549"/>
      <c r="FU450" s="549"/>
      <c r="FV450" s="549"/>
      <c r="FW450" s="549"/>
      <c r="FX450" s="549"/>
      <c r="FY450" s="549"/>
      <c r="FZ450" s="549"/>
      <c r="GA450" s="549"/>
      <c r="GB450" s="549"/>
      <c r="GC450" s="549"/>
    </row>
    <row r="451" spans="1:185" s="307" customFormat="1" ht="277.5" x14ac:dyDescent="0.2">
      <c r="A451" s="545">
        <v>290</v>
      </c>
      <c r="B451" s="435" t="s">
        <v>904</v>
      </c>
      <c r="C451" s="435" t="s">
        <v>756</v>
      </c>
      <c r="D451" s="435" t="s">
        <v>616</v>
      </c>
      <c r="E451" s="435" t="s">
        <v>885</v>
      </c>
      <c r="F451" s="435" t="s">
        <v>720</v>
      </c>
      <c r="G451" s="435" t="s">
        <v>905</v>
      </c>
      <c r="H451" s="435" t="s">
        <v>906</v>
      </c>
      <c r="I451" s="435"/>
      <c r="J451" s="435"/>
      <c r="K451" s="435"/>
      <c r="L451" s="435"/>
      <c r="M451" s="435" t="s">
        <v>907</v>
      </c>
      <c r="N451" s="487">
        <v>70563.3</v>
      </c>
      <c r="O451" s="435" t="s">
        <v>908</v>
      </c>
      <c r="P451" s="547"/>
      <c r="Q451" s="547"/>
      <c r="R451" s="547"/>
      <c r="S451" s="547"/>
      <c r="T451" s="547"/>
      <c r="U451" s="547"/>
      <c r="V451" s="547"/>
      <c r="W451" s="547"/>
      <c r="X451" s="547"/>
      <c r="Y451" s="547"/>
      <c r="Z451" s="547"/>
      <c r="AA451" s="547"/>
      <c r="AB451" s="547">
        <v>70518.362983619561</v>
      </c>
      <c r="AC451" s="547">
        <f t="shared" ref="AC451:AC467" si="404">AB451*0.99</f>
        <v>69813.179353783358</v>
      </c>
      <c r="AD451" s="547">
        <f t="shared" ref="AD451:AD467" si="405">AB451*0.01</f>
        <v>705.18362983619568</v>
      </c>
      <c r="AE451" s="547">
        <v>70518.362983619561</v>
      </c>
      <c r="AF451" s="547">
        <f t="shared" si="399"/>
        <v>69813.179353783358</v>
      </c>
      <c r="AG451" s="547">
        <f t="shared" si="400"/>
        <v>705.18362983619568</v>
      </c>
      <c r="AH451" s="547"/>
      <c r="AI451" s="547"/>
      <c r="AJ451" s="547"/>
      <c r="AK451" s="547"/>
      <c r="AL451" s="547"/>
      <c r="AM451" s="547"/>
      <c r="AN451" s="547"/>
      <c r="AO451" s="547"/>
      <c r="AP451" s="547"/>
      <c r="AQ451" s="547"/>
      <c r="AR451" s="547"/>
      <c r="AS451" s="547"/>
      <c r="AT451" s="547"/>
      <c r="AU451" s="547"/>
      <c r="AV451" s="547"/>
      <c r="AW451" s="547">
        <f t="shared" si="401"/>
        <v>70518.362983619561</v>
      </c>
      <c r="AX451" s="547">
        <f t="shared" si="402"/>
        <v>69813.179353783358</v>
      </c>
      <c r="AY451" s="547">
        <f t="shared" si="403"/>
        <v>705.18362983619568</v>
      </c>
      <c r="AZ451" s="548">
        <f t="shared" si="289"/>
        <v>0.01</v>
      </c>
      <c r="BA451" s="435"/>
      <c r="BB451" s="549"/>
      <c r="BC451" s="549"/>
      <c r="BD451" s="549"/>
      <c r="BE451" s="549"/>
      <c r="BF451" s="549"/>
      <c r="BG451" s="549"/>
      <c r="BH451" s="549"/>
      <c r="BI451" s="549"/>
      <c r="BJ451" s="549"/>
      <c r="BK451" s="549"/>
      <c r="BL451" s="549"/>
      <c r="BM451" s="549"/>
      <c r="BN451" s="549"/>
      <c r="BO451" s="549"/>
      <c r="BP451" s="549"/>
      <c r="BQ451" s="549"/>
      <c r="BR451" s="549"/>
      <c r="BS451" s="549"/>
      <c r="BT451" s="549"/>
      <c r="BU451" s="549"/>
      <c r="BV451" s="549"/>
      <c r="BW451" s="549"/>
      <c r="BX451" s="549"/>
      <c r="BY451" s="549"/>
      <c r="BZ451" s="549"/>
      <c r="CA451" s="549"/>
      <c r="CB451" s="549"/>
      <c r="CC451" s="549"/>
      <c r="CD451" s="549"/>
      <c r="CE451" s="549"/>
      <c r="CF451" s="549"/>
      <c r="CG451" s="549"/>
      <c r="CH451" s="549"/>
      <c r="CI451" s="549"/>
      <c r="CJ451" s="549"/>
      <c r="CK451" s="549"/>
      <c r="CL451" s="549"/>
      <c r="CM451" s="549"/>
      <c r="CN451" s="549"/>
      <c r="CO451" s="549"/>
      <c r="CP451" s="549"/>
      <c r="CQ451" s="549"/>
      <c r="CR451" s="549"/>
      <c r="CS451" s="549"/>
      <c r="CT451" s="549"/>
      <c r="CU451" s="549"/>
      <c r="CV451" s="549"/>
      <c r="CW451" s="549"/>
      <c r="CX451" s="549"/>
      <c r="CY451" s="549"/>
      <c r="CZ451" s="549"/>
      <c r="DA451" s="549"/>
      <c r="DB451" s="549"/>
      <c r="DC451" s="549"/>
      <c r="DD451" s="549"/>
      <c r="DE451" s="549"/>
      <c r="DF451" s="549"/>
      <c r="DG451" s="549"/>
      <c r="DH451" s="549"/>
      <c r="DI451" s="549"/>
      <c r="DJ451" s="549"/>
      <c r="DK451" s="549"/>
      <c r="DL451" s="549"/>
      <c r="DM451" s="549"/>
      <c r="DN451" s="549"/>
      <c r="DO451" s="549"/>
      <c r="DP451" s="549"/>
      <c r="DQ451" s="549"/>
      <c r="DR451" s="549"/>
      <c r="DS451" s="549"/>
      <c r="DT451" s="549"/>
      <c r="DU451" s="549"/>
      <c r="DV451" s="549"/>
      <c r="DW451" s="549"/>
      <c r="DX451" s="549"/>
      <c r="DY451" s="549"/>
      <c r="DZ451" s="549"/>
      <c r="EA451" s="549"/>
      <c r="EB451" s="549"/>
      <c r="EC451" s="549"/>
      <c r="ED451" s="549"/>
      <c r="EE451" s="549"/>
      <c r="EF451" s="549"/>
      <c r="EG451" s="549"/>
      <c r="EH451" s="549"/>
      <c r="EI451" s="549"/>
      <c r="EJ451" s="549"/>
      <c r="EK451" s="549"/>
      <c r="EL451" s="549"/>
      <c r="EM451" s="549"/>
      <c r="EN451" s="549"/>
      <c r="EO451" s="549"/>
      <c r="EP451" s="549"/>
      <c r="EQ451" s="549"/>
      <c r="ER451" s="549"/>
      <c r="ES451" s="549"/>
      <c r="ET451" s="549"/>
      <c r="EU451" s="549"/>
      <c r="EV451" s="549"/>
      <c r="EW451" s="549"/>
      <c r="EX451" s="549"/>
      <c r="EY451" s="549"/>
      <c r="EZ451" s="549"/>
      <c r="FA451" s="549"/>
      <c r="FB451" s="549"/>
      <c r="FC451" s="549"/>
      <c r="FD451" s="549"/>
      <c r="FE451" s="549"/>
      <c r="FF451" s="549"/>
      <c r="FG451" s="549"/>
      <c r="FH451" s="549"/>
      <c r="FI451" s="549"/>
      <c r="FJ451" s="549"/>
      <c r="FK451" s="549"/>
      <c r="FL451" s="549"/>
      <c r="FM451" s="549"/>
      <c r="FN451" s="549"/>
      <c r="FO451" s="549"/>
      <c r="FP451" s="549"/>
      <c r="FQ451" s="549"/>
      <c r="FR451" s="549"/>
      <c r="FS451" s="549"/>
      <c r="FT451" s="549"/>
      <c r="FU451" s="549"/>
      <c r="FV451" s="549"/>
      <c r="FW451" s="549"/>
      <c r="FX451" s="549"/>
      <c r="FY451" s="549"/>
      <c r="FZ451" s="549"/>
      <c r="GA451" s="549"/>
      <c r="GB451" s="549"/>
      <c r="GC451" s="549"/>
    </row>
    <row r="452" spans="1:185" s="307" customFormat="1" ht="222" x14ac:dyDescent="0.2">
      <c r="A452" s="545">
        <v>291</v>
      </c>
      <c r="B452" s="435" t="s">
        <v>909</v>
      </c>
      <c r="C452" s="435" t="s">
        <v>756</v>
      </c>
      <c r="D452" s="435" t="s">
        <v>616</v>
      </c>
      <c r="E452" s="435" t="s">
        <v>885</v>
      </c>
      <c r="F452" s="435" t="s">
        <v>720</v>
      </c>
      <c r="G452" s="435" t="s">
        <v>910</v>
      </c>
      <c r="H452" s="435" t="s">
        <v>911</v>
      </c>
      <c r="I452" s="435"/>
      <c r="J452" s="435"/>
      <c r="K452" s="435"/>
      <c r="L452" s="435"/>
      <c r="M452" s="435" t="s">
        <v>912</v>
      </c>
      <c r="N452" s="487">
        <v>25403.200000000001</v>
      </c>
      <c r="O452" s="435" t="s">
        <v>913</v>
      </c>
      <c r="P452" s="547"/>
      <c r="Q452" s="547"/>
      <c r="R452" s="547"/>
      <c r="S452" s="547"/>
      <c r="T452" s="547"/>
      <c r="U452" s="547"/>
      <c r="V452" s="547"/>
      <c r="W452" s="547"/>
      <c r="X452" s="547"/>
      <c r="Y452" s="547"/>
      <c r="Z452" s="547"/>
      <c r="AA452" s="547"/>
      <c r="AB452" s="547">
        <v>25387.022411727972</v>
      </c>
      <c r="AC452" s="547">
        <f t="shared" si="404"/>
        <v>25133.152187610693</v>
      </c>
      <c r="AD452" s="547">
        <f t="shared" si="405"/>
        <v>253.87022411727972</v>
      </c>
      <c r="AE452" s="547">
        <v>25387.022411727972</v>
      </c>
      <c r="AF452" s="547">
        <f t="shared" si="399"/>
        <v>25133.152187610693</v>
      </c>
      <c r="AG452" s="547">
        <f t="shared" si="400"/>
        <v>253.87022411727972</v>
      </c>
      <c r="AH452" s="547"/>
      <c r="AI452" s="547"/>
      <c r="AJ452" s="547"/>
      <c r="AK452" s="547"/>
      <c r="AL452" s="547"/>
      <c r="AM452" s="547"/>
      <c r="AN452" s="547"/>
      <c r="AO452" s="547"/>
      <c r="AP452" s="547"/>
      <c r="AQ452" s="547"/>
      <c r="AR452" s="547"/>
      <c r="AS452" s="547"/>
      <c r="AT452" s="547"/>
      <c r="AU452" s="547"/>
      <c r="AV452" s="547"/>
      <c r="AW452" s="547">
        <f t="shared" ref="AW452:AW455" si="406">AT452+AQ452+AN452+AE452+V452</f>
        <v>25387.022411727972</v>
      </c>
      <c r="AX452" s="547">
        <f t="shared" ref="AX452:AX455" si="407">AU452+AR452+AO452+AF452+W452</f>
        <v>25133.152187610693</v>
      </c>
      <c r="AY452" s="547">
        <f t="shared" ref="AY452:AY455" si="408">AV452+AS452+AP452+AG452+X452</f>
        <v>253.87022411727972</v>
      </c>
      <c r="AZ452" s="548">
        <f t="shared" si="289"/>
        <v>0.01</v>
      </c>
      <c r="BA452" s="435"/>
      <c r="BB452" s="549"/>
      <c r="BC452" s="549"/>
      <c r="BD452" s="549"/>
      <c r="BE452" s="549"/>
      <c r="BF452" s="549"/>
      <c r="BG452" s="549"/>
      <c r="BH452" s="549"/>
      <c r="BI452" s="549"/>
      <c r="BJ452" s="549"/>
      <c r="BK452" s="549"/>
      <c r="BL452" s="549"/>
      <c r="BM452" s="549"/>
      <c r="BN452" s="549"/>
      <c r="BO452" s="549"/>
      <c r="BP452" s="549"/>
      <c r="BQ452" s="549"/>
      <c r="BR452" s="549"/>
      <c r="BS452" s="549"/>
      <c r="BT452" s="549"/>
      <c r="BU452" s="549"/>
      <c r="BV452" s="549"/>
      <c r="BW452" s="549"/>
      <c r="BX452" s="549"/>
      <c r="BY452" s="549"/>
      <c r="BZ452" s="549"/>
      <c r="CA452" s="549"/>
      <c r="CB452" s="549"/>
      <c r="CC452" s="549"/>
      <c r="CD452" s="549"/>
      <c r="CE452" s="549"/>
      <c r="CF452" s="549"/>
      <c r="CG452" s="549"/>
      <c r="CH452" s="549"/>
      <c r="CI452" s="549"/>
      <c r="CJ452" s="549"/>
      <c r="CK452" s="549"/>
      <c r="CL452" s="549"/>
      <c r="CM452" s="549"/>
      <c r="CN452" s="549"/>
      <c r="CO452" s="549"/>
      <c r="CP452" s="549"/>
      <c r="CQ452" s="549"/>
      <c r="CR452" s="549"/>
      <c r="CS452" s="549"/>
      <c r="CT452" s="549"/>
      <c r="CU452" s="549"/>
      <c r="CV452" s="549"/>
      <c r="CW452" s="549"/>
      <c r="CX452" s="549"/>
      <c r="CY452" s="549"/>
      <c r="CZ452" s="549"/>
      <c r="DA452" s="549"/>
      <c r="DB452" s="549"/>
      <c r="DC452" s="549"/>
      <c r="DD452" s="549"/>
      <c r="DE452" s="549"/>
      <c r="DF452" s="549"/>
      <c r="DG452" s="549"/>
      <c r="DH452" s="549"/>
      <c r="DI452" s="549"/>
      <c r="DJ452" s="549"/>
      <c r="DK452" s="549"/>
      <c r="DL452" s="549"/>
      <c r="DM452" s="549"/>
      <c r="DN452" s="549"/>
      <c r="DO452" s="549"/>
      <c r="DP452" s="549"/>
      <c r="DQ452" s="549"/>
      <c r="DR452" s="549"/>
      <c r="DS452" s="549"/>
      <c r="DT452" s="549"/>
      <c r="DU452" s="549"/>
      <c r="DV452" s="549"/>
      <c r="DW452" s="549"/>
      <c r="DX452" s="549"/>
      <c r="DY452" s="549"/>
      <c r="DZ452" s="549"/>
      <c r="EA452" s="549"/>
      <c r="EB452" s="549"/>
      <c r="EC452" s="549"/>
      <c r="ED452" s="549"/>
      <c r="EE452" s="549"/>
      <c r="EF452" s="549"/>
      <c r="EG452" s="549"/>
      <c r="EH452" s="549"/>
      <c r="EI452" s="549"/>
      <c r="EJ452" s="549"/>
      <c r="EK452" s="549"/>
      <c r="EL452" s="549"/>
      <c r="EM452" s="549"/>
      <c r="EN452" s="549"/>
      <c r="EO452" s="549"/>
      <c r="EP452" s="549"/>
      <c r="EQ452" s="549"/>
      <c r="ER452" s="549"/>
      <c r="ES452" s="549"/>
      <c r="ET452" s="549"/>
      <c r="EU452" s="549"/>
      <c r="EV452" s="549"/>
      <c r="EW452" s="549"/>
      <c r="EX452" s="549"/>
      <c r="EY452" s="549"/>
      <c r="EZ452" s="549"/>
      <c r="FA452" s="549"/>
      <c r="FB452" s="549"/>
      <c r="FC452" s="549"/>
      <c r="FD452" s="549"/>
      <c r="FE452" s="549"/>
      <c r="FF452" s="549"/>
      <c r="FG452" s="549"/>
      <c r="FH452" s="549"/>
      <c r="FI452" s="549"/>
      <c r="FJ452" s="549"/>
      <c r="FK452" s="549"/>
      <c r="FL452" s="549"/>
      <c r="FM452" s="549"/>
      <c r="FN452" s="549"/>
      <c r="FO452" s="549"/>
      <c r="FP452" s="549"/>
      <c r="FQ452" s="549"/>
      <c r="FR452" s="549"/>
      <c r="FS452" s="549"/>
      <c r="FT452" s="549"/>
      <c r="FU452" s="549"/>
      <c r="FV452" s="549"/>
      <c r="FW452" s="549"/>
      <c r="FX452" s="549"/>
      <c r="FY452" s="549"/>
      <c r="FZ452" s="549"/>
      <c r="GA452" s="549"/>
      <c r="GB452" s="549"/>
      <c r="GC452" s="549"/>
    </row>
    <row r="453" spans="1:185" s="307" customFormat="1" ht="249.75" x14ac:dyDescent="0.2">
      <c r="A453" s="545">
        <v>292</v>
      </c>
      <c r="B453" s="435" t="s">
        <v>914</v>
      </c>
      <c r="C453" s="435" t="s">
        <v>756</v>
      </c>
      <c r="D453" s="435" t="s">
        <v>616</v>
      </c>
      <c r="E453" s="435" t="s">
        <v>885</v>
      </c>
      <c r="F453" s="435" t="s">
        <v>720</v>
      </c>
      <c r="G453" s="435" t="s">
        <v>915</v>
      </c>
      <c r="H453" s="435" t="s">
        <v>916</v>
      </c>
      <c r="I453" s="435"/>
      <c r="J453" s="435"/>
      <c r="K453" s="435"/>
      <c r="L453" s="435"/>
      <c r="M453" s="435" t="s">
        <v>917</v>
      </c>
      <c r="N453" s="487">
        <v>28559.1</v>
      </c>
      <c r="O453" s="435" t="s">
        <v>918</v>
      </c>
      <c r="P453" s="547"/>
      <c r="Q453" s="547"/>
      <c r="R453" s="547"/>
      <c r="S453" s="547"/>
      <c r="T453" s="547"/>
      <c r="U453" s="547"/>
      <c r="V453" s="547"/>
      <c r="W453" s="547"/>
      <c r="X453" s="547"/>
      <c r="Y453" s="547"/>
      <c r="Z453" s="547"/>
      <c r="AA453" s="547"/>
      <c r="AB453" s="547">
        <v>28540.912631431485</v>
      </c>
      <c r="AC453" s="547">
        <f t="shared" si="404"/>
        <v>28255.503505117169</v>
      </c>
      <c r="AD453" s="547">
        <f t="shared" si="405"/>
        <v>285.40912631431485</v>
      </c>
      <c r="AE453" s="547">
        <v>28540.912631431485</v>
      </c>
      <c r="AF453" s="547">
        <f t="shared" si="399"/>
        <v>28255.503505117169</v>
      </c>
      <c r="AG453" s="547">
        <f t="shared" si="400"/>
        <v>285.40912631431485</v>
      </c>
      <c r="AH453" s="547"/>
      <c r="AI453" s="547"/>
      <c r="AJ453" s="547"/>
      <c r="AK453" s="547"/>
      <c r="AL453" s="547"/>
      <c r="AM453" s="547"/>
      <c r="AN453" s="547"/>
      <c r="AO453" s="547"/>
      <c r="AP453" s="547"/>
      <c r="AQ453" s="547"/>
      <c r="AR453" s="547"/>
      <c r="AS453" s="547"/>
      <c r="AT453" s="547"/>
      <c r="AU453" s="547"/>
      <c r="AV453" s="547"/>
      <c r="AW453" s="547">
        <f t="shared" si="406"/>
        <v>28540.912631431485</v>
      </c>
      <c r="AX453" s="547">
        <f t="shared" si="407"/>
        <v>28255.503505117169</v>
      </c>
      <c r="AY453" s="547">
        <f t="shared" si="408"/>
        <v>285.40912631431485</v>
      </c>
      <c r="AZ453" s="548">
        <f t="shared" si="289"/>
        <v>0.01</v>
      </c>
      <c r="BA453" s="435"/>
      <c r="BB453" s="549"/>
      <c r="BC453" s="549"/>
      <c r="BD453" s="549"/>
      <c r="BE453" s="549"/>
      <c r="BF453" s="549"/>
      <c r="BG453" s="549"/>
      <c r="BH453" s="549"/>
      <c r="BI453" s="549"/>
      <c r="BJ453" s="549"/>
      <c r="BK453" s="549"/>
      <c r="BL453" s="549"/>
      <c r="BM453" s="549"/>
      <c r="BN453" s="549"/>
      <c r="BO453" s="549"/>
      <c r="BP453" s="549"/>
      <c r="BQ453" s="549"/>
      <c r="BR453" s="549"/>
      <c r="BS453" s="549"/>
      <c r="BT453" s="549"/>
      <c r="BU453" s="549"/>
      <c r="BV453" s="549"/>
      <c r="BW453" s="549"/>
      <c r="BX453" s="549"/>
      <c r="BY453" s="549"/>
      <c r="BZ453" s="549"/>
      <c r="CA453" s="549"/>
      <c r="CB453" s="549"/>
      <c r="CC453" s="549"/>
      <c r="CD453" s="549"/>
      <c r="CE453" s="549"/>
      <c r="CF453" s="549"/>
      <c r="CG453" s="549"/>
      <c r="CH453" s="549"/>
      <c r="CI453" s="549"/>
      <c r="CJ453" s="549"/>
      <c r="CK453" s="549"/>
      <c r="CL453" s="549"/>
      <c r="CM453" s="549"/>
      <c r="CN453" s="549"/>
      <c r="CO453" s="549"/>
      <c r="CP453" s="549"/>
      <c r="CQ453" s="549"/>
      <c r="CR453" s="549"/>
      <c r="CS453" s="549"/>
      <c r="CT453" s="549"/>
      <c r="CU453" s="549"/>
      <c r="CV453" s="549"/>
      <c r="CW453" s="549"/>
      <c r="CX453" s="549"/>
      <c r="CY453" s="549"/>
      <c r="CZ453" s="549"/>
      <c r="DA453" s="549"/>
      <c r="DB453" s="549"/>
      <c r="DC453" s="549"/>
      <c r="DD453" s="549"/>
      <c r="DE453" s="549"/>
      <c r="DF453" s="549"/>
      <c r="DG453" s="549"/>
      <c r="DH453" s="549"/>
      <c r="DI453" s="549"/>
      <c r="DJ453" s="549"/>
      <c r="DK453" s="549"/>
      <c r="DL453" s="549"/>
      <c r="DM453" s="549"/>
      <c r="DN453" s="549"/>
      <c r="DO453" s="549"/>
      <c r="DP453" s="549"/>
      <c r="DQ453" s="549"/>
      <c r="DR453" s="549"/>
      <c r="DS453" s="549"/>
      <c r="DT453" s="549"/>
      <c r="DU453" s="549"/>
      <c r="DV453" s="549"/>
      <c r="DW453" s="549"/>
      <c r="DX453" s="549"/>
      <c r="DY453" s="549"/>
      <c r="DZ453" s="549"/>
      <c r="EA453" s="549"/>
      <c r="EB453" s="549"/>
      <c r="EC453" s="549"/>
      <c r="ED453" s="549"/>
      <c r="EE453" s="549"/>
      <c r="EF453" s="549"/>
      <c r="EG453" s="549"/>
      <c r="EH453" s="549"/>
      <c r="EI453" s="549"/>
      <c r="EJ453" s="549"/>
      <c r="EK453" s="549"/>
      <c r="EL453" s="549"/>
      <c r="EM453" s="549"/>
      <c r="EN453" s="549"/>
      <c r="EO453" s="549"/>
      <c r="EP453" s="549"/>
      <c r="EQ453" s="549"/>
      <c r="ER453" s="549"/>
      <c r="ES453" s="549"/>
      <c r="ET453" s="549"/>
      <c r="EU453" s="549"/>
      <c r="EV453" s="549"/>
      <c r="EW453" s="549"/>
      <c r="EX453" s="549"/>
      <c r="EY453" s="549"/>
      <c r="EZ453" s="549"/>
      <c r="FA453" s="549"/>
      <c r="FB453" s="549"/>
      <c r="FC453" s="549"/>
      <c r="FD453" s="549"/>
      <c r="FE453" s="549"/>
      <c r="FF453" s="549"/>
      <c r="FG453" s="549"/>
      <c r="FH453" s="549"/>
      <c r="FI453" s="549"/>
      <c r="FJ453" s="549"/>
      <c r="FK453" s="549"/>
      <c r="FL453" s="549"/>
      <c r="FM453" s="549"/>
      <c r="FN453" s="549"/>
      <c r="FO453" s="549"/>
      <c r="FP453" s="549"/>
      <c r="FQ453" s="549"/>
      <c r="FR453" s="549"/>
      <c r="FS453" s="549"/>
      <c r="FT453" s="549"/>
      <c r="FU453" s="549"/>
      <c r="FV453" s="549"/>
      <c r="FW453" s="549"/>
      <c r="FX453" s="549"/>
      <c r="FY453" s="549"/>
      <c r="FZ453" s="549"/>
      <c r="GA453" s="549"/>
      <c r="GB453" s="549"/>
      <c r="GC453" s="549"/>
    </row>
    <row r="454" spans="1:185" s="307" customFormat="1" ht="222" x14ac:dyDescent="0.2">
      <c r="A454" s="545">
        <v>293</v>
      </c>
      <c r="B454" s="435" t="s">
        <v>919</v>
      </c>
      <c r="C454" s="435" t="s">
        <v>756</v>
      </c>
      <c r="D454" s="435" t="s">
        <v>616</v>
      </c>
      <c r="E454" s="435" t="s">
        <v>885</v>
      </c>
      <c r="F454" s="435" t="s">
        <v>720</v>
      </c>
      <c r="G454" s="435" t="s">
        <v>920</v>
      </c>
      <c r="H454" s="435" t="s">
        <v>921</v>
      </c>
      <c r="I454" s="435"/>
      <c r="J454" s="435"/>
      <c r="K454" s="435"/>
      <c r="L454" s="435"/>
      <c r="M454" s="435"/>
      <c r="N454" s="487">
        <v>19521</v>
      </c>
      <c r="O454" s="435" t="s">
        <v>922</v>
      </c>
      <c r="P454" s="547"/>
      <c r="Q454" s="547"/>
      <c r="R454" s="547"/>
      <c r="S454" s="547"/>
      <c r="T454" s="547"/>
      <c r="U454" s="547"/>
      <c r="V454" s="547"/>
      <c r="W454" s="547"/>
      <c r="X454" s="547"/>
      <c r="Y454" s="547"/>
      <c r="Z454" s="547"/>
      <c r="AA454" s="547"/>
      <c r="AB454" s="547">
        <v>19508.568388995944</v>
      </c>
      <c r="AC454" s="547">
        <f t="shared" si="404"/>
        <v>19313.482705105984</v>
      </c>
      <c r="AD454" s="547">
        <f t="shared" si="405"/>
        <v>195.08568388995945</v>
      </c>
      <c r="AE454" s="547">
        <v>19508.568388995944</v>
      </c>
      <c r="AF454" s="547">
        <f t="shared" si="399"/>
        <v>19313.482705105984</v>
      </c>
      <c r="AG454" s="547">
        <f t="shared" si="400"/>
        <v>195.08568388995945</v>
      </c>
      <c r="AH454" s="547"/>
      <c r="AI454" s="547"/>
      <c r="AJ454" s="547"/>
      <c r="AK454" s="547"/>
      <c r="AL454" s="547"/>
      <c r="AM454" s="547"/>
      <c r="AN454" s="547"/>
      <c r="AO454" s="547"/>
      <c r="AP454" s="547"/>
      <c r="AQ454" s="547"/>
      <c r="AR454" s="547"/>
      <c r="AS454" s="547"/>
      <c r="AT454" s="547"/>
      <c r="AU454" s="547"/>
      <c r="AV454" s="547"/>
      <c r="AW454" s="547">
        <f t="shared" si="406"/>
        <v>19508.568388995944</v>
      </c>
      <c r="AX454" s="547">
        <f t="shared" si="407"/>
        <v>19313.482705105984</v>
      </c>
      <c r="AY454" s="547">
        <f t="shared" si="408"/>
        <v>195.08568388995945</v>
      </c>
      <c r="AZ454" s="548">
        <f t="shared" si="289"/>
        <v>0.01</v>
      </c>
      <c r="BA454" s="435"/>
      <c r="BB454" s="549"/>
      <c r="BC454" s="549"/>
      <c r="BD454" s="549"/>
      <c r="BE454" s="549"/>
      <c r="BF454" s="549"/>
      <c r="BG454" s="549"/>
      <c r="BH454" s="549"/>
      <c r="BI454" s="549"/>
      <c r="BJ454" s="549"/>
      <c r="BK454" s="549"/>
      <c r="BL454" s="549"/>
      <c r="BM454" s="549"/>
      <c r="BN454" s="549"/>
      <c r="BO454" s="549"/>
      <c r="BP454" s="549"/>
      <c r="BQ454" s="549"/>
      <c r="BR454" s="549"/>
      <c r="BS454" s="549"/>
      <c r="BT454" s="549"/>
      <c r="BU454" s="549"/>
      <c r="BV454" s="549"/>
      <c r="BW454" s="549"/>
      <c r="BX454" s="549"/>
      <c r="BY454" s="549"/>
      <c r="BZ454" s="549"/>
      <c r="CA454" s="549"/>
      <c r="CB454" s="549"/>
      <c r="CC454" s="549"/>
      <c r="CD454" s="549"/>
      <c r="CE454" s="549"/>
      <c r="CF454" s="549"/>
      <c r="CG454" s="549"/>
      <c r="CH454" s="549"/>
      <c r="CI454" s="549"/>
      <c r="CJ454" s="549"/>
      <c r="CK454" s="549"/>
      <c r="CL454" s="549"/>
      <c r="CM454" s="549"/>
      <c r="CN454" s="549"/>
      <c r="CO454" s="549"/>
      <c r="CP454" s="549"/>
      <c r="CQ454" s="549"/>
      <c r="CR454" s="549"/>
      <c r="CS454" s="549"/>
      <c r="CT454" s="549"/>
      <c r="CU454" s="549"/>
      <c r="CV454" s="549"/>
      <c r="CW454" s="549"/>
      <c r="CX454" s="549"/>
      <c r="CY454" s="549"/>
      <c r="CZ454" s="549"/>
      <c r="DA454" s="549"/>
      <c r="DB454" s="549"/>
      <c r="DC454" s="549"/>
      <c r="DD454" s="549"/>
      <c r="DE454" s="549"/>
      <c r="DF454" s="549"/>
      <c r="DG454" s="549"/>
      <c r="DH454" s="549"/>
      <c r="DI454" s="549"/>
      <c r="DJ454" s="549"/>
      <c r="DK454" s="549"/>
      <c r="DL454" s="549"/>
      <c r="DM454" s="549"/>
      <c r="DN454" s="549"/>
      <c r="DO454" s="549"/>
      <c r="DP454" s="549"/>
      <c r="DQ454" s="549"/>
      <c r="DR454" s="549"/>
      <c r="DS454" s="549"/>
      <c r="DT454" s="549"/>
      <c r="DU454" s="549"/>
      <c r="DV454" s="549"/>
      <c r="DW454" s="549"/>
      <c r="DX454" s="549"/>
      <c r="DY454" s="549"/>
      <c r="DZ454" s="549"/>
      <c r="EA454" s="549"/>
      <c r="EB454" s="549"/>
      <c r="EC454" s="549"/>
      <c r="ED454" s="549"/>
      <c r="EE454" s="549"/>
      <c r="EF454" s="549"/>
      <c r="EG454" s="549"/>
      <c r="EH454" s="549"/>
      <c r="EI454" s="549"/>
      <c r="EJ454" s="549"/>
      <c r="EK454" s="549"/>
      <c r="EL454" s="549"/>
      <c r="EM454" s="549"/>
      <c r="EN454" s="549"/>
      <c r="EO454" s="549"/>
      <c r="EP454" s="549"/>
      <c r="EQ454" s="549"/>
      <c r="ER454" s="549"/>
      <c r="ES454" s="549"/>
      <c r="ET454" s="549"/>
      <c r="EU454" s="549"/>
      <c r="EV454" s="549"/>
      <c r="EW454" s="549"/>
      <c r="EX454" s="549"/>
      <c r="EY454" s="549"/>
      <c r="EZ454" s="549"/>
      <c r="FA454" s="549"/>
      <c r="FB454" s="549"/>
      <c r="FC454" s="549"/>
      <c r="FD454" s="549"/>
      <c r="FE454" s="549"/>
      <c r="FF454" s="549"/>
      <c r="FG454" s="549"/>
      <c r="FH454" s="549"/>
      <c r="FI454" s="549"/>
      <c r="FJ454" s="549"/>
      <c r="FK454" s="549"/>
      <c r="FL454" s="549"/>
      <c r="FM454" s="549"/>
      <c r="FN454" s="549"/>
      <c r="FO454" s="549"/>
      <c r="FP454" s="549"/>
      <c r="FQ454" s="549"/>
      <c r="FR454" s="549"/>
      <c r="FS454" s="549"/>
      <c r="FT454" s="549"/>
      <c r="FU454" s="549"/>
      <c r="FV454" s="549"/>
      <c r="FW454" s="549"/>
      <c r="FX454" s="549"/>
      <c r="FY454" s="549"/>
      <c r="FZ454" s="549"/>
      <c r="GA454" s="549"/>
      <c r="GB454" s="549"/>
      <c r="GC454" s="549"/>
    </row>
    <row r="455" spans="1:185" s="307" customFormat="1" ht="222" x14ac:dyDescent="0.2">
      <c r="A455" s="545">
        <v>294</v>
      </c>
      <c r="B455" s="435" t="s">
        <v>923</v>
      </c>
      <c r="C455" s="435" t="s">
        <v>756</v>
      </c>
      <c r="D455" s="435" t="s">
        <v>616</v>
      </c>
      <c r="E455" s="435" t="s">
        <v>885</v>
      </c>
      <c r="F455" s="435" t="s">
        <v>720</v>
      </c>
      <c r="G455" s="435" t="s">
        <v>924</v>
      </c>
      <c r="H455" s="435" t="s">
        <v>925</v>
      </c>
      <c r="I455" s="435"/>
      <c r="J455" s="435"/>
      <c r="K455" s="435"/>
      <c r="L455" s="435"/>
      <c r="M455" s="435" t="s">
        <v>926</v>
      </c>
      <c r="N455" s="487">
        <v>95047.8</v>
      </c>
      <c r="O455" s="435" t="s">
        <v>927</v>
      </c>
      <c r="P455" s="547"/>
      <c r="Q455" s="547"/>
      <c r="R455" s="547"/>
      <c r="S455" s="547"/>
      <c r="T455" s="547"/>
      <c r="U455" s="547"/>
      <c r="V455" s="547"/>
      <c r="W455" s="547"/>
      <c r="X455" s="547"/>
      <c r="Y455" s="547"/>
      <c r="Z455" s="547"/>
      <c r="AA455" s="547"/>
      <c r="AB455" s="547">
        <v>94987.270453542777</v>
      </c>
      <c r="AC455" s="547">
        <f t="shared" si="404"/>
        <v>94037.397749007345</v>
      </c>
      <c r="AD455" s="547">
        <f t="shared" si="405"/>
        <v>949.87270453542783</v>
      </c>
      <c r="AE455" s="547">
        <v>94987.270453542777</v>
      </c>
      <c r="AF455" s="547">
        <f t="shared" si="399"/>
        <v>94037.397749007345</v>
      </c>
      <c r="AG455" s="547">
        <f t="shared" si="400"/>
        <v>949.87270453542783</v>
      </c>
      <c r="AH455" s="547"/>
      <c r="AI455" s="547"/>
      <c r="AJ455" s="547"/>
      <c r="AK455" s="547"/>
      <c r="AL455" s="547"/>
      <c r="AM455" s="547"/>
      <c r="AN455" s="547"/>
      <c r="AO455" s="547"/>
      <c r="AP455" s="547"/>
      <c r="AQ455" s="547"/>
      <c r="AR455" s="547"/>
      <c r="AS455" s="547"/>
      <c r="AT455" s="547"/>
      <c r="AU455" s="547"/>
      <c r="AV455" s="547"/>
      <c r="AW455" s="547">
        <f t="shared" si="406"/>
        <v>94987.270453542777</v>
      </c>
      <c r="AX455" s="547">
        <f t="shared" si="407"/>
        <v>94037.397749007345</v>
      </c>
      <c r="AY455" s="547">
        <f t="shared" si="408"/>
        <v>949.87270453542783</v>
      </c>
      <c r="AZ455" s="548">
        <f t="shared" si="289"/>
        <v>0.01</v>
      </c>
      <c r="BA455" s="435"/>
      <c r="BB455" s="549"/>
      <c r="BC455" s="549"/>
      <c r="BD455" s="549"/>
      <c r="BE455" s="549"/>
      <c r="BF455" s="549"/>
      <c r="BG455" s="549"/>
      <c r="BH455" s="549"/>
      <c r="BI455" s="549"/>
      <c r="BJ455" s="549"/>
      <c r="BK455" s="549"/>
      <c r="BL455" s="549"/>
      <c r="BM455" s="549"/>
      <c r="BN455" s="549"/>
      <c r="BO455" s="549"/>
      <c r="BP455" s="549"/>
      <c r="BQ455" s="549"/>
      <c r="BR455" s="549"/>
      <c r="BS455" s="549"/>
      <c r="BT455" s="549"/>
      <c r="BU455" s="549"/>
      <c r="BV455" s="549"/>
      <c r="BW455" s="549"/>
      <c r="BX455" s="549"/>
      <c r="BY455" s="549"/>
      <c r="BZ455" s="549"/>
      <c r="CA455" s="549"/>
      <c r="CB455" s="549"/>
      <c r="CC455" s="549"/>
      <c r="CD455" s="549"/>
      <c r="CE455" s="549"/>
      <c r="CF455" s="549"/>
      <c r="CG455" s="549"/>
      <c r="CH455" s="549"/>
      <c r="CI455" s="549"/>
      <c r="CJ455" s="549"/>
      <c r="CK455" s="549"/>
      <c r="CL455" s="549"/>
      <c r="CM455" s="549"/>
      <c r="CN455" s="549"/>
      <c r="CO455" s="549"/>
      <c r="CP455" s="549"/>
      <c r="CQ455" s="549"/>
      <c r="CR455" s="549"/>
      <c r="CS455" s="549"/>
      <c r="CT455" s="549"/>
      <c r="CU455" s="549"/>
      <c r="CV455" s="549"/>
      <c r="CW455" s="549"/>
      <c r="CX455" s="549"/>
      <c r="CY455" s="549"/>
      <c r="CZ455" s="549"/>
      <c r="DA455" s="549"/>
      <c r="DB455" s="549"/>
      <c r="DC455" s="549"/>
      <c r="DD455" s="549"/>
      <c r="DE455" s="549"/>
      <c r="DF455" s="549"/>
      <c r="DG455" s="549"/>
      <c r="DH455" s="549"/>
      <c r="DI455" s="549"/>
      <c r="DJ455" s="549"/>
      <c r="DK455" s="549"/>
      <c r="DL455" s="549"/>
      <c r="DM455" s="549"/>
      <c r="DN455" s="549"/>
      <c r="DO455" s="549"/>
      <c r="DP455" s="549"/>
      <c r="DQ455" s="549"/>
      <c r="DR455" s="549"/>
      <c r="DS455" s="549"/>
      <c r="DT455" s="549"/>
      <c r="DU455" s="549"/>
      <c r="DV455" s="549"/>
      <c r="DW455" s="549"/>
      <c r="DX455" s="549"/>
      <c r="DY455" s="549"/>
      <c r="DZ455" s="549"/>
      <c r="EA455" s="549"/>
      <c r="EB455" s="549"/>
      <c r="EC455" s="549"/>
      <c r="ED455" s="549"/>
      <c r="EE455" s="549"/>
      <c r="EF455" s="549"/>
      <c r="EG455" s="549"/>
      <c r="EH455" s="549"/>
      <c r="EI455" s="549"/>
      <c r="EJ455" s="549"/>
      <c r="EK455" s="549"/>
      <c r="EL455" s="549"/>
      <c r="EM455" s="549"/>
      <c r="EN455" s="549"/>
      <c r="EO455" s="549"/>
      <c r="EP455" s="549"/>
      <c r="EQ455" s="549"/>
      <c r="ER455" s="549"/>
      <c r="ES455" s="549"/>
      <c r="ET455" s="549"/>
      <c r="EU455" s="549"/>
      <c r="EV455" s="549"/>
      <c r="EW455" s="549"/>
      <c r="EX455" s="549"/>
      <c r="EY455" s="549"/>
      <c r="EZ455" s="549"/>
      <c r="FA455" s="549"/>
      <c r="FB455" s="549"/>
      <c r="FC455" s="549"/>
      <c r="FD455" s="549"/>
      <c r="FE455" s="549"/>
      <c r="FF455" s="549"/>
      <c r="FG455" s="549"/>
      <c r="FH455" s="549"/>
      <c r="FI455" s="549"/>
      <c r="FJ455" s="549"/>
      <c r="FK455" s="549"/>
      <c r="FL455" s="549"/>
      <c r="FM455" s="549"/>
      <c r="FN455" s="549"/>
      <c r="FO455" s="549"/>
      <c r="FP455" s="549"/>
      <c r="FQ455" s="549"/>
      <c r="FR455" s="549"/>
      <c r="FS455" s="549"/>
      <c r="FT455" s="549"/>
      <c r="FU455" s="549"/>
      <c r="FV455" s="549"/>
      <c r="FW455" s="549"/>
      <c r="FX455" s="549"/>
      <c r="FY455" s="549"/>
      <c r="FZ455" s="549"/>
      <c r="GA455" s="549"/>
      <c r="GB455" s="549"/>
      <c r="GC455" s="549"/>
    </row>
    <row r="456" spans="1:185" s="307" customFormat="1" ht="277.5" x14ac:dyDescent="0.2">
      <c r="A456" s="545">
        <v>295</v>
      </c>
      <c r="B456" s="435" t="s">
        <v>928</v>
      </c>
      <c r="C456" s="435" t="s">
        <v>756</v>
      </c>
      <c r="D456" s="435" t="s">
        <v>616</v>
      </c>
      <c r="E456" s="435" t="s">
        <v>885</v>
      </c>
      <c r="F456" s="435" t="s">
        <v>720</v>
      </c>
      <c r="G456" s="435" t="s">
        <v>929</v>
      </c>
      <c r="H456" s="435" t="s">
        <v>826</v>
      </c>
      <c r="I456" s="435"/>
      <c r="J456" s="435"/>
      <c r="K456" s="435"/>
      <c r="L456" s="435"/>
      <c r="M456" s="435"/>
      <c r="N456" s="487">
        <v>55546</v>
      </c>
      <c r="O456" s="435" t="s">
        <v>828</v>
      </c>
      <c r="P456" s="547"/>
      <c r="Q456" s="547"/>
      <c r="R456" s="547"/>
      <c r="S456" s="547"/>
      <c r="T456" s="547"/>
      <c r="U456" s="547"/>
      <c r="V456" s="547"/>
      <c r="W456" s="547"/>
      <c r="X456" s="547"/>
      <c r="Y456" s="547"/>
      <c r="Z456" s="547"/>
      <c r="AA456" s="547"/>
      <c r="AB456" s="547">
        <v>55510.626491223229</v>
      </c>
      <c r="AC456" s="547">
        <f t="shared" si="404"/>
        <v>54955.520226310997</v>
      </c>
      <c r="AD456" s="547">
        <f t="shared" si="405"/>
        <v>555.10626491223229</v>
      </c>
      <c r="AE456" s="547">
        <v>55510.626491223229</v>
      </c>
      <c r="AF456" s="547">
        <f t="shared" si="399"/>
        <v>54955.520226310997</v>
      </c>
      <c r="AG456" s="547">
        <f t="shared" si="400"/>
        <v>555.10626491223229</v>
      </c>
      <c r="AH456" s="547"/>
      <c r="AI456" s="547"/>
      <c r="AJ456" s="547"/>
      <c r="AK456" s="547"/>
      <c r="AL456" s="547"/>
      <c r="AM456" s="547"/>
      <c r="AN456" s="547"/>
      <c r="AO456" s="547"/>
      <c r="AP456" s="547"/>
      <c r="AQ456" s="547"/>
      <c r="AR456" s="547"/>
      <c r="AS456" s="547"/>
      <c r="AT456" s="547"/>
      <c r="AU456" s="547"/>
      <c r="AV456" s="547"/>
      <c r="AW456" s="547">
        <f t="shared" ref="AW456:AW458" si="409">AT456+AQ456+AN456+AE456+V456</f>
        <v>55510.626491223229</v>
      </c>
      <c r="AX456" s="547">
        <f t="shared" ref="AX456:AX458" si="410">AU456+AR456+AO456+AF456+W456</f>
        <v>54955.520226310997</v>
      </c>
      <c r="AY456" s="547">
        <f t="shared" ref="AY456:AY458" si="411">AV456+AS456+AP456+AG456+X456</f>
        <v>555.10626491223229</v>
      </c>
      <c r="AZ456" s="548">
        <f t="shared" si="289"/>
        <v>0.01</v>
      </c>
      <c r="BA456" s="435"/>
      <c r="BB456" s="549"/>
      <c r="BC456" s="549"/>
      <c r="BD456" s="549"/>
      <c r="BE456" s="549"/>
      <c r="BF456" s="549"/>
      <c r="BG456" s="549"/>
      <c r="BH456" s="549"/>
      <c r="BI456" s="549"/>
      <c r="BJ456" s="549"/>
      <c r="BK456" s="549"/>
      <c r="BL456" s="549"/>
      <c r="BM456" s="549"/>
      <c r="BN456" s="549"/>
      <c r="BO456" s="549"/>
      <c r="BP456" s="549"/>
      <c r="BQ456" s="549"/>
      <c r="BR456" s="549"/>
      <c r="BS456" s="549"/>
      <c r="BT456" s="549"/>
      <c r="BU456" s="549"/>
      <c r="BV456" s="549"/>
      <c r="BW456" s="549"/>
      <c r="BX456" s="549"/>
      <c r="BY456" s="549"/>
      <c r="BZ456" s="549"/>
      <c r="CA456" s="549"/>
      <c r="CB456" s="549"/>
      <c r="CC456" s="549"/>
      <c r="CD456" s="549"/>
      <c r="CE456" s="549"/>
      <c r="CF456" s="549"/>
      <c r="CG456" s="549"/>
      <c r="CH456" s="549"/>
      <c r="CI456" s="549"/>
      <c r="CJ456" s="549"/>
      <c r="CK456" s="549"/>
      <c r="CL456" s="549"/>
      <c r="CM456" s="549"/>
      <c r="CN456" s="549"/>
      <c r="CO456" s="549"/>
      <c r="CP456" s="549"/>
      <c r="CQ456" s="549"/>
      <c r="CR456" s="549"/>
      <c r="CS456" s="549"/>
      <c r="CT456" s="549"/>
      <c r="CU456" s="549"/>
      <c r="CV456" s="549"/>
      <c r="CW456" s="549"/>
      <c r="CX456" s="549"/>
      <c r="CY456" s="549"/>
      <c r="CZ456" s="549"/>
      <c r="DA456" s="549"/>
      <c r="DB456" s="549"/>
      <c r="DC456" s="549"/>
      <c r="DD456" s="549"/>
      <c r="DE456" s="549"/>
      <c r="DF456" s="549"/>
      <c r="DG456" s="549"/>
      <c r="DH456" s="549"/>
      <c r="DI456" s="549"/>
      <c r="DJ456" s="549"/>
      <c r="DK456" s="549"/>
      <c r="DL456" s="549"/>
      <c r="DM456" s="549"/>
      <c r="DN456" s="549"/>
      <c r="DO456" s="549"/>
      <c r="DP456" s="549"/>
      <c r="DQ456" s="549"/>
      <c r="DR456" s="549"/>
      <c r="DS456" s="549"/>
      <c r="DT456" s="549"/>
      <c r="DU456" s="549"/>
      <c r="DV456" s="549"/>
      <c r="DW456" s="549"/>
      <c r="DX456" s="549"/>
      <c r="DY456" s="549"/>
      <c r="DZ456" s="549"/>
      <c r="EA456" s="549"/>
      <c r="EB456" s="549"/>
      <c r="EC456" s="549"/>
      <c r="ED456" s="549"/>
      <c r="EE456" s="549"/>
      <c r="EF456" s="549"/>
      <c r="EG456" s="549"/>
      <c r="EH456" s="549"/>
      <c r="EI456" s="549"/>
      <c r="EJ456" s="549"/>
      <c r="EK456" s="549"/>
      <c r="EL456" s="549"/>
      <c r="EM456" s="549"/>
      <c r="EN456" s="549"/>
      <c r="EO456" s="549"/>
      <c r="EP456" s="549"/>
      <c r="EQ456" s="549"/>
      <c r="ER456" s="549"/>
      <c r="ES456" s="549"/>
      <c r="ET456" s="549"/>
      <c r="EU456" s="549"/>
      <c r="EV456" s="549"/>
      <c r="EW456" s="549"/>
      <c r="EX456" s="549"/>
      <c r="EY456" s="549"/>
      <c r="EZ456" s="549"/>
      <c r="FA456" s="549"/>
      <c r="FB456" s="549"/>
      <c r="FC456" s="549"/>
      <c r="FD456" s="549"/>
      <c r="FE456" s="549"/>
      <c r="FF456" s="549"/>
      <c r="FG456" s="549"/>
      <c r="FH456" s="549"/>
      <c r="FI456" s="549"/>
      <c r="FJ456" s="549"/>
      <c r="FK456" s="549"/>
      <c r="FL456" s="549"/>
      <c r="FM456" s="549"/>
      <c r="FN456" s="549"/>
      <c r="FO456" s="549"/>
      <c r="FP456" s="549"/>
      <c r="FQ456" s="549"/>
      <c r="FR456" s="549"/>
      <c r="FS456" s="549"/>
      <c r="FT456" s="549"/>
      <c r="FU456" s="549"/>
      <c r="FV456" s="549"/>
      <c r="FW456" s="549"/>
      <c r="FX456" s="549"/>
      <c r="FY456" s="549"/>
      <c r="FZ456" s="549"/>
      <c r="GA456" s="549"/>
      <c r="GB456" s="549"/>
      <c r="GC456" s="549"/>
    </row>
    <row r="457" spans="1:185" s="307" customFormat="1" ht="194.25" x14ac:dyDescent="0.2">
      <c r="A457" s="545">
        <v>296</v>
      </c>
      <c r="B457" s="435" t="s">
        <v>930</v>
      </c>
      <c r="C457" s="435" t="s">
        <v>756</v>
      </c>
      <c r="D457" s="435" t="s">
        <v>616</v>
      </c>
      <c r="E457" s="435" t="s">
        <v>885</v>
      </c>
      <c r="F457" s="435" t="s">
        <v>720</v>
      </c>
      <c r="G457" s="435" t="s">
        <v>931</v>
      </c>
      <c r="H457" s="435" t="s">
        <v>932</v>
      </c>
      <c r="I457" s="435"/>
      <c r="J457" s="435"/>
      <c r="K457" s="435"/>
      <c r="L457" s="435"/>
      <c r="M457" s="435"/>
      <c r="N457" s="487">
        <v>932</v>
      </c>
      <c r="O457" s="435" t="s">
        <v>889</v>
      </c>
      <c r="P457" s="547"/>
      <c r="Q457" s="547"/>
      <c r="R457" s="547"/>
      <c r="S457" s="547"/>
      <c r="T457" s="547"/>
      <c r="U457" s="547"/>
      <c r="V457" s="547"/>
      <c r="W457" s="547"/>
      <c r="X457" s="547"/>
      <c r="Y457" s="547"/>
      <c r="Z457" s="547"/>
      <c r="AA457" s="547"/>
      <c r="AB457" s="547">
        <v>93140.647192993289</v>
      </c>
      <c r="AC457" s="547">
        <f t="shared" si="404"/>
        <v>92209.240721063354</v>
      </c>
      <c r="AD457" s="547">
        <f t="shared" si="405"/>
        <v>931.40647192993288</v>
      </c>
      <c r="AE457" s="547">
        <v>93140.647192993289</v>
      </c>
      <c r="AF457" s="547">
        <f t="shared" si="399"/>
        <v>92209.240721063354</v>
      </c>
      <c r="AG457" s="547">
        <f t="shared" si="400"/>
        <v>931.40647192993288</v>
      </c>
      <c r="AH457" s="547"/>
      <c r="AI457" s="547"/>
      <c r="AJ457" s="547"/>
      <c r="AK457" s="547"/>
      <c r="AL457" s="547"/>
      <c r="AM457" s="547"/>
      <c r="AN457" s="547"/>
      <c r="AO457" s="547"/>
      <c r="AP457" s="547"/>
      <c r="AQ457" s="547"/>
      <c r="AR457" s="547"/>
      <c r="AS457" s="547"/>
      <c r="AT457" s="547"/>
      <c r="AU457" s="547"/>
      <c r="AV457" s="547"/>
      <c r="AW457" s="547">
        <f t="shared" si="409"/>
        <v>93140.647192993289</v>
      </c>
      <c r="AX457" s="547">
        <f t="shared" si="410"/>
        <v>92209.240721063354</v>
      </c>
      <c r="AY457" s="547">
        <f t="shared" si="411"/>
        <v>931.40647192993288</v>
      </c>
      <c r="AZ457" s="548">
        <f t="shared" si="289"/>
        <v>0.01</v>
      </c>
      <c r="BA457" s="435"/>
      <c r="BB457" s="549"/>
      <c r="BC457" s="549"/>
      <c r="BD457" s="549"/>
      <c r="BE457" s="549"/>
      <c r="BF457" s="549"/>
      <c r="BG457" s="549"/>
      <c r="BH457" s="549"/>
      <c r="BI457" s="549"/>
      <c r="BJ457" s="549"/>
      <c r="BK457" s="549"/>
      <c r="BL457" s="549"/>
      <c r="BM457" s="549"/>
      <c r="BN457" s="549"/>
      <c r="BO457" s="549"/>
      <c r="BP457" s="549"/>
      <c r="BQ457" s="549"/>
      <c r="BR457" s="549"/>
      <c r="BS457" s="549"/>
      <c r="BT457" s="549"/>
      <c r="BU457" s="549"/>
      <c r="BV457" s="549"/>
      <c r="BW457" s="549"/>
      <c r="BX457" s="549"/>
      <c r="BY457" s="549"/>
      <c r="BZ457" s="549"/>
      <c r="CA457" s="549"/>
      <c r="CB457" s="549"/>
      <c r="CC457" s="549"/>
      <c r="CD457" s="549"/>
      <c r="CE457" s="549"/>
      <c r="CF457" s="549"/>
      <c r="CG457" s="549"/>
      <c r="CH457" s="549"/>
      <c r="CI457" s="549"/>
      <c r="CJ457" s="549"/>
      <c r="CK457" s="549"/>
      <c r="CL457" s="549"/>
      <c r="CM457" s="549"/>
      <c r="CN457" s="549"/>
      <c r="CO457" s="549"/>
      <c r="CP457" s="549"/>
      <c r="CQ457" s="549"/>
      <c r="CR457" s="549"/>
      <c r="CS457" s="549"/>
      <c r="CT457" s="549"/>
      <c r="CU457" s="549"/>
      <c r="CV457" s="549"/>
      <c r="CW457" s="549"/>
      <c r="CX457" s="549"/>
      <c r="CY457" s="549"/>
      <c r="CZ457" s="549"/>
      <c r="DA457" s="549"/>
      <c r="DB457" s="549"/>
      <c r="DC457" s="549"/>
      <c r="DD457" s="549"/>
      <c r="DE457" s="549"/>
      <c r="DF457" s="549"/>
      <c r="DG457" s="549"/>
      <c r="DH457" s="549"/>
      <c r="DI457" s="549"/>
      <c r="DJ457" s="549"/>
      <c r="DK457" s="549"/>
      <c r="DL457" s="549"/>
      <c r="DM457" s="549"/>
      <c r="DN457" s="549"/>
      <c r="DO457" s="549"/>
      <c r="DP457" s="549"/>
      <c r="DQ457" s="549"/>
      <c r="DR457" s="549"/>
      <c r="DS457" s="549"/>
      <c r="DT457" s="549"/>
      <c r="DU457" s="549"/>
      <c r="DV457" s="549"/>
      <c r="DW457" s="549"/>
      <c r="DX457" s="549"/>
      <c r="DY457" s="549"/>
      <c r="DZ457" s="549"/>
      <c r="EA457" s="549"/>
      <c r="EB457" s="549"/>
      <c r="EC457" s="549"/>
      <c r="ED457" s="549"/>
      <c r="EE457" s="549"/>
      <c r="EF457" s="549"/>
      <c r="EG457" s="549"/>
      <c r="EH457" s="549"/>
      <c r="EI457" s="549"/>
      <c r="EJ457" s="549"/>
      <c r="EK457" s="549"/>
      <c r="EL457" s="549"/>
      <c r="EM457" s="549"/>
      <c r="EN457" s="549"/>
      <c r="EO457" s="549"/>
      <c r="EP457" s="549"/>
      <c r="EQ457" s="549"/>
      <c r="ER457" s="549"/>
      <c r="ES457" s="549"/>
      <c r="ET457" s="549"/>
      <c r="EU457" s="549"/>
      <c r="EV457" s="549"/>
      <c r="EW457" s="549"/>
      <c r="EX457" s="549"/>
      <c r="EY457" s="549"/>
      <c r="EZ457" s="549"/>
      <c r="FA457" s="549"/>
      <c r="FB457" s="549"/>
      <c r="FC457" s="549"/>
      <c r="FD457" s="549"/>
      <c r="FE457" s="549"/>
      <c r="FF457" s="549"/>
      <c r="FG457" s="549"/>
      <c r="FH457" s="549"/>
      <c r="FI457" s="549"/>
      <c r="FJ457" s="549"/>
      <c r="FK457" s="549"/>
      <c r="FL457" s="549"/>
      <c r="FM457" s="549"/>
      <c r="FN457" s="549"/>
      <c r="FO457" s="549"/>
      <c r="FP457" s="549"/>
      <c r="FQ457" s="549"/>
      <c r="FR457" s="549"/>
      <c r="FS457" s="549"/>
      <c r="FT457" s="549"/>
      <c r="FU457" s="549"/>
      <c r="FV457" s="549"/>
      <c r="FW457" s="549"/>
      <c r="FX457" s="549"/>
      <c r="FY457" s="549"/>
      <c r="FZ457" s="549"/>
      <c r="GA457" s="549"/>
      <c r="GB457" s="549"/>
      <c r="GC457" s="549"/>
    </row>
    <row r="458" spans="1:185" s="307" customFormat="1" ht="166.5" x14ac:dyDescent="0.2">
      <c r="A458" s="545">
        <v>297</v>
      </c>
      <c r="B458" s="435" t="s">
        <v>933</v>
      </c>
      <c r="C458" s="435" t="s">
        <v>756</v>
      </c>
      <c r="D458" s="435" t="s">
        <v>616</v>
      </c>
      <c r="E458" s="435" t="s">
        <v>885</v>
      </c>
      <c r="F458" s="435" t="s">
        <v>720</v>
      </c>
      <c r="G458" s="435" t="s">
        <v>934</v>
      </c>
      <c r="H458" s="435" t="s">
        <v>810</v>
      </c>
      <c r="I458" s="435"/>
      <c r="J458" s="435"/>
      <c r="K458" s="435"/>
      <c r="L458" s="435"/>
      <c r="M458" s="435" t="s">
        <v>782</v>
      </c>
      <c r="N458" s="487">
        <v>160566.1</v>
      </c>
      <c r="O458" s="435" t="s">
        <v>935</v>
      </c>
      <c r="P458" s="547"/>
      <c r="Q458" s="547"/>
      <c r="R458" s="547"/>
      <c r="S458" s="547"/>
      <c r="T458" s="547"/>
      <c r="U458" s="547"/>
      <c r="V458" s="547"/>
      <c r="W458" s="547"/>
      <c r="X458" s="547"/>
      <c r="Y458" s="547"/>
      <c r="Z458" s="547"/>
      <c r="AA458" s="547"/>
      <c r="AB458" s="547">
        <v>160463.84625809951</v>
      </c>
      <c r="AC458" s="547">
        <f t="shared" si="404"/>
        <v>158859.20779551851</v>
      </c>
      <c r="AD458" s="547">
        <f t="shared" si="405"/>
        <v>1604.6384625809951</v>
      </c>
      <c r="AE458" s="547">
        <v>160463.84625809951</v>
      </c>
      <c r="AF458" s="547">
        <f t="shared" si="399"/>
        <v>158859.20779551851</v>
      </c>
      <c r="AG458" s="547">
        <f t="shared" si="400"/>
        <v>1604.6384625809951</v>
      </c>
      <c r="AH458" s="547"/>
      <c r="AI458" s="547"/>
      <c r="AJ458" s="547"/>
      <c r="AK458" s="547"/>
      <c r="AL458" s="547"/>
      <c r="AM458" s="547"/>
      <c r="AN458" s="547"/>
      <c r="AO458" s="547"/>
      <c r="AP458" s="547"/>
      <c r="AQ458" s="547"/>
      <c r="AR458" s="547"/>
      <c r="AS458" s="547"/>
      <c r="AT458" s="547"/>
      <c r="AU458" s="547"/>
      <c r="AV458" s="547"/>
      <c r="AW458" s="547">
        <f t="shared" si="409"/>
        <v>160463.84625809951</v>
      </c>
      <c r="AX458" s="547">
        <f t="shared" si="410"/>
        <v>158859.20779551851</v>
      </c>
      <c r="AY458" s="547">
        <f t="shared" si="411"/>
        <v>1604.6384625809951</v>
      </c>
      <c r="AZ458" s="548">
        <f t="shared" ref="AZ458:AZ467" si="412">+AY458/AW458</f>
        <v>0.01</v>
      </c>
      <c r="BA458" s="435"/>
      <c r="BB458" s="549"/>
      <c r="BC458" s="549"/>
      <c r="BD458" s="549"/>
      <c r="BE458" s="549"/>
      <c r="BF458" s="549"/>
      <c r="BG458" s="549"/>
      <c r="BH458" s="549"/>
      <c r="BI458" s="549"/>
      <c r="BJ458" s="549"/>
      <c r="BK458" s="549"/>
      <c r="BL458" s="549"/>
      <c r="BM458" s="549"/>
      <c r="BN458" s="549"/>
      <c r="BO458" s="549"/>
      <c r="BP458" s="549"/>
      <c r="BQ458" s="549"/>
      <c r="BR458" s="549"/>
      <c r="BS458" s="549"/>
      <c r="BT458" s="549"/>
      <c r="BU458" s="549"/>
      <c r="BV458" s="549"/>
      <c r="BW458" s="549"/>
      <c r="BX458" s="549"/>
      <c r="BY458" s="549"/>
      <c r="BZ458" s="549"/>
      <c r="CA458" s="549"/>
      <c r="CB458" s="549"/>
      <c r="CC458" s="549"/>
      <c r="CD458" s="549"/>
      <c r="CE458" s="549"/>
      <c r="CF458" s="549"/>
      <c r="CG458" s="549"/>
      <c r="CH458" s="549"/>
      <c r="CI458" s="549"/>
      <c r="CJ458" s="549"/>
      <c r="CK458" s="549"/>
      <c r="CL458" s="549"/>
      <c r="CM458" s="549"/>
      <c r="CN458" s="549"/>
      <c r="CO458" s="549"/>
      <c r="CP458" s="549"/>
      <c r="CQ458" s="549"/>
      <c r="CR458" s="549"/>
      <c r="CS458" s="549"/>
      <c r="CT458" s="549"/>
      <c r="CU458" s="549"/>
      <c r="CV458" s="549"/>
      <c r="CW458" s="549"/>
      <c r="CX458" s="549"/>
      <c r="CY458" s="549"/>
      <c r="CZ458" s="549"/>
      <c r="DA458" s="549"/>
      <c r="DB458" s="549"/>
      <c r="DC458" s="549"/>
      <c r="DD458" s="549"/>
      <c r="DE458" s="549"/>
      <c r="DF458" s="549"/>
      <c r="DG458" s="549"/>
      <c r="DH458" s="549"/>
      <c r="DI458" s="549"/>
      <c r="DJ458" s="549"/>
      <c r="DK458" s="549"/>
      <c r="DL458" s="549"/>
      <c r="DM458" s="549"/>
      <c r="DN458" s="549"/>
      <c r="DO458" s="549"/>
      <c r="DP458" s="549"/>
      <c r="DQ458" s="549"/>
      <c r="DR458" s="549"/>
      <c r="DS458" s="549"/>
      <c r="DT458" s="549"/>
      <c r="DU458" s="549"/>
      <c r="DV458" s="549"/>
      <c r="DW458" s="549"/>
      <c r="DX458" s="549"/>
      <c r="DY458" s="549"/>
      <c r="DZ458" s="549"/>
      <c r="EA458" s="549"/>
      <c r="EB458" s="549"/>
      <c r="EC458" s="549"/>
      <c r="ED458" s="549"/>
      <c r="EE458" s="549"/>
      <c r="EF458" s="549"/>
      <c r="EG458" s="549"/>
      <c r="EH458" s="549"/>
      <c r="EI458" s="549"/>
      <c r="EJ458" s="549"/>
      <c r="EK458" s="549"/>
      <c r="EL458" s="549"/>
      <c r="EM458" s="549"/>
      <c r="EN458" s="549"/>
      <c r="EO458" s="549"/>
      <c r="EP458" s="549"/>
      <c r="EQ458" s="549"/>
      <c r="ER458" s="549"/>
      <c r="ES458" s="549"/>
      <c r="ET458" s="549"/>
      <c r="EU458" s="549"/>
      <c r="EV458" s="549"/>
      <c r="EW458" s="549"/>
      <c r="EX458" s="549"/>
      <c r="EY458" s="549"/>
      <c r="EZ458" s="549"/>
      <c r="FA458" s="549"/>
      <c r="FB458" s="549"/>
      <c r="FC458" s="549"/>
      <c r="FD458" s="549"/>
      <c r="FE458" s="549"/>
      <c r="FF458" s="549"/>
      <c r="FG458" s="549"/>
      <c r="FH458" s="549"/>
      <c r="FI458" s="549"/>
      <c r="FJ458" s="549"/>
      <c r="FK458" s="549"/>
      <c r="FL458" s="549"/>
      <c r="FM458" s="549"/>
      <c r="FN458" s="549"/>
      <c r="FO458" s="549"/>
      <c r="FP458" s="549"/>
      <c r="FQ458" s="549"/>
      <c r="FR458" s="549"/>
      <c r="FS458" s="549"/>
      <c r="FT458" s="549"/>
      <c r="FU458" s="549"/>
      <c r="FV458" s="549"/>
      <c r="FW458" s="549"/>
      <c r="FX458" s="549"/>
      <c r="FY458" s="549"/>
      <c r="FZ458" s="549"/>
      <c r="GA458" s="549"/>
      <c r="GB458" s="549"/>
      <c r="GC458" s="549"/>
    </row>
    <row r="459" spans="1:185" s="307" customFormat="1" ht="111" x14ac:dyDescent="0.2">
      <c r="A459" s="545">
        <v>298</v>
      </c>
      <c r="B459" s="435" t="s">
        <v>936</v>
      </c>
      <c r="C459" s="435" t="s">
        <v>756</v>
      </c>
      <c r="D459" s="435" t="s">
        <v>616</v>
      </c>
      <c r="E459" s="435" t="s">
        <v>885</v>
      </c>
      <c r="F459" s="435" t="s">
        <v>720</v>
      </c>
      <c r="G459" s="435" t="s">
        <v>937</v>
      </c>
      <c r="H459" s="435" t="s">
        <v>938</v>
      </c>
      <c r="I459" s="435"/>
      <c r="J459" s="435"/>
      <c r="K459" s="435"/>
      <c r="L459" s="435"/>
      <c r="M459" s="435"/>
      <c r="N459" s="487">
        <v>20</v>
      </c>
      <c r="O459" s="435" t="s">
        <v>922</v>
      </c>
      <c r="P459" s="547"/>
      <c r="Q459" s="547"/>
      <c r="R459" s="547"/>
      <c r="S459" s="547"/>
      <c r="T459" s="547"/>
      <c r="U459" s="547"/>
      <c r="V459" s="547"/>
      <c r="W459" s="547"/>
      <c r="X459" s="547"/>
      <c r="Y459" s="547"/>
      <c r="Z459" s="547"/>
      <c r="AA459" s="547"/>
      <c r="AB459" s="547">
        <v>20000</v>
      </c>
      <c r="AC459" s="547">
        <f t="shared" si="404"/>
        <v>19800</v>
      </c>
      <c r="AD459" s="547">
        <f t="shared" si="405"/>
        <v>200</v>
      </c>
      <c r="AE459" s="547">
        <v>20000</v>
      </c>
      <c r="AF459" s="547">
        <f t="shared" si="399"/>
        <v>19800</v>
      </c>
      <c r="AG459" s="547">
        <f t="shared" si="400"/>
        <v>200</v>
      </c>
      <c r="AH459" s="547"/>
      <c r="AI459" s="547"/>
      <c r="AJ459" s="547"/>
      <c r="AK459" s="547"/>
      <c r="AL459" s="547"/>
      <c r="AM459" s="547"/>
      <c r="AN459" s="547"/>
      <c r="AO459" s="547"/>
      <c r="AP459" s="547"/>
      <c r="AQ459" s="547"/>
      <c r="AR459" s="547"/>
      <c r="AS459" s="547"/>
      <c r="AT459" s="547"/>
      <c r="AU459" s="547"/>
      <c r="AV459" s="547"/>
      <c r="AW459" s="547">
        <f t="shared" ref="AW459:AW463" si="413">AT459+AQ459+AN459+AE459+V459</f>
        <v>20000</v>
      </c>
      <c r="AX459" s="547">
        <f t="shared" ref="AX459:AX463" si="414">AU459+AR459+AO459+AF459+W459</f>
        <v>19800</v>
      </c>
      <c r="AY459" s="547">
        <f t="shared" ref="AY459:AY463" si="415">AV459+AS459+AP459+AG459+X459</f>
        <v>200</v>
      </c>
      <c r="AZ459" s="548">
        <f t="shared" si="412"/>
        <v>0.01</v>
      </c>
      <c r="BA459" s="435"/>
      <c r="BB459" s="549"/>
      <c r="BC459" s="549"/>
      <c r="BD459" s="549"/>
      <c r="BE459" s="549"/>
      <c r="BF459" s="549"/>
      <c r="BG459" s="549"/>
      <c r="BH459" s="549"/>
      <c r="BI459" s="549"/>
      <c r="BJ459" s="549"/>
      <c r="BK459" s="549"/>
      <c r="BL459" s="549"/>
      <c r="BM459" s="549"/>
      <c r="BN459" s="549"/>
      <c r="BO459" s="549"/>
      <c r="BP459" s="549"/>
      <c r="BQ459" s="549"/>
      <c r="BR459" s="549"/>
      <c r="BS459" s="549"/>
      <c r="BT459" s="549"/>
      <c r="BU459" s="549"/>
      <c r="BV459" s="549"/>
      <c r="BW459" s="549"/>
      <c r="BX459" s="549"/>
      <c r="BY459" s="549"/>
      <c r="BZ459" s="549"/>
      <c r="CA459" s="549"/>
      <c r="CB459" s="549"/>
      <c r="CC459" s="549"/>
      <c r="CD459" s="549"/>
      <c r="CE459" s="549"/>
      <c r="CF459" s="549"/>
      <c r="CG459" s="549"/>
      <c r="CH459" s="549"/>
      <c r="CI459" s="549"/>
      <c r="CJ459" s="549"/>
      <c r="CK459" s="549"/>
      <c r="CL459" s="549"/>
      <c r="CM459" s="549"/>
      <c r="CN459" s="549"/>
      <c r="CO459" s="549"/>
      <c r="CP459" s="549"/>
      <c r="CQ459" s="549"/>
      <c r="CR459" s="549"/>
      <c r="CS459" s="549"/>
      <c r="CT459" s="549"/>
      <c r="CU459" s="549"/>
      <c r="CV459" s="549"/>
      <c r="CW459" s="549"/>
      <c r="CX459" s="549"/>
      <c r="CY459" s="549"/>
      <c r="CZ459" s="549"/>
      <c r="DA459" s="549"/>
      <c r="DB459" s="549"/>
      <c r="DC459" s="549"/>
      <c r="DD459" s="549"/>
      <c r="DE459" s="549"/>
      <c r="DF459" s="549"/>
      <c r="DG459" s="549"/>
      <c r="DH459" s="549"/>
      <c r="DI459" s="549"/>
      <c r="DJ459" s="549"/>
      <c r="DK459" s="549"/>
      <c r="DL459" s="549"/>
      <c r="DM459" s="549"/>
      <c r="DN459" s="549"/>
      <c r="DO459" s="549"/>
      <c r="DP459" s="549"/>
      <c r="DQ459" s="549"/>
      <c r="DR459" s="549"/>
      <c r="DS459" s="549"/>
      <c r="DT459" s="549"/>
      <c r="DU459" s="549"/>
      <c r="DV459" s="549"/>
      <c r="DW459" s="549"/>
      <c r="DX459" s="549"/>
      <c r="DY459" s="549"/>
      <c r="DZ459" s="549"/>
      <c r="EA459" s="549"/>
      <c r="EB459" s="549"/>
      <c r="EC459" s="549"/>
      <c r="ED459" s="549"/>
      <c r="EE459" s="549"/>
      <c r="EF459" s="549"/>
      <c r="EG459" s="549"/>
      <c r="EH459" s="549"/>
      <c r="EI459" s="549"/>
      <c r="EJ459" s="549"/>
      <c r="EK459" s="549"/>
      <c r="EL459" s="549"/>
      <c r="EM459" s="549"/>
      <c r="EN459" s="549"/>
      <c r="EO459" s="549"/>
      <c r="EP459" s="549"/>
      <c r="EQ459" s="549"/>
      <c r="ER459" s="549"/>
      <c r="ES459" s="549"/>
      <c r="ET459" s="549"/>
      <c r="EU459" s="549"/>
      <c r="EV459" s="549"/>
      <c r="EW459" s="549"/>
      <c r="EX459" s="549"/>
      <c r="EY459" s="549"/>
      <c r="EZ459" s="549"/>
      <c r="FA459" s="549"/>
      <c r="FB459" s="549"/>
      <c r="FC459" s="549"/>
      <c r="FD459" s="549"/>
      <c r="FE459" s="549"/>
      <c r="FF459" s="549"/>
      <c r="FG459" s="549"/>
      <c r="FH459" s="549"/>
      <c r="FI459" s="549"/>
      <c r="FJ459" s="549"/>
      <c r="FK459" s="549"/>
      <c r="FL459" s="549"/>
      <c r="FM459" s="549"/>
      <c r="FN459" s="549"/>
      <c r="FO459" s="549"/>
      <c r="FP459" s="549"/>
      <c r="FQ459" s="549"/>
      <c r="FR459" s="549"/>
      <c r="FS459" s="549"/>
      <c r="FT459" s="549"/>
      <c r="FU459" s="549"/>
      <c r="FV459" s="549"/>
      <c r="FW459" s="549"/>
      <c r="FX459" s="549"/>
      <c r="FY459" s="549"/>
      <c r="FZ459" s="549"/>
      <c r="GA459" s="549"/>
      <c r="GB459" s="549"/>
      <c r="GC459" s="549"/>
    </row>
    <row r="460" spans="1:185" s="307" customFormat="1" ht="111" x14ac:dyDescent="0.2">
      <c r="A460" s="545">
        <v>299</v>
      </c>
      <c r="B460" s="435" t="s">
        <v>939</v>
      </c>
      <c r="C460" s="435" t="s">
        <v>756</v>
      </c>
      <c r="D460" s="435" t="s">
        <v>616</v>
      </c>
      <c r="E460" s="435" t="s">
        <v>885</v>
      </c>
      <c r="F460" s="435" t="s">
        <v>720</v>
      </c>
      <c r="G460" s="435" t="s">
        <v>940</v>
      </c>
      <c r="H460" s="435" t="s">
        <v>823</v>
      </c>
      <c r="I460" s="435"/>
      <c r="J460" s="435"/>
      <c r="K460" s="435"/>
      <c r="L460" s="435"/>
      <c r="M460" s="435" t="s">
        <v>782</v>
      </c>
      <c r="N460" s="487">
        <v>2.7</v>
      </c>
      <c r="O460" s="435" t="s">
        <v>817</v>
      </c>
      <c r="P460" s="547"/>
      <c r="Q460" s="547"/>
      <c r="R460" s="547"/>
      <c r="S460" s="547"/>
      <c r="T460" s="547"/>
      <c r="U460" s="547"/>
      <c r="V460" s="547"/>
      <c r="W460" s="547"/>
      <c r="X460" s="547"/>
      <c r="Y460" s="547"/>
      <c r="Z460" s="547"/>
      <c r="AA460" s="547"/>
      <c r="AB460" s="547">
        <v>2700</v>
      </c>
      <c r="AC460" s="547">
        <f t="shared" si="404"/>
        <v>2673</v>
      </c>
      <c r="AD460" s="547">
        <f t="shared" si="405"/>
        <v>27</v>
      </c>
      <c r="AE460" s="547">
        <v>2700</v>
      </c>
      <c r="AF460" s="547">
        <f t="shared" si="399"/>
        <v>2673</v>
      </c>
      <c r="AG460" s="547">
        <f t="shared" si="400"/>
        <v>27</v>
      </c>
      <c r="AH460" s="547"/>
      <c r="AI460" s="547"/>
      <c r="AJ460" s="547"/>
      <c r="AK460" s="547"/>
      <c r="AL460" s="547"/>
      <c r="AM460" s="547"/>
      <c r="AN460" s="547"/>
      <c r="AO460" s="547"/>
      <c r="AP460" s="547"/>
      <c r="AQ460" s="547"/>
      <c r="AR460" s="547"/>
      <c r="AS460" s="547"/>
      <c r="AT460" s="547"/>
      <c r="AU460" s="547"/>
      <c r="AV460" s="547"/>
      <c r="AW460" s="547">
        <f t="shared" si="413"/>
        <v>2700</v>
      </c>
      <c r="AX460" s="547">
        <f t="shared" si="414"/>
        <v>2673</v>
      </c>
      <c r="AY460" s="547">
        <f t="shared" si="415"/>
        <v>27</v>
      </c>
      <c r="AZ460" s="548">
        <f t="shared" si="412"/>
        <v>0.01</v>
      </c>
      <c r="BA460" s="435"/>
      <c r="BB460" s="549"/>
      <c r="BC460" s="549"/>
      <c r="BD460" s="549"/>
      <c r="BE460" s="549"/>
      <c r="BF460" s="549"/>
      <c r="BG460" s="549"/>
      <c r="BH460" s="549"/>
      <c r="BI460" s="549"/>
      <c r="BJ460" s="549"/>
      <c r="BK460" s="549"/>
      <c r="BL460" s="549"/>
      <c r="BM460" s="549"/>
      <c r="BN460" s="549"/>
      <c r="BO460" s="549"/>
      <c r="BP460" s="549"/>
      <c r="BQ460" s="549"/>
      <c r="BR460" s="549"/>
      <c r="BS460" s="549"/>
      <c r="BT460" s="549"/>
      <c r="BU460" s="549"/>
      <c r="BV460" s="549"/>
      <c r="BW460" s="549"/>
      <c r="BX460" s="549"/>
      <c r="BY460" s="549"/>
      <c r="BZ460" s="549"/>
      <c r="CA460" s="549"/>
      <c r="CB460" s="549"/>
      <c r="CC460" s="549"/>
      <c r="CD460" s="549"/>
      <c r="CE460" s="549"/>
      <c r="CF460" s="549"/>
      <c r="CG460" s="549"/>
      <c r="CH460" s="549"/>
      <c r="CI460" s="549"/>
      <c r="CJ460" s="549"/>
      <c r="CK460" s="549"/>
      <c r="CL460" s="549"/>
      <c r="CM460" s="549"/>
      <c r="CN460" s="549"/>
      <c r="CO460" s="549"/>
      <c r="CP460" s="549"/>
      <c r="CQ460" s="549"/>
      <c r="CR460" s="549"/>
      <c r="CS460" s="549"/>
      <c r="CT460" s="549"/>
      <c r="CU460" s="549"/>
      <c r="CV460" s="549"/>
      <c r="CW460" s="549"/>
      <c r="CX460" s="549"/>
      <c r="CY460" s="549"/>
      <c r="CZ460" s="549"/>
      <c r="DA460" s="549"/>
      <c r="DB460" s="549"/>
      <c r="DC460" s="549"/>
      <c r="DD460" s="549"/>
      <c r="DE460" s="549"/>
      <c r="DF460" s="549"/>
      <c r="DG460" s="549"/>
      <c r="DH460" s="549"/>
      <c r="DI460" s="549"/>
      <c r="DJ460" s="549"/>
      <c r="DK460" s="549"/>
      <c r="DL460" s="549"/>
      <c r="DM460" s="549"/>
      <c r="DN460" s="549"/>
      <c r="DO460" s="549"/>
      <c r="DP460" s="549"/>
      <c r="DQ460" s="549"/>
      <c r="DR460" s="549"/>
      <c r="DS460" s="549"/>
      <c r="DT460" s="549"/>
      <c r="DU460" s="549"/>
      <c r="DV460" s="549"/>
      <c r="DW460" s="549"/>
      <c r="DX460" s="549"/>
      <c r="DY460" s="549"/>
      <c r="DZ460" s="549"/>
      <c r="EA460" s="549"/>
      <c r="EB460" s="549"/>
      <c r="EC460" s="549"/>
      <c r="ED460" s="549"/>
      <c r="EE460" s="549"/>
      <c r="EF460" s="549"/>
      <c r="EG460" s="549"/>
      <c r="EH460" s="549"/>
      <c r="EI460" s="549"/>
      <c r="EJ460" s="549"/>
      <c r="EK460" s="549"/>
      <c r="EL460" s="549"/>
      <c r="EM460" s="549"/>
      <c r="EN460" s="549"/>
      <c r="EO460" s="549"/>
      <c r="EP460" s="549"/>
      <c r="EQ460" s="549"/>
      <c r="ER460" s="549"/>
      <c r="ES460" s="549"/>
      <c r="ET460" s="549"/>
      <c r="EU460" s="549"/>
      <c r="EV460" s="549"/>
      <c r="EW460" s="549"/>
      <c r="EX460" s="549"/>
      <c r="EY460" s="549"/>
      <c r="EZ460" s="549"/>
      <c r="FA460" s="549"/>
      <c r="FB460" s="549"/>
      <c r="FC460" s="549"/>
      <c r="FD460" s="549"/>
      <c r="FE460" s="549"/>
      <c r="FF460" s="549"/>
      <c r="FG460" s="549"/>
      <c r="FH460" s="549"/>
      <c r="FI460" s="549"/>
      <c r="FJ460" s="549"/>
      <c r="FK460" s="549"/>
      <c r="FL460" s="549"/>
      <c r="FM460" s="549"/>
      <c r="FN460" s="549"/>
      <c r="FO460" s="549"/>
      <c r="FP460" s="549"/>
      <c r="FQ460" s="549"/>
      <c r="FR460" s="549"/>
      <c r="FS460" s="549"/>
      <c r="FT460" s="549"/>
      <c r="FU460" s="549"/>
      <c r="FV460" s="549"/>
      <c r="FW460" s="549"/>
      <c r="FX460" s="549"/>
      <c r="FY460" s="549"/>
      <c r="FZ460" s="549"/>
      <c r="GA460" s="549"/>
      <c r="GB460" s="549"/>
      <c r="GC460" s="549"/>
    </row>
    <row r="461" spans="1:185" s="307" customFormat="1" ht="111" x14ac:dyDescent="0.2">
      <c r="A461" s="545">
        <v>300</v>
      </c>
      <c r="B461" s="435" t="s">
        <v>941</v>
      </c>
      <c r="C461" s="435" t="s">
        <v>756</v>
      </c>
      <c r="D461" s="435" t="s">
        <v>616</v>
      </c>
      <c r="E461" s="435" t="s">
        <v>885</v>
      </c>
      <c r="F461" s="435" t="s">
        <v>720</v>
      </c>
      <c r="G461" s="435" t="s">
        <v>942</v>
      </c>
      <c r="H461" s="435" t="s">
        <v>943</v>
      </c>
      <c r="I461" s="435"/>
      <c r="J461" s="435"/>
      <c r="K461" s="435"/>
      <c r="L461" s="435"/>
      <c r="M461" s="435"/>
      <c r="N461" s="487">
        <v>2.9</v>
      </c>
      <c r="O461" s="435" t="s">
        <v>817</v>
      </c>
      <c r="P461" s="547"/>
      <c r="Q461" s="547"/>
      <c r="R461" s="547"/>
      <c r="S461" s="547"/>
      <c r="T461" s="547"/>
      <c r="U461" s="547"/>
      <c r="V461" s="547"/>
      <c r="W461" s="547"/>
      <c r="X461" s="547"/>
      <c r="Y461" s="547"/>
      <c r="Z461" s="547"/>
      <c r="AA461" s="547"/>
      <c r="AB461" s="547">
        <v>2900</v>
      </c>
      <c r="AC461" s="547">
        <f t="shared" si="404"/>
        <v>2871</v>
      </c>
      <c r="AD461" s="547">
        <f t="shared" si="405"/>
        <v>29</v>
      </c>
      <c r="AE461" s="547">
        <v>2900</v>
      </c>
      <c r="AF461" s="547">
        <f t="shared" si="399"/>
        <v>2871</v>
      </c>
      <c r="AG461" s="547">
        <f t="shared" si="400"/>
        <v>29</v>
      </c>
      <c r="AH461" s="547"/>
      <c r="AI461" s="547"/>
      <c r="AJ461" s="547"/>
      <c r="AK461" s="547"/>
      <c r="AL461" s="547"/>
      <c r="AM461" s="547"/>
      <c r="AN461" s="547"/>
      <c r="AO461" s="547"/>
      <c r="AP461" s="547"/>
      <c r="AQ461" s="547"/>
      <c r="AR461" s="547"/>
      <c r="AS461" s="547"/>
      <c r="AT461" s="547"/>
      <c r="AU461" s="547"/>
      <c r="AV461" s="547"/>
      <c r="AW461" s="547">
        <f t="shared" si="413"/>
        <v>2900</v>
      </c>
      <c r="AX461" s="547">
        <f t="shared" si="414"/>
        <v>2871</v>
      </c>
      <c r="AY461" s="547">
        <f t="shared" si="415"/>
        <v>29</v>
      </c>
      <c r="AZ461" s="548">
        <f t="shared" si="412"/>
        <v>0.01</v>
      </c>
      <c r="BA461" s="435"/>
      <c r="BB461" s="549"/>
      <c r="BC461" s="549"/>
      <c r="BD461" s="549"/>
      <c r="BE461" s="549"/>
      <c r="BF461" s="549"/>
      <c r="BG461" s="549"/>
      <c r="BH461" s="549"/>
      <c r="BI461" s="549"/>
      <c r="BJ461" s="549"/>
      <c r="BK461" s="549"/>
      <c r="BL461" s="549"/>
      <c r="BM461" s="549"/>
      <c r="BN461" s="549"/>
      <c r="BO461" s="549"/>
      <c r="BP461" s="549"/>
      <c r="BQ461" s="549"/>
      <c r="BR461" s="549"/>
      <c r="BS461" s="549"/>
      <c r="BT461" s="549"/>
      <c r="BU461" s="549"/>
      <c r="BV461" s="549"/>
      <c r="BW461" s="549"/>
      <c r="BX461" s="549"/>
      <c r="BY461" s="549"/>
      <c r="BZ461" s="549"/>
      <c r="CA461" s="549"/>
      <c r="CB461" s="549"/>
      <c r="CC461" s="549"/>
      <c r="CD461" s="549"/>
      <c r="CE461" s="549"/>
      <c r="CF461" s="549"/>
      <c r="CG461" s="549"/>
      <c r="CH461" s="549"/>
      <c r="CI461" s="549"/>
      <c r="CJ461" s="549"/>
      <c r="CK461" s="549"/>
      <c r="CL461" s="549"/>
      <c r="CM461" s="549"/>
      <c r="CN461" s="549"/>
      <c r="CO461" s="549"/>
      <c r="CP461" s="549"/>
      <c r="CQ461" s="549"/>
      <c r="CR461" s="549"/>
      <c r="CS461" s="549"/>
      <c r="CT461" s="549"/>
      <c r="CU461" s="549"/>
      <c r="CV461" s="549"/>
      <c r="CW461" s="549"/>
      <c r="CX461" s="549"/>
      <c r="CY461" s="549"/>
      <c r="CZ461" s="549"/>
      <c r="DA461" s="549"/>
      <c r="DB461" s="549"/>
      <c r="DC461" s="549"/>
      <c r="DD461" s="549"/>
      <c r="DE461" s="549"/>
      <c r="DF461" s="549"/>
      <c r="DG461" s="549"/>
      <c r="DH461" s="549"/>
      <c r="DI461" s="549"/>
      <c r="DJ461" s="549"/>
      <c r="DK461" s="549"/>
      <c r="DL461" s="549"/>
      <c r="DM461" s="549"/>
      <c r="DN461" s="549"/>
      <c r="DO461" s="549"/>
      <c r="DP461" s="549"/>
      <c r="DQ461" s="549"/>
      <c r="DR461" s="549"/>
      <c r="DS461" s="549"/>
      <c r="DT461" s="549"/>
      <c r="DU461" s="549"/>
      <c r="DV461" s="549"/>
      <c r="DW461" s="549"/>
      <c r="DX461" s="549"/>
      <c r="DY461" s="549"/>
      <c r="DZ461" s="549"/>
      <c r="EA461" s="549"/>
      <c r="EB461" s="549"/>
      <c r="EC461" s="549"/>
      <c r="ED461" s="549"/>
      <c r="EE461" s="549"/>
      <c r="EF461" s="549"/>
      <c r="EG461" s="549"/>
      <c r="EH461" s="549"/>
      <c r="EI461" s="549"/>
      <c r="EJ461" s="549"/>
      <c r="EK461" s="549"/>
      <c r="EL461" s="549"/>
      <c r="EM461" s="549"/>
      <c r="EN461" s="549"/>
      <c r="EO461" s="549"/>
      <c r="EP461" s="549"/>
      <c r="EQ461" s="549"/>
      <c r="ER461" s="549"/>
      <c r="ES461" s="549"/>
      <c r="ET461" s="549"/>
      <c r="EU461" s="549"/>
      <c r="EV461" s="549"/>
      <c r="EW461" s="549"/>
      <c r="EX461" s="549"/>
      <c r="EY461" s="549"/>
      <c r="EZ461" s="549"/>
      <c r="FA461" s="549"/>
      <c r="FB461" s="549"/>
      <c r="FC461" s="549"/>
      <c r="FD461" s="549"/>
      <c r="FE461" s="549"/>
      <c r="FF461" s="549"/>
      <c r="FG461" s="549"/>
      <c r="FH461" s="549"/>
      <c r="FI461" s="549"/>
      <c r="FJ461" s="549"/>
      <c r="FK461" s="549"/>
      <c r="FL461" s="549"/>
      <c r="FM461" s="549"/>
      <c r="FN461" s="549"/>
      <c r="FO461" s="549"/>
      <c r="FP461" s="549"/>
      <c r="FQ461" s="549"/>
      <c r="FR461" s="549"/>
      <c r="FS461" s="549"/>
      <c r="FT461" s="549"/>
      <c r="FU461" s="549"/>
      <c r="FV461" s="549"/>
      <c r="FW461" s="549"/>
      <c r="FX461" s="549"/>
      <c r="FY461" s="549"/>
      <c r="FZ461" s="549"/>
      <c r="GA461" s="549"/>
      <c r="GB461" s="549"/>
      <c r="GC461" s="549"/>
    </row>
    <row r="462" spans="1:185" s="307" customFormat="1" ht="166.5" x14ac:dyDescent="0.2">
      <c r="A462" s="545">
        <v>301</v>
      </c>
      <c r="B462" s="435" t="s">
        <v>944</v>
      </c>
      <c r="C462" s="435" t="s">
        <v>756</v>
      </c>
      <c r="D462" s="435" t="s">
        <v>616</v>
      </c>
      <c r="E462" s="435" t="s">
        <v>885</v>
      </c>
      <c r="F462" s="435" t="s">
        <v>720</v>
      </c>
      <c r="G462" s="435" t="s">
        <v>945</v>
      </c>
      <c r="H462" s="435" t="s">
        <v>946</v>
      </c>
      <c r="I462" s="435"/>
      <c r="J462" s="435"/>
      <c r="K462" s="435"/>
      <c r="L462" s="435"/>
      <c r="M462" s="435"/>
      <c r="N462" s="487">
        <v>66.5</v>
      </c>
      <c r="O462" s="435" t="s">
        <v>817</v>
      </c>
      <c r="P462" s="547"/>
      <c r="Q462" s="547"/>
      <c r="R462" s="547"/>
      <c r="S462" s="547"/>
      <c r="T462" s="547"/>
      <c r="U462" s="547"/>
      <c r="V462" s="547"/>
      <c r="W462" s="547"/>
      <c r="X462" s="547"/>
      <c r="Y462" s="547"/>
      <c r="Z462" s="547"/>
      <c r="AA462" s="547"/>
      <c r="AB462" s="547">
        <v>66500</v>
      </c>
      <c r="AC462" s="547">
        <f t="shared" si="404"/>
        <v>65835</v>
      </c>
      <c r="AD462" s="547">
        <f t="shared" si="405"/>
        <v>665</v>
      </c>
      <c r="AE462" s="547">
        <v>66500</v>
      </c>
      <c r="AF462" s="547">
        <f t="shared" si="399"/>
        <v>65835</v>
      </c>
      <c r="AG462" s="547">
        <f t="shared" si="400"/>
        <v>665</v>
      </c>
      <c r="AH462" s="547"/>
      <c r="AI462" s="547"/>
      <c r="AJ462" s="547"/>
      <c r="AK462" s="547"/>
      <c r="AL462" s="547"/>
      <c r="AM462" s="547"/>
      <c r="AN462" s="547"/>
      <c r="AO462" s="547"/>
      <c r="AP462" s="547"/>
      <c r="AQ462" s="547"/>
      <c r="AR462" s="547"/>
      <c r="AS462" s="547"/>
      <c r="AT462" s="547"/>
      <c r="AU462" s="547"/>
      <c r="AV462" s="547"/>
      <c r="AW462" s="547">
        <f t="shared" si="413"/>
        <v>66500</v>
      </c>
      <c r="AX462" s="547">
        <f t="shared" si="414"/>
        <v>65835</v>
      </c>
      <c r="AY462" s="547">
        <f t="shared" si="415"/>
        <v>665</v>
      </c>
      <c r="AZ462" s="548">
        <f t="shared" si="412"/>
        <v>0.01</v>
      </c>
      <c r="BA462" s="435"/>
      <c r="BB462" s="549"/>
      <c r="BC462" s="549"/>
      <c r="BD462" s="549"/>
      <c r="BE462" s="549"/>
      <c r="BF462" s="549"/>
      <c r="BG462" s="549"/>
      <c r="BH462" s="549"/>
      <c r="BI462" s="549"/>
      <c r="BJ462" s="549"/>
      <c r="BK462" s="549"/>
      <c r="BL462" s="549"/>
      <c r="BM462" s="549"/>
      <c r="BN462" s="549"/>
      <c r="BO462" s="549"/>
      <c r="BP462" s="549"/>
      <c r="BQ462" s="549"/>
      <c r="BR462" s="549"/>
      <c r="BS462" s="549"/>
      <c r="BT462" s="549"/>
      <c r="BU462" s="549"/>
      <c r="BV462" s="549"/>
      <c r="BW462" s="549"/>
      <c r="BX462" s="549"/>
      <c r="BY462" s="549"/>
      <c r="BZ462" s="549"/>
      <c r="CA462" s="549"/>
      <c r="CB462" s="549"/>
      <c r="CC462" s="549"/>
      <c r="CD462" s="549"/>
      <c r="CE462" s="549"/>
      <c r="CF462" s="549"/>
      <c r="CG462" s="549"/>
      <c r="CH462" s="549"/>
      <c r="CI462" s="549"/>
      <c r="CJ462" s="549"/>
      <c r="CK462" s="549"/>
      <c r="CL462" s="549"/>
      <c r="CM462" s="549"/>
      <c r="CN462" s="549"/>
      <c r="CO462" s="549"/>
      <c r="CP462" s="549"/>
      <c r="CQ462" s="549"/>
      <c r="CR462" s="549"/>
      <c r="CS462" s="549"/>
      <c r="CT462" s="549"/>
      <c r="CU462" s="549"/>
      <c r="CV462" s="549"/>
      <c r="CW462" s="549"/>
      <c r="CX462" s="549"/>
      <c r="CY462" s="549"/>
      <c r="CZ462" s="549"/>
      <c r="DA462" s="549"/>
      <c r="DB462" s="549"/>
      <c r="DC462" s="549"/>
      <c r="DD462" s="549"/>
      <c r="DE462" s="549"/>
      <c r="DF462" s="549"/>
      <c r="DG462" s="549"/>
      <c r="DH462" s="549"/>
      <c r="DI462" s="549"/>
      <c r="DJ462" s="549"/>
      <c r="DK462" s="549"/>
      <c r="DL462" s="549"/>
      <c r="DM462" s="549"/>
      <c r="DN462" s="549"/>
      <c r="DO462" s="549"/>
      <c r="DP462" s="549"/>
      <c r="DQ462" s="549"/>
      <c r="DR462" s="549"/>
      <c r="DS462" s="549"/>
      <c r="DT462" s="549"/>
      <c r="DU462" s="549"/>
      <c r="DV462" s="549"/>
      <c r="DW462" s="549"/>
      <c r="DX462" s="549"/>
      <c r="DY462" s="549"/>
      <c r="DZ462" s="549"/>
      <c r="EA462" s="549"/>
      <c r="EB462" s="549"/>
      <c r="EC462" s="549"/>
      <c r="ED462" s="549"/>
      <c r="EE462" s="549"/>
      <c r="EF462" s="549"/>
      <c r="EG462" s="549"/>
      <c r="EH462" s="549"/>
      <c r="EI462" s="549"/>
      <c r="EJ462" s="549"/>
      <c r="EK462" s="549"/>
      <c r="EL462" s="549"/>
      <c r="EM462" s="549"/>
      <c r="EN462" s="549"/>
      <c r="EO462" s="549"/>
      <c r="EP462" s="549"/>
      <c r="EQ462" s="549"/>
      <c r="ER462" s="549"/>
      <c r="ES462" s="549"/>
      <c r="ET462" s="549"/>
      <c r="EU462" s="549"/>
      <c r="EV462" s="549"/>
      <c r="EW462" s="549"/>
      <c r="EX462" s="549"/>
      <c r="EY462" s="549"/>
      <c r="EZ462" s="549"/>
      <c r="FA462" s="549"/>
      <c r="FB462" s="549"/>
      <c r="FC462" s="549"/>
      <c r="FD462" s="549"/>
      <c r="FE462" s="549"/>
      <c r="FF462" s="549"/>
      <c r="FG462" s="549"/>
      <c r="FH462" s="549"/>
      <c r="FI462" s="549"/>
      <c r="FJ462" s="549"/>
      <c r="FK462" s="549"/>
      <c r="FL462" s="549"/>
      <c r="FM462" s="549"/>
      <c r="FN462" s="549"/>
      <c r="FO462" s="549"/>
      <c r="FP462" s="549"/>
      <c r="FQ462" s="549"/>
      <c r="FR462" s="549"/>
      <c r="FS462" s="549"/>
      <c r="FT462" s="549"/>
      <c r="FU462" s="549"/>
      <c r="FV462" s="549"/>
      <c r="FW462" s="549"/>
      <c r="FX462" s="549"/>
      <c r="FY462" s="549"/>
      <c r="FZ462" s="549"/>
      <c r="GA462" s="549"/>
      <c r="GB462" s="549"/>
      <c r="GC462" s="549"/>
    </row>
    <row r="463" spans="1:185" s="307" customFormat="1" ht="111" x14ac:dyDescent="0.2">
      <c r="A463" s="545">
        <v>302</v>
      </c>
      <c r="B463" s="435" t="s">
        <v>947</v>
      </c>
      <c r="C463" s="435" t="s">
        <v>756</v>
      </c>
      <c r="D463" s="435" t="s">
        <v>616</v>
      </c>
      <c r="E463" s="435" t="s">
        <v>885</v>
      </c>
      <c r="F463" s="435" t="s">
        <v>720</v>
      </c>
      <c r="G463" s="435" t="s">
        <v>948</v>
      </c>
      <c r="H463" s="435" t="s">
        <v>949</v>
      </c>
      <c r="I463" s="435"/>
      <c r="J463" s="435"/>
      <c r="K463" s="435"/>
      <c r="L463" s="435"/>
      <c r="M463" s="435" t="s">
        <v>950</v>
      </c>
      <c r="N463" s="487">
        <v>3.5</v>
      </c>
      <c r="O463" s="435" t="s">
        <v>951</v>
      </c>
      <c r="P463" s="547"/>
      <c r="Q463" s="547"/>
      <c r="R463" s="547"/>
      <c r="S463" s="547"/>
      <c r="T463" s="547"/>
      <c r="U463" s="547"/>
      <c r="V463" s="547"/>
      <c r="W463" s="547"/>
      <c r="X463" s="547"/>
      <c r="Y463" s="547"/>
      <c r="Z463" s="547"/>
      <c r="AA463" s="547"/>
      <c r="AB463" s="547">
        <v>3500</v>
      </c>
      <c r="AC463" s="547">
        <f t="shared" si="404"/>
        <v>3465</v>
      </c>
      <c r="AD463" s="547">
        <f t="shared" si="405"/>
        <v>35</v>
      </c>
      <c r="AE463" s="547">
        <v>3500</v>
      </c>
      <c r="AF463" s="547">
        <f t="shared" si="399"/>
        <v>3465</v>
      </c>
      <c r="AG463" s="547">
        <f t="shared" si="400"/>
        <v>35</v>
      </c>
      <c r="AH463" s="547"/>
      <c r="AI463" s="547"/>
      <c r="AJ463" s="547"/>
      <c r="AK463" s="547"/>
      <c r="AL463" s="547"/>
      <c r="AM463" s="547"/>
      <c r="AN463" s="547"/>
      <c r="AO463" s="547"/>
      <c r="AP463" s="547"/>
      <c r="AQ463" s="547"/>
      <c r="AR463" s="547"/>
      <c r="AS463" s="547"/>
      <c r="AT463" s="547"/>
      <c r="AU463" s="547"/>
      <c r="AV463" s="547"/>
      <c r="AW463" s="547">
        <f t="shared" si="413"/>
        <v>3500</v>
      </c>
      <c r="AX463" s="547">
        <f t="shared" si="414"/>
        <v>3465</v>
      </c>
      <c r="AY463" s="547">
        <f t="shared" si="415"/>
        <v>35</v>
      </c>
      <c r="AZ463" s="548">
        <f t="shared" si="412"/>
        <v>0.01</v>
      </c>
      <c r="BA463" s="435"/>
      <c r="BB463" s="549"/>
      <c r="BC463" s="549"/>
      <c r="BD463" s="549"/>
      <c r="BE463" s="549"/>
      <c r="BF463" s="549"/>
      <c r="BG463" s="549"/>
      <c r="BH463" s="549"/>
      <c r="BI463" s="549"/>
      <c r="BJ463" s="549"/>
      <c r="BK463" s="549"/>
      <c r="BL463" s="549"/>
      <c r="BM463" s="549"/>
      <c r="BN463" s="549"/>
      <c r="BO463" s="549"/>
      <c r="BP463" s="549"/>
      <c r="BQ463" s="549"/>
      <c r="BR463" s="549"/>
      <c r="BS463" s="549"/>
      <c r="BT463" s="549"/>
      <c r="BU463" s="549"/>
      <c r="BV463" s="549"/>
      <c r="BW463" s="549"/>
      <c r="BX463" s="549"/>
      <c r="BY463" s="549"/>
      <c r="BZ463" s="549"/>
      <c r="CA463" s="549"/>
      <c r="CB463" s="549"/>
      <c r="CC463" s="549"/>
      <c r="CD463" s="549"/>
      <c r="CE463" s="549"/>
      <c r="CF463" s="549"/>
      <c r="CG463" s="549"/>
      <c r="CH463" s="549"/>
      <c r="CI463" s="549"/>
      <c r="CJ463" s="549"/>
      <c r="CK463" s="549"/>
      <c r="CL463" s="549"/>
      <c r="CM463" s="549"/>
      <c r="CN463" s="549"/>
      <c r="CO463" s="549"/>
      <c r="CP463" s="549"/>
      <c r="CQ463" s="549"/>
      <c r="CR463" s="549"/>
      <c r="CS463" s="549"/>
      <c r="CT463" s="549"/>
      <c r="CU463" s="549"/>
      <c r="CV463" s="549"/>
      <c r="CW463" s="549"/>
      <c r="CX463" s="549"/>
      <c r="CY463" s="549"/>
      <c r="CZ463" s="549"/>
      <c r="DA463" s="549"/>
      <c r="DB463" s="549"/>
      <c r="DC463" s="549"/>
      <c r="DD463" s="549"/>
      <c r="DE463" s="549"/>
      <c r="DF463" s="549"/>
      <c r="DG463" s="549"/>
      <c r="DH463" s="549"/>
      <c r="DI463" s="549"/>
      <c r="DJ463" s="549"/>
      <c r="DK463" s="549"/>
      <c r="DL463" s="549"/>
      <c r="DM463" s="549"/>
      <c r="DN463" s="549"/>
      <c r="DO463" s="549"/>
      <c r="DP463" s="549"/>
      <c r="DQ463" s="549"/>
      <c r="DR463" s="549"/>
      <c r="DS463" s="549"/>
      <c r="DT463" s="549"/>
      <c r="DU463" s="549"/>
      <c r="DV463" s="549"/>
      <c r="DW463" s="549"/>
      <c r="DX463" s="549"/>
      <c r="DY463" s="549"/>
      <c r="DZ463" s="549"/>
      <c r="EA463" s="549"/>
      <c r="EB463" s="549"/>
      <c r="EC463" s="549"/>
      <c r="ED463" s="549"/>
      <c r="EE463" s="549"/>
      <c r="EF463" s="549"/>
      <c r="EG463" s="549"/>
      <c r="EH463" s="549"/>
      <c r="EI463" s="549"/>
      <c r="EJ463" s="549"/>
      <c r="EK463" s="549"/>
      <c r="EL463" s="549"/>
      <c r="EM463" s="549"/>
      <c r="EN463" s="549"/>
      <c r="EO463" s="549"/>
      <c r="EP463" s="549"/>
      <c r="EQ463" s="549"/>
      <c r="ER463" s="549"/>
      <c r="ES463" s="549"/>
      <c r="ET463" s="549"/>
      <c r="EU463" s="549"/>
      <c r="EV463" s="549"/>
      <c r="EW463" s="549"/>
      <c r="EX463" s="549"/>
      <c r="EY463" s="549"/>
      <c r="EZ463" s="549"/>
      <c r="FA463" s="549"/>
      <c r="FB463" s="549"/>
      <c r="FC463" s="549"/>
      <c r="FD463" s="549"/>
      <c r="FE463" s="549"/>
      <c r="FF463" s="549"/>
      <c r="FG463" s="549"/>
      <c r="FH463" s="549"/>
      <c r="FI463" s="549"/>
      <c r="FJ463" s="549"/>
      <c r="FK463" s="549"/>
      <c r="FL463" s="549"/>
      <c r="FM463" s="549"/>
      <c r="FN463" s="549"/>
      <c r="FO463" s="549"/>
      <c r="FP463" s="549"/>
      <c r="FQ463" s="549"/>
      <c r="FR463" s="549"/>
      <c r="FS463" s="549"/>
      <c r="FT463" s="549"/>
      <c r="FU463" s="549"/>
      <c r="FV463" s="549"/>
      <c r="FW463" s="549"/>
      <c r="FX463" s="549"/>
      <c r="FY463" s="549"/>
      <c r="FZ463" s="549"/>
      <c r="GA463" s="549"/>
      <c r="GB463" s="549"/>
      <c r="GC463" s="549"/>
    </row>
    <row r="464" spans="1:185" s="307" customFormat="1" ht="111" x14ac:dyDescent="0.2">
      <c r="A464" s="545">
        <v>303</v>
      </c>
      <c r="B464" s="435" t="s">
        <v>952</v>
      </c>
      <c r="C464" s="435" t="s">
        <v>756</v>
      </c>
      <c r="D464" s="435" t="s">
        <v>616</v>
      </c>
      <c r="E464" s="435" t="s">
        <v>885</v>
      </c>
      <c r="F464" s="435" t="s">
        <v>720</v>
      </c>
      <c r="G464" s="435" t="s">
        <v>953</v>
      </c>
      <c r="H464" s="435" t="s">
        <v>911</v>
      </c>
      <c r="I464" s="435"/>
      <c r="J464" s="435"/>
      <c r="K464" s="435"/>
      <c r="L464" s="435"/>
      <c r="M464" s="435"/>
      <c r="N464" s="487">
        <v>68</v>
      </c>
      <c r="O464" s="435" t="s">
        <v>913</v>
      </c>
      <c r="P464" s="547"/>
      <c r="Q464" s="547"/>
      <c r="R464" s="547"/>
      <c r="S464" s="547"/>
      <c r="T464" s="547"/>
      <c r="U464" s="547"/>
      <c r="V464" s="547"/>
      <c r="W464" s="547"/>
      <c r="X464" s="547"/>
      <c r="Y464" s="547"/>
      <c r="Z464" s="547"/>
      <c r="AA464" s="547"/>
      <c r="AB464" s="547">
        <v>68000</v>
      </c>
      <c r="AC464" s="547">
        <f t="shared" si="404"/>
        <v>67320</v>
      </c>
      <c r="AD464" s="547">
        <f t="shared" si="405"/>
        <v>680</v>
      </c>
      <c r="AE464" s="547">
        <v>68000</v>
      </c>
      <c r="AF464" s="547">
        <f t="shared" si="399"/>
        <v>67320</v>
      </c>
      <c r="AG464" s="547">
        <f t="shared" si="400"/>
        <v>680</v>
      </c>
      <c r="AH464" s="547"/>
      <c r="AI464" s="547"/>
      <c r="AJ464" s="547"/>
      <c r="AK464" s="547"/>
      <c r="AL464" s="547"/>
      <c r="AM464" s="547"/>
      <c r="AN464" s="547"/>
      <c r="AO464" s="547"/>
      <c r="AP464" s="547"/>
      <c r="AQ464" s="547"/>
      <c r="AR464" s="547"/>
      <c r="AS464" s="547"/>
      <c r="AT464" s="547"/>
      <c r="AU464" s="547"/>
      <c r="AV464" s="547"/>
      <c r="AW464" s="547">
        <f t="shared" ref="AW464:AW467" si="416">AT464+AQ464+AN464+AE464+V464</f>
        <v>68000</v>
      </c>
      <c r="AX464" s="547">
        <f t="shared" ref="AX464:AX467" si="417">AU464+AR464+AO464+AF464+W464</f>
        <v>67320</v>
      </c>
      <c r="AY464" s="547">
        <f t="shared" ref="AY464:AY467" si="418">AV464+AS464+AP464+AG464+X464</f>
        <v>680</v>
      </c>
      <c r="AZ464" s="548">
        <f t="shared" si="412"/>
        <v>0.01</v>
      </c>
      <c r="BA464" s="435"/>
      <c r="BB464" s="549"/>
      <c r="BC464" s="549"/>
      <c r="BD464" s="549"/>
      <c r="BE464" s="549"/>
      <c r="BF464" s="549"/>
      <c r="BG464" s="549"/>
      <c r="BH464" s="549"/>
      <c r="BI464" s="549"/>
      <c r="BJ464" s="549"/>
      <c r="BK464" s="549"/>
      <c r="BL464" s="549"/>
      <c r="BM464" s="549"/>
      <c r="BN464" s="549"/>
      <c r="BO464" s="549"/>
      <c r="BP464" s="549"/>
      <c r="BQ464" s="549"/>
      <c r="BR464" s="549"/>
      <c r="BS464" s="549"/>
      <c r="BT464" s="549"/>
      <c r="BU464" s="549"/>
      <c r="BV464" s="549"/>
      <c r="BW464" s="549"/>
      <c r="BX464" s="549"/>
      <c r="BY464" s="549"/>
      <c r="BZ464" s="549"/>
      <c r="CA464" s="549"/>
      <c r="CB464" s="549"/>
      <c r="CC464" s="549"/>
      <c r="CD464" s="549"/>
      <c r="CE464" s="549"/>
      <c r="CF464" s="549"/>
      <c r="CG464" s="549"/>
      <c r="CH464" s="549"/>
      <c r="CI464" s="549"/>
      <c r="CJ464" s="549"/>
      <c r="CK464" s="549"/>
      <c r="CL464" s="549"/>
      <c r="CM464" s="549"/>
      <c r="CN464" s="549"/>
      <c r="CO464" s="549"/>
      <c r="CP464" s="549"/>
      <c r="CQ464" s="549"/>
      <c r="CR464" s="549"/>
      <c r="CS464" s="549"/>
      <c r="CT464" s="549"/>
      <c r="CU464" s="549"/>
      <c r="CV464" s="549"/>
      <c r="CW464" s="549"/>
      <c r="CX464" s="549"/>
      <c r="CY464" s="549"/>
      <c r="CZ464" s="549"/>
      <c r="DA464" s="549"/>
      <c r="DB464" s="549"/>
      <c r="DC464" s="549"/>
      <c r="DD464" s="549"/>
      <c r="DE464" s="549"/>
      <c r="DF464" s="549"/>
      <c r="DG464" s="549"/>
      <c r="DH464" s="549"/>
      <c r="DI464" s="549"/>
      <c r="DJ464" s="549"/>
      <c r="DK464" s="549"/>
      <c r="DL464" s="549"/>
      <c r="DM464" s="549"/>
      <c r="DN464" s="549"/>
      <c r="DO464" s="549"/>
      <c r="DP464" s="549"/>
      <c r="DQ464" s="549"/>
      <c r="DR464" s="549"/>
      <c r="DS464" s="549"/>
      <c r="DT464" s="549"/>
      <c r="DU464" s="549"/>
      <c r="DV464" s="549"/>
      <c r="DW464" s="549"/>
      <c r="DX464" s="549"/>
      <c r="DY464" s="549"/>
      <c r="DZ464" s="549"/>
      <c r="EA464" s="549"/>
      <c r="EB464" s="549"/>
      <c r="EC464" s="549"/>
      <c r="ED464" s="549"/>
      <c r="EE464" s="549"/>
      <c r="EF464" s="549"/>
      <c r="EG464" s="549"/>
      <c r="EH464" s="549"/>
      <c r="EI464" s="549"/>
      <c r="EJ464" s="549"/>
      <c r="EK464" s="549"/>
      <c r="EL464" s="549"/>
      <c r="EM464" s="549"/>
      <c r="EN464" s="549"/>
      <c r="EO464" s="549"/>
      <c r="EP464" s="549"/>
      <c r="EQ464" s="549"/>
      <c r="ER464" s="549"/>
      <c r="ES464" s="549"/>
      <c r="ET464" s="549"/>
      <c r="EU464" s="549"/>
      <c r="EV464" s="549"/>
      <c r="EW464" s="549"/>
      <c r="EX464" s="549"/>
      <c r="EY464" s="549"/>
      <c r="EZ464" s="549"/>
      <c r="FA464" s="549"/>
      <c r="FB464" s="549"/>
      <c r="FC464" s="549"/>
      <c r="FD464" s="549"/>
      <c r="FE464" s="549"/>
      <c r="FF464" s="549"/>
      <c r="FG464" s="549"/>
      <c r="FH464" s="549"/>
      <c r="FI464" s="549"/>
      <c r="FJ464" s="549"/>
      <c r="FK464" s="549"/>
      <c r="FL464" s="549"/>
      <c r="FM464" s="549"/>
      <c r="FN464" s="549"/>
      <c r="FO464" s="549"/>
      <c r="FP464" s="549"/>
      <c r="FQ464" s="549"/>
      <c r="FR464" s="549"/>
      <c r="FS464" s="549"/>
      <c r="FT464" s="549"/>
      <c r="FU464" s="549"/>
      <c r="FV464" s="549"/>
      <c r="FW464" s="549"/>
      <c r="FX464" s="549"/>
      <c r="FY464" s="549"/>
      <c r="FZ464" s="549"/>
      <c r="GA464" s="549"/>
      <c r="GB464" s="549"/>
      <c r="GC464" s="549"/>
    </row>
    <row r="465" spans="1:185" s="307" customFormat="1" ht="138.75" x14ac:dyDescent="0.2">
      <c r="A465" s="545">
        <v>304</v>
      </c>
      <c r="B465" s="435" t="s">
        <v>954</v>
      </c>
      <c r="C465" s="435" t="s">
        <v>756</v>
      </c>
      <c r="D465" s="435" t="s">
        <v>616</v>
      </c>
      <c r="E465" s="435" t="s">
        <v>885</v>
      </c>
      <c r="F465" s="435" t="s">
        <v>720</v>
      </c>
      <c r="G465" s="435" t="s">
        <v>955</v>
      </c>
      <c r="H465" s="435" t="s">
        <v>956</v>
      </c>
      <c r="I465" s="435"/>
      <c r="J465" s="435"/>
      <c r="K465" s="435"/>
      <c r="L465" s="435"/>
      <c r="M465" s="435"/>
      <c r="N465" s="487">
        <v>6.5</v>
      </c>
      <c r="O465" s="435" t="s">
        <v>913</v>
      </c>
      <c r="P465" s="547"/>
      <c r="Q465" s="547"/>
      <c r="R465" s="547"/>
      <c r="S465" s="547"/>
      <c r="T465" s="547"/>
      <c r="U465" s="547"/>
      <c r="V465" s="547"/>
      <c r="W465" s="547"/>
      <c r="X465" s="547"/>
      <c r="Y465" s="547"/>
      <c r="Z465" s="547"/>
      <c r="AA465" s="547"/>
      <c r="AB465" s="547">
        <v>6500</v>
      </c>
      <c r="AC465" s="547">
        <f t="shared" si="404"/>
        <v>6435</v>
      </c>
      <c r="AD465" s="547">
        <f t="shared" si="405"/>
        <v>65</v>
      </c>
      <c r="AE465" s="547">
        <v>6500</v>
      </c>
      <c r="AF465" s="547">
        <f t="shared" si="399"/>
        <v>6435</v>
      </c>
      <c r="AG465" s="547">
        <f t="shared" si="400"/>
        <v>65</v>
      </c>
      <c r="AH465" s="547"/>
      <c r="AI465" s="547"/>
      <c r="AJ465" s="547"/>
      <c r="AK465" s="547"/>
      <c r="AL465" s="547"/>
      <c r="AM465" s="547"/>
      <c r="AN465" s="547"/>
      <c r="AO465" s="547"/>
      <c r="AP465" s="547"/>
      <c r="AQ465" s="547"/>
      <c r="AR465" s="547"/>
      <c r="AS465" s="547"/>
      <c r="AT465" s="547"/>
      <c r="AU465" s="547"/>
      <c r="AV465" s="547"/>
      <c r="AW465" s="547">
        <f t="shared" si="416"/>
        <v>6500</v>
      </c>
      <c r="AX465" s="547">
        <f t="shared" si="417"/>
        <v>6435</v>
      </c>
      <c r="AY465" s="547">
        <f t="shared" si="418"/>
        <v>65</v>
      </c>
      <c r="AZ465" s="548">
        <f t="shared" si="412"/>
        <v>0.01</v>
      </c>
      <c r="BA465" s="435"/>
      <c r="BB465" s="549"/>
      <c r="BC465" s="549"/>
      <c r="BD465" s="549"/>
      <c r="BE465" s="549"/>
      <c r="BF465" s="549"/>
      <c r="BG465" s="549"/>
      <c r="BH465" s="549"/>
      <c r="BI465" s="549"/>
      <c r="BJ465" s="549"/>
      <c r="BK465" s="549"/>
      <c r="BL465" s="549"/>
      <c r="BM465" s="549"/>
      <c r="BN465" s="549"/>
      <c r="BO465" s="549"/>
      <c r="BP465" s="549"/>
      <c r="BQ465" s="549"/>
      <c r="BR465" s="549"/>
      <c r="BS465" s="549"/>
      <c r="BT465" s="549"/>
      <c r="BU465" s="549"/>
      <c r="BV465" s="549"/>
      <c r="BW465" s="549"/>
      <c r="BX465" s="549"/>
      <c r="BY465" s="549"/>
      <c r="BZ465" s="549"/>
      <c r="CA465" s="549"/>
      <c r="CB465" s="549"/>
      <c r="CC465" s="549"/>
      <c r="CD465" s="549"/>
      <c r="CE465" s="549"/>
      <c r="CF465" s="549"/>
      <c r="CG465" s="549"/>
      <c r="CH465" s="549"/>
      <c r="CI465" s="549"/>
      <c r="CJ465" s="549"/>
      <c r="CK465" s="549"/>
      <c r="CL465" s="549"/>
      <c r="CM465" s="549"/>
      <c r="CN465" s="549"/>
      <c r="CO465" s="549"/>
      <c r="CP465" s="549"/>
      <c r="CQ465" s="549"/>
      <c r="CR465" s="549"/>
      <c r="CS465" s="549"/>
      <c r="CT465" s="549"/>
      <c r="CU465" s="549"/>
      <c r="CV465" s="549"/>
      <c r="CW465" s="549"/>
      <c r="CX465" s="549"/>
      <c r="CY465" s="549"/>
      <c r="CZ465" s="549"/>
      <c r="DA465" s="549"/>
      <c r="DB465" s="549"/>
      <c r="DC465" s="549"/>
      <c r="DD465" s="549"/>
      <c r="DE465" s="549"/>
      <c r="DF465" s="549"/>
      <c r="DG465" s="549"/>
      <c r="DH465" s="549"/>
      <c r="DI465" s="549"/>
      <c r="DJ465" s="549"/>
      <c r="DK465" s="549"/>
      <c r="DL465" s="549"/>
      <c r="DM465" s="549"/>
      <c r="DN465" s="549"/>
      <c r="DO465" s="549"/>
      <c r="DP465" s="549"/>
      <c r="DQ465" s="549"/>
      <c r="DR465" s="549"/>
      <c r="DS465" s="549"/>
      <c r="DT465" s="549"/>
      <c r="DU465" s="549"/>
      <c r="DV465" s="549"/>
      <c r="DW465" s="549"/>
      <c r="DX465" s="549"/>
      <c r="DY465" s="549"/>
      <c r="DZ465" s="549"/>
      <c r="EA465" s="549"/>
      <c r="EB465" s="549"/>
      <c r="EC465" s="549"/>
      <c r="ED465" s="549"/>
      <c r="EE465" s="549"/>
      <c r="EF465" s="549"/>
      <c r="EG465" s="549"/>
      <c r="EH465" s="549"/>
      <c r="EI465" s="549"/>
      <c r="EJ465" s="549"/>
      <c r="EK465" s="549"/>
      <c r="EL465" s="549"/>
      <c r="EM465" s="549"/>
      <c r="EN465" s="549"/>
      <c r="EO465" s="549"/>
      <c r="EP465" s="549"/>
      <c r="EQ465" s="549"/>
      <c r="ER465" s="549"/>
      <c r="ES465" s="549"/>
      <c r="ET465" s="549"/>
      <c r="EU465" s="549"/>
      <c r="EV465" s="549"/>
      <c r="EW465" s="549"/>
      <c r="EX465" s="549"/>
      <c r="EY465" s="549"/>
      <c r="EZ465" s="549"/>
      <c r="FA465" s="549"/>
      <c r="FB465" s="549"/>
      <c r="FC465" s="549"/>
      <c r="FD465" s="549"/>
      <c r="FE465" s="549"/>
      <c r="FF465" s="549"/>
      <c r="FG465" s="549"/>
      <c r="FH465" s="549"/>
      <c r="FI465" s="549"/>
      <c r="FJ465" s="549"/>
      <c r="FK465" s="549"/>
      <c r="FL465" s="549"/>
      <c r="FM465" s="549"/>
      <c r="FN465" s="549"/>
      <c r="FO465" s="549"/>
      <c r="FP465" s="549"/>
      <c r="FQ465" s="549"/>
      <c r="FR465" s="549"/>
      <c r="FS465" s="549"/>
      <c r="FT465" s="549"/>
      <c r="FU465" s="549"/>
      <c r="FV465" s="549"/>
      <c r="FW465" s="549"/>
      <c r="FX465" s="549"/>
      <c r="FY465" s="549"/>
      <c r="FZ465" s="549"/>
      <c r="GA465" s="549"/>
      <c r="GB465" s="549"/>
      <c r="GC465" s="549"/>
    </row>
    <row r="466" spans="1:185" s="307" customFormat="1" ht="111" x14ac:dyDescent="0.2">
      <c r="A466" s="545">
        <v>305</v>
      </c>
      <c r="B466" s="435" t="s">
        <v>957</v>
      </c>
      <c r="C466" s="435" t="s">
        <v>756</v>
      </c>
      <c r="D466" s="435" t="s">
        <v>616</v>
      </c>
      <c r="E466" s="435" t="s">
        <v>885</v>
      </c>
      <c r="F466" s="435" t="s">
        <v>720</v>
      </c>
      <c r="G466" s="435" t="s">
        <v>958</v>
      </c>
      <c r="H466" s="435" t="s">
        <v>959</v>
      </c>
      <c r="I466" s="435"/>
      <c r="J466" s="435"/>
      <c r="K466" s="435"/>
      <c r="L466" s="435"/>
      <c r="M466" s="435"/>
      <c r="N466" s="487">
        <v>38</v>
      </c>
      <c r="O466" s="435" t="s">
        <v>862</v>
      </c>
      <c r="P466" s="547"/>
      <c r="Q466" s="547"/>
      <c r="R466" s="547"/>
      <c r="S466" s="547"/>
      <c r="T466" s="547"/>
      <c r="U466" s="547"/>
      <c r="V466" s="547"/>
      <c r="W466" s="547"/>
      <c r="X466" s="547"/>
      <c r="Y466" s="547"/>
      <c r="Z466" s="547"/>
      <c r="AA466" s="547"/>
      <c r="AB466" s="547">
        <v>38000</v>
      </c>
      <c r="AC466" s="547">
        <f t="shared" si="404"/>
        <v>37620</v>
      </c>
      <c r="AD466" s="547">
        <f t="shared" si="405"/>
        <v>380</v>
      </c>
      <c r="AE466" s="547">
        <v>38000</v>
      </c>
      <c r="AF466" s="547">
        <f t="shared" si="399"/>
        <v>37620</v>
      </c>
      <c r="AG466" s="547">
        <f t="shared" si="400"/>
        <v>380</v>
      </c>
      <c r="AH466" s="547"/>
      <c r="AI466" s="547"/>
      <c r="AJ466" s="547"/>
      <c r="AK466" s="547"/>
      <c r="AL466" s="547"/>
      <c r="AM466" s="547"/>
      <c r="AN466" s="547"/>
      <c r="AO466" s="547"/>
      <c r="AP466" s="547"/>
      <c r="AQ466" s="547"/>
      <c r="AR466" s="547"/>
      <c r="AS466" s="547"/>
      <c r="AT466" s="547"/>
      <c r="AU466" s="547"/>
      <c r="AV466" s="547"/>
      <c r="AW466" s="547">
        <f t="shared" si="416"/>
        <v>38000</v>
      </c>
      <c r="AX466" s="547">
        <f t="shared" si="417"/>
        <v>37620</v>
      </c>
      <c r="AY466" s="547">
        <f t="shared" si="418"/>
        <v>380</v>
      </c>
      <c r="AZ466" s="548">
        <f t="shared" si="412"/>
        <v>0.01</v>
      </c>
      <c r="BA466" s="435"/>
      <c r="BB466" s="549"/>
      <c r="BC466" s="549"/>
      <c r="BD466" s="549"/>
      <c r="BE466" s="549"/>
      <c r="BF466" s="549"/>
      <c r="BG466" s="549"/>
      <c r="BH466" s="549"/>
      <c r="BI466" s="549"/>
      <c r="BJ466" s="549"/>
      <c r="BK466" s="549"/>
      <c r="BL466" s="549"/>
      <c r="BM466" s="549"/>
      <c r="BN466" s="549"/>
      <c r="BO466" s="549"/>
      <c r="BP466" s="549"/>
      <c r="BQ466" s="549"/>
      <c r="BR466" s="549"/>
      <c r="BS466" s="549"/>
      <c r="BT466" s="549"/>
      <c r="BU466" s="549"/>
      <c r="BV466" s="549"/>
      <c r="BW466" s="549"/>
      <c r="BX466" s="549"/>
      <c r="BY466" s="549"/>
      <c r="BZ466" s="549"/>
      <c r="CA466" s="549"/>
      <c r="CB466" s="549"/>
      <c r="CC466" s="549"/>
      <c r="CD466" s="549"/>
      <c r="CE466" s="549"/>
      <c r="CF466" s="549"/>
      <c r="CG466" s="549"/>
      <c r="CH466" s="549"/>
      <c r="CI466" s="549"/>
      <c r="CJ466" s="549"/>
      <c r="CK466" s="549"/>
      <c r="CL466" s="549"/>
      <c r="CM466" s="549"/>
      <c r="CN466" s="549"/>
      <c r="CO466" s="549"/>
      <c r="CP466" s="549"/>
      <c r="CQ466" s="549"/>
      <c r="CR466" s="549"/>
      <c r="CS466" s="549"/>
      <c r="CT466" s="549"/>
      <c r="CU466" s="549"/>
      <c r="CV466" s="549"/>
      <c r="CW466" s="549"/>
      <c r="CX466" s="549"/>
      <c r="CY466" s="549"/>
      <c r="CZ466" s="549"/>
      <c r="DA466" s="549"/>
      <c r="DB466" s="549"/>
      <c r="DC466" s="549"/>
      <c r="DD466" s="549"/>
      <c r="DE466" s="549"/>
      <c r="DF466" s="549"/>
      <c r="DG466" s="549"/>
      <c r="DH466" s="549"/>
      <c r="DI466" s="549"/>
      <c r="DJ466" s="549"/>
      <c r="DK466" s="549"/>
      <c r="DL466" s="549"/>
      <c r="DM466" s="549"/>
      <c r="DN466" s="549"/>
      <c r="DO466" s="549"/>
      <c r="DP466" s="549"/>
      <c r="DQ466" s="549"/>
      <c r="DR466" s="549"/>
      <c r="DS466" s="549"/>
      <c r="DT466" s="549"/>
      <c r="DU466" s="549"/>
      <c r="DV466" s="549"/>
      <c r="DW466" s="549"/>
      <c r="DX466" s="549"/>
      <c r="DY466" s="549"/>
      <c r="DZ466" s="549"/>
      <c r="EA466" s="549"/>
      <c r="EB466" s="549"/>
      <c r="EC466" s="549"/>
      <c r="ED466" s="549"/>
      <c r="EE466" s="549"/>
      <c r="EF466" s="549"/>
      <c r="EG466" s="549"/>
      <c r="EH466" s="549"/>
      <c r="EI466" s="549"/>
      <c r="EJ466" s="549"/>
      <c r="EK466" s="549"/>
      <c r="EL466" s="549"/>
      <c r="EM466" s="549"/>
      <c r="EN466" s="549"/>
      <c r="EO466" s="549"/>
      <c r="EP466" s="549"/>
      <c r="EQ466" s="549"/>
      <c r="ER466" s="549"/>
      <c r="ES466" s="549"/>
      <c r="ET466" s="549"/>
      <c r="EU466" s="549"/>
      <c r="EV466" s="549"/>
      <c r="EW466" s="549"/>
      <c r="EX466" s="549"/>
      <c r="EY466" s="549"/>
      <c r="EZ466" s="549"/>
      <c r="FA466" s="549"/>
      <c r="FB466" s="549"/>
      <c r="FC466" s="549"/>
      <c r="FD466" s="549"/>
      <c r="FE466" s="549"/>
      <c r="FF466" s="549"/>
      <c r="FG466" s="549"/>
      <c r="FH466" s="549"/>
      <c r="FI466" s="549"/>
      <c r="FJ466" s="549"/>
      <c r="FK466" s="549"/>
      <c r="FL466" s="549"/>
      <c r="FM466" s="549"/>
      <c r="FN466" s="549"/>
      <c r="FO466" s="549"/>
      <c r="FP466" s="549"/>
      <c r="FQ466" s="549"/>
      <c r="FR466" s="549"/>
      <c r="FS466" s="549"/>
      <c r="FT466" s="549"/>
      <c r="FU466" s="549"/>
      <c r="FV466" s="549"/>
      <c r="FW466" s="549"/>
      <c r="FX466" s="549"/>
      <c r="FY466" s="549"/>
      <c r="FZ466" s="549"/>
      <c r="GA466" s="549"/>
      <c r="GB466" s="549"/>
      <c r="GC466" s="549"/>
    </row>
    <row r="467" spans="1:185" s="307" customFormat="1" ht="194.25" x14ac:dyDescent="0.2">
      <c r="A467" s="565">
        <v>306</v>
      </c>
      <c r="B467" s="435" t="s">
        <v>960</v>
      </c>
      <c r="C467" s="435" t="s">
        <v>756</v>
      </c>
      <c r="D467" s="435" t="s">
        <v>616</v>
      </c>
      <c r="E467" s="435" t="s">
        <v>885</v>
      </c>
      <c r="F467" s="435" t="s">
        <v>720</v>
      </c>
      <c r="G467" s="435" t="s">
        <v>961</v>
      </c>
      <c r="H467" s="435" t="s">
        <v>962</v>
      </c>
      <c r="I467" s="435"/>
      <c r="J467" s="435"/>
      <c r="K467" s="435"/>
      <c r="L467" s="435"/>
      <c r="M467" s="435"/>
      <c r="N467" s="487">
        <v>3.1840000000000002</v>
      </c>
      <c r="O467" s="435" t="s">
        <v>882</v>
      </c>
      <c r="P467" s="547"/>
      <c r="Q467" s="547"/>
      <c r="R467" s="547"/>
      <c r="S467" s="547"/>
      <c r="T467" s="547"/>
      <c r="U467" s="547"/>
      <c r="V467" s="547"/>
      <c r="W467" s="547"/>
      <c r="X467" s="547"/>
      <c r="Y467" s="547"/>
      <c r="Z467" s="547"/>
      <c r="AA467" s="547"/>
      <c r="AB467" s="547">
        <v>3184</v>
      </c>
      <c r="AC467" s="547">
        <f t="shared" si="404"/>
        <v>3152.16</v>
      </c>
      <c r="AD467" s="547">
        <f t="shared" si="405"/>
        <v>31.84</v>
      </c>
      <c r="AE467" s="547">
        <v>3184</v>
      </c>
      <c r="AF467" s="547">
        <f t="shared" si="399"/>
        <v>3152.16</v>
      </c>
      <c r="AG467" s="547">
        <f t="shared" si="400"/>
        <v>31.84</v>
      </c>
      <c r="AH467" s="547"/>
      <c r="AI467" s="547"/>
      <c r="AJ467" s="547"/>
      <c r="AK467" s="547"/>
      <c r="AL467" s="547"/>
      <c r="AM467" s="547"/>
      <c r="AN467" s="547"/>
      <c r="AO467" s="547"/>
      <c r="AP467" s="547"/>
      <c r="AQ467" s="547"/>
      <c r="AR467" s="547"/>
      <c r="AS467" s="547"/>
      <c r="AT467" s="547"/>
      <c r="AU467" s="547"/>
      <c r="AV467" s="547"/>
      <c r="AW467" s="547">
        <f t="shared" si="416"/>
        <v>3184</v>
      </c>
      <c r="AX467" s="547">
        <f t="shared" si="417"/>
        <v>3152.16</v>
      </c>
      <c r="AY467" s="547">
        <f t="shared" si="418"/>
        <v>31.84</v>
      </c>
      <c r="AZ467" s="548">
        <f t="shared" si="412"/>
        <v>0.01</v>
      </c>
      <c r="BA467" s="435"/>
    </row>
    <row r="468" spans="1:185" s="307" customFormat="1" x14ac:dyDescent="0.2">
      <c r="A468" s="436"/>
      <c r="N468" s="343"/>
      <c r="AZ468" s="437"/>
      <c r="BA468" s="437"/>
    </row>
    <row r="469" spans="1:185" s="307" customFormat="1" x14ac:dyDescent="0.2">
      <c r="A469" s="436"/>
      <c r="N469" s="343"/>
      <c r="AZ469" s="437"/>
      <c r="BA469" s="437"/>
    </row>
    <row r="470" spans="1:185" s="381" customFormat="1" x14ac:dyDescent="0.2">
      <c r="A470" s="438"/>
      <c r="B470" s="307"/>
      <c r="C470" s="307"/>
      <c r="E470" s="307"/>
      <c r="F470" s="307"/>
      <c r="G470" s="307"/>
      <c r="H470" s="307"/>
      <c r="I470" s="307"/>
      <c r="J470" s="307"/>
      <c r="K470" s="307"/>
      <c r="L470" s="307"/>
      <c r="M470" s="307"/>
      <c r="N470" s="343"/>
      <c r="O470" s="307"/>
      <c r="AN470" s="307"/>
      <c r="AO470" s="307"/>
      <c r="AP470" s="307"/>
      <c r="AQ470" s="307"/>
      <c r="AR470" s="307"/>
      <c r="AS470" s="307"/>
      <c r="AT470" s="307"/>
      <c r="AU470" s="307"/>
      <c r="AV470" s="307"/>
      <c r="AW470" s="307"/>
      <c r="AX470" s="307"/>
      <c r="AY470" s="307"/>
      <c r="AZ470" s="412"/>
      <c r="BA470" s="412"/>
    </row>
    <row r="471" spans="1:185" s="381" customFormat="1" x14ac:dyDescent="0.2">
      <c r="A471" s="438"/>
      <c r="B471" s="307"/>
      <c r="C471" s="307"/>
      <c r="E471" s="307"/>
      <c r="F471" s="307"/>
      <c r="G471" s="307"/>
      <c r="H471" s="307"/>
      <c r="I471" s="307"/>
      <c r="J471" s="307"/>
      <c r="K471" s="307"/>
      <c r="L471" s="307"/>
      <c r="M471" s="307"/>
      <c r="N471" s="343"/>
      <c r="O471" s="307"/>
      <c r="AN471" s="307"/>
      <c r="AO471" s="307"/>
      <c r="AP471" s="307"/>
      <c r="AQ471" s="307"/>
      <c r="AR471" s="307"/>
      <c r="AS471" s="307"/>
      <c r="AT471" s="307"/>
      <c r="AU471" s="307"/>
      <c r="AV471" s="307"/>
      <c r="AW471" s="307"/>
      <c r="AX471" s="307"/>
      <c r="AY471" s="307"/>
      <c r="AZ471" s="412"/>
      <c r="BA471" s="412"/>
    </row>
    <row r="472" spans="1:185" s="381" customFormat="1" x14ac:dyDescent="0.2">
      <c r="A472" s="438"/>
      <c r="B472" s="307"/>
      <c r="C472" s="307"/>
      <c r="E472" s="307"/>
      <c r="F472" s="307"/>
      <c r="G472" s="307"/>
      <c r="H472" s="307"/>
      <c r="I472" s="307"/>
      <c r="J472" s="307"/>
      <c r="K472" s="307"/>
      <c r="L472" s="307"/>
      <c r="M472" s="307"/>
      <c r="N472" s="343"/>
      <c r="O472" s="307"/>
      <c r="AN472" s="307"/>
      <c r="AO472" s="307"/>
      <c r="AP472" s="307"/>
      <c r="AQ472" s="307"/>
      <c r="AR472" s="307"/>
      <c r="AS472" s="307"/>
      <c r="AT472" s="307"/>
      <c r="AU472" s="307"/>
      <c r="AV472" s="307"/>
      <c r="AW472" s="307"/>
      <c r="AX472" s="307"/>
      <c r="AY472" s="307"/>
      <c r="AZ472" s="412"/>
      <c r="BA472" s="412"/>
    </row>
    <row r="473" spans="1:185" s="381" customFormat="1" x14ac:dyDescent="0.2">
      <c r="A473" s="438"/>
      <c r="B473" s="307"/>
      <c r="C473" s="307"/>
      <c r="E473" s="307"/>
      <c r="F473" s="307"/>
      <c r="G473" s="307"/>
      <c r="H473" s="307"/>
      <c r="I473" s="307"/>
      <c r="J473" s="307"/>
      <c r="K473" s="307"/>
      <c r="L473" s="307"/>
      <c r="M473" s="307"/>
      <c r="N473" s="343"/>
      <c r="O473" s="307"/>
      <c r="AN473" s="307"/>
      <c r="AO473" s="307"/>
      <c r="AP473" s="307"/>
      <c r="AQ473" s="307"/>
      <c r="AR473" s="307"/>
      <c r="AS473" s="307"/>
      <c r="AT473" s="307"/>
      <c r="AU473" s="307"/>
      <c r="AV473" s="307"/>
      <c r="AW473" s="307"/>
      <c r="AX473" s="307"/>
      <c r="AY473" s="307"/>
      <c r="AZ473" s="412"/>
      <c r="BA473" s="412"/>
    </row>
    <row r="474" spans="1:185" s="381" customFormat="1" x14ac:dyDescent="0.2">
      <c r="A474" s="438"/>
      <c r="B474" s="307"/>
      <c r="C474" s="307"/>
      <c r="E474" s="307"/>
      <c r="F474" s="307"/>
      <c r="G474" s="307"/>
      <c r="H474" s="307"/>
      <c r="I474" s="307"/>
      <c r="J474" s="307"/>
      <c r="K474" s="307"/>
      <c r="L474" s="307"/>
      <c r="M474" s="307"/>
      <c r="N474" s="343"/>
      <c r="O474" s="307"/>
      <c r="AN474" s="307"/>
      <c r="AO474" s="307"/>
      <c r="AP474" s="307"/>
      <c r="AQ474" s="307"/>
      <c r="AR474" s="307"/>
      <c r="AS474" s="307"/>
      <c r="AT474" s="307"/>
      <c r="AU474" s="307"/>
      <c r="AV474" s="307"/>
      <c r="AW474" s="307"/>
      <c r="AX474" s="307"/>
      <c r="AY474" s="307"/>
      <c r="AZ474" s="412"/>
      <c r="BA474" s="412"/>
    </row>
    <row r="475" spans="1:185" s="381" customFormat="1" x14ac:dyDescent="0.2">
      <c r="A475" s="438"/>
      <c r="B475" s="307"/>
      <c r="C475" s="307"/>
      <c r="E475" s="307"/>
      <c r="F475" s="307"/>
      <c r="G475" s="307"/>
      <c r="H475" s="307"/>
      <c r="I475" s="307"/>
      <c r="J475" s="307"/>
      <c r="K475" s="307"/>
      <c r="L475" s="307"/>
      <c r="M475" s="307"/>
      <c r="N475" s="343"/>
      <c r="O475" s="307"/>
      <c r="AN475" s="307"/>
      <c r="AO475" s="307"/>
      <c r="AP475" s="307"/>
      <c r="AQ475" s="307"/>
      <c r="AR475" s="307"/>
      <c r="AS475" s="307"/>
      <c r="AT475" s="307"/>
      <c r="AU475" s="307"/>
      <c r="AV475" s="307"/>
      <c r="AW475" s="307"/>
      <c r="AX475" s="307"/>
      <c r="AY475" s="307"/>
      <c r="AZ475" s="412"/>
      <c r="BA475" s="412"/>
    </row>
    <row r="476" spans="1:185" s="381" customFormat="1" x14ac:dyDescent="0.2">
      <c r="A476" s="438"/>
      <c r="B476" s="307"/>
      <c r="C476" s="307"/>
      <c r="E476" s="307"/>
      <c r="F476" s="307"/>
      <c r="G476" s="307"/>
      <c r="H476" s="307"/>
      <c r="I476" s="307"/>
      <c r="J476" s="307"/>
      <c r="K476" s="307"/>
      <c r="L476" s="307"/>
      <c r="M476" s="307"/>
      <c r="N476" s="343"/>
      <c r="O476" s="307"/>
      <c r="AN476" s="307"/>
      <c r="AO476" s="307"/>
      <c r="AP476" s="307"/>
      <c r="AQ476" s="307"/>
      <c r="AR476" s="307"/>
      <c r="AS476" s="307"/>
      <c r="AT476" s="307"/>
      <c r="AU476" s="307"/>
      <c r="AV476" s="307"/>
      <c r="AW476" s="307"/>
      <c r="AX476" s="307"/>
      <c r="AY476" s="307"/>
      <c r="AZ476" s="412"/>
      <c r="BA476" s="412"/>
    </row>
    <row r="477" spans="1:185" s="381" customFormat="1" x14ac:dyDescent="0.2">
      <c r="A477" s="438"/>
      <c r="B477" s="307"/>
      <c r="C477" s="307"/>
      <c r="E477" s="307"/>
      <c r="F477" s="307"/>
      <c r="G477" s="307"/>
      <c r="H477" s="307"/>
      <c r="I477" s="307"/>
      <c r="J477" s="307"/>
      <c r="K477" s="307"/>
      <c r="L477" s="307"/>
      <c r="M477" s="307"/>
      <c r="N477" s="343"/>
      <c r="O477" s="307"/>
      <c r="AN477" s="307"/>
      <c r="AO477" s="307"/>
      <c r="AP477" s="307"/>
      <c r="AQ477" s="307"/>
      <c r="AR477" s="307"/>
      <c r="AS477" s="307"/>
      <c r="AT477" s="307"/>
      <c r="AU477" s="307"/>
      <c r="AV477" s="307"/>
      <c r="AW477" s="307"/>
      <c r="AX477" s="307"/>
      <c r="AY477" s="307"/>
      <c r="AZ477" s="412"/>
      <c r="BA477" s="412"/>
    </row>
    <row r="478" spans="1:185" s="381" customFormat="1" x14ac:dyDescent="0.2">
      <c r="A478" s="438"/>
      <c r="B478" s="307"/>
      <c r="C478" s="307"/>
      <c r="E478" s="307"/>
      <c r="F478" s="307"/>
      <c r="G478" s="307"/>
      <c r="H478" s="307"/>
      <c r="I478" s="307"/>
      <c r="J478" s="307"/>
      <c r="K478" s="307"/>
      <c r="L478" s="307"/>
      <c r="M478" s="307"/>
      <c r="N478" s="343"/>
      <c r="O478" s="307"/>
      <c r="AN478" s="307"/>
      <c r="AO478" s="307"/>
      <c r="AP478" s="307"/>
      <c r="AQ478" s="307"/>
      <c r="AR478" s="307"/>
      <c r="AS478" s="307"/>
      <c r="AT478" s="307"/>
      <c r="AU478" s="307"/>
      <c r="AV478" s="307"/>
      <c r="AW478" s="307"/>
      <c r="AX478" s="307"/>
      <c r="AY478" s="307"/>
      <c r="AZ478" s="412"/>
      <c r="BA478" s="412"/>
    </row>
    <row r="479" spans="1:185" s="381" customFormat="1" x14ac:dyDescent="0.2">
      <c r="A479" s="438"/>
      <c r="B479" s="307"/>
      <c r="C479" s="307"/>
      <c r="E479" s="307"/>
      <c r="F479" s="307"/>
      <c r="G479" s="307"/>
      <c r="H479" s="307"/>
      <c r="I479" s="307"/>
      <c r="J479" s="307"/>
      <c r="K479" s="307"/>
      <c r="L479" s="307"/>
      <c r="M479" s="307"/>
      <c r="N479" s="343"/>
      <c r="O479" s="307"/>
      <c r="AN479" s="307"/>
      <c r="AO479" s="307"/>
      <c r="AP479" s="307"/>
      <c r="AQ479" s="307"/>
      <c r="AR479" s="307"/>
      <c r="AS479" s="307"/>
      <c r="AT479" s="307"/>
      <c r="AU479" s="307"/>
      <c r="AV479" s="307"/>
      <c r="AW479" s="307"/>
      <c r="AX479" s="307"/>
      <c r="AY479" s="307"/>
      <c r="AZ479" s="412"/>
      <c r="BA479" s="412"/>
    </row>
    <row r="480" spans="1:185" x14ac:dyDescent="0.2">
      <c r="AN480" s="307"/>
      <c r="AO480" s="307"/>
      <c r="AP480" s="307"/>
      <c r="AQ480" s="307"/>
      <c r="AR480" s="307"/>
      <c r="AS480" s="307"/>
      <c r="AT480" s="307"/>
      <c r="AU480" s="307"/>
      <c r="AV480" s="307"/>
      <c r="AW480" s="307"/>
      <c r="AX480" s="307"/>
      <c r="AY480" s="307"/>
    </row>
    <row r="481" spans="40:51" x14ac:dyDescent="0.2">
      <c r="AN481" s="307"/>
      <c r="AO481" s="307"/>
      <c r="AP481" s="307"/>
      <c r="AQ481" s="307"/>
      <c r="AR481" s="307"/>
      <c r="AS481" s="307"/>
      <c r="AT481" s="307"/>
      <c r="AU481" s="307"/>
      <c r="AV481" s="307"/>
      <c r="AW481" s="307"/>
      <c r="AX481" s="307"/>
      <c r="AY481" s="307"/>
    </row>
    <row r="482" spans="40:51" x14ac:dyDescent="0.2">
      <c r="AN482" s="381"/>
      <c r="AO482" s="381"/>
      <c r="AP482" s="381"/>
      <c r="AQ482" s="381"/>
      <c r="AR482" s="381"/>
      <c r="AS482" s="381"/>
      <c r="AT482" s="381"/>
      <c r="AU482" s="381"/>
      <c r="AV482" s="381"/>
      <c r="AW482" s="381"/>
      <c r="AX482" s="381"/>
      <c r="AY482" s="381"/>
    </row>
    <row r="483" spans="40:51" x14ac:dyDescent="0.2">
      <c r="AN483" s="381"/>
      <c r="AO483" s="381"/>
      <c r="AP483" s="381"/>
      <c r="AQ483" s="381"/>
      <c r="AR483" s="381"/>
      <c r="AS483" s="381"/>
      <c r="AT483" s="381"/>
      <c r="AU483" s="381"/>
      <c r="AV483" s="381"/>
      <c r="AW483" s="381"/>
      <c r="AX483" s="381"/>
      <c r="AY483" s="381"/>
    </row>
  </sheetData>
  <autoFilter ref="A7:AZ391"/>
  <customSheetViews>
    <customSheetView guid="{02DB49F4-F0AE-4D3E-BCDA-0B216C146617}" scale="70" showPageBreaks="1" printArea="1" view="pageBreakPreview" topLeftCell="C1">
      <pane ySplit="4" topLeftCell="A5" activePane="bottomLeft" state="frozen"/>
      <selection pane="bottomLeft" activeCell="N3" sqref="N3"/>
      <pageMargins left="0.23622047244094491" right="0.23622047244094491" top="0.51181102362204722" bottom="0.74803149606299213" header="0.31496062992125984" footer="0.31496062992125984"/>
      <pageSetup paperSize="8" scale="35" fitToHeight="0" orientation="landscape" r:id="rId1"/>
      <headerFooter scaleWithDoc="0">
        <oddFooter>&amp;C&amp;P из &amp;N</oddFooter>
      </headerFooter>
    </customSheetView>
    <customSheetView guid="{9CB46DB5-0888-4CD1-A660-3A9E9321139C}" scale="35" showPageBreaks="1" printArea="1" hiddenRows="1" view="pageBreakPreview">
      <pane ySplit="6" topLeftCell="A326" activePane="bottomLeft" state="frozen"/>
      <selection pane="bottomLeft" activeCell="E309" sqref="E309"/>
      <colBreaks count="1" manualBreakCount="1">
        <brk id="31" max="670" man="1"/>
      </colBreaks>
      <pageMargins left="0.23622047244094491" right="0.23622047244094491" top="0.51181102362204722" bottom="0.74803149606299213" header="0.31496062992125984" footer="0.31496062992125984"/>
      <pageSetup paperSize="8" scale="25" fitToHeight="0" orientation="landscape" r:id="rId2"/>
      <headerFooter scaleWithDoc="0">
        <oddFooter>&amp;C&amp;P из &amp;N</oddFooter>
      </headerFooter>
    </customSheetView>
    <customSheetView guid="{B7878A10-52CF-4DBD-A353-79634A8314CE}" scale="40" showPageBreaks="1" printArea="1" view="pageBreakPreview">
      <pane ySplit="6" topLeftCell="A402" activePane="bottomLeft" state="frozen"/>
      <selection pane="bottomLeft" activeCell="K414" sqref="K414"/>
      <pageMargins left="0.23622047244094491" right="0.23622047244094491" top="0.51181102362204722" bottom="0.74803149606299213" header="0.31496062992125984" footer="0.31496062992125984"/>
      <pageSetup paperSize="8" scale="35" fitToHeight="0" orientation="landscape" r:id="rId3"/>
      <headerFooter scaleWithDoc="0">
        <oddFooter>&amp;C&amp;P из &amp;N</oddFooter>
      </headerFooter>
    </customSheetView>
    <customSheetView guid="{6F6482B9-5158-4DED-8366-F1DE0C7A9116}" scale="40" showPageBreaks="1" fitToPage="1" printArea="1" showAutoFilter="1" view="pageBreakPreview">
      <pane xSplit="2" ySplit="7" topLeftCell="C53" activePane="bottomRight" state="frozen"/>
      <selection pane="bottomRight" activeCell="N65" sqref="N65"/>
      <rowBreaks count="2" manualBreakCount="2">
        <brk id="339" max="29" man="1"/>
        <brk id="349" max="29" man="1"/>
      </rowBreaks>
      <pageMargins left="0.25" right="0.25" top="0.75" bottom="0.75" header="0.3" footer="0.3"/>
      <pageSetup paperSize="9" scale="19" fitToHeight="0" orientation="landscape" r:id="rId4"/>
      <headerFooter scaleWithDoc="0">
        <oddFooter>&amp;C&amp;P из &amp;N</oddFooter>
      </headerFooter>
      <autoFilter ref="A7:AD608"/>
    </customSheetView>
    <customSheetView guid="{069F29B6-7EEE-4CCC-ADBC-1D77F17E9547}" scale="40" showPageBreaks="1" printArea="1" view="pageBreakPreview">
      <pane xSplit="2" ySplit="7" topLeftCell="C246" activePane="bottomRight" state="frozen"/>
      <selection pane="bottomRight" activeCell="AD253" sqref="AD253"/>
      <pageMargins left="0.25" right="0.25" top="0.75" bottom="0.75" header="0.3" footer="0.3"/>
      <pageSetup paperSize="9" scale="18" fitToHeight="0" orientation="landscape" r:id="rId5"/>
      <headerFooter scaleWithDoc="0">
        <oddFooter>&amp;C&amp;P из &amp;N</oddFooter>
      </headerFooter>
    </customSheetView>
    <customSheetView guid="{61D2ED56-2A5A-494B-BDA3-4067D13D93C6}" scale="40" showPageBreaks="1" fitToPage="1" printArea="1" hiddenColumns="1" view="pageBreakPreview">
      <pane ySplit="6" topLeftCell="A19" activePane="bottomLeft" state="frozen"/>
      <selection pane="bottomLeft" activeCell="R23" sqref="R23"/>
      <pageMargins left="0.23622047244094491" right="0.23622047244094491" top="0.51181102362204722" bottom="0.74803149606299213" header="0.31496062992125984" footer="0.31496062992125984"/>
      <pageSetup paperSize="9" scale="11" fitToHeight="0" orientation="portrait" r:id="rId6"/>
      <headerFooter scaleWithDoc="0">
        <oddFooter>&amp;C&amp;P из &amp;N</oddFooter>
      </headerFooter>
    </customSheetView>
    <customSheetView guid="{7D087C78-E89E-4189-BD45-8F334F3D7199}" scale="40" showPageBreaks="1" printArea="1" hiddenRows="1" view="pageBreakPreview">
      <pane ySplit="6" topLeftCell="A185" activePane="bottomLeft" state="frozen"/>
      <selection pane="bottomLeft" activeCell="C192" sqref="C192"/>
      <colBreaks count="1" manualBreakCount="1">
        <brk id="31" max="670" man="1"/>
      </colBreaks>
      <pageMargins left="0.23622047244094491" right="0.23622047244094491" top="0.51181102362204722" bottom="0.74803149606299213" header="0.31496062992125984" footer="0.31496062992125984"/>
      <pageSetup paperSize="8" scale="25" fitToHeight="0" orientation="landscape" r:id="rId7"/>
      <headerFooter scaleWithDoc="0">
        <oddFooter>&amp;C&amp;P из &amp;N</oddFooter>
      </headerFooter>
    </customSheetView>
  </customSheetViews>
  <mergeCells count="53">
    <mergeCell ref="AV1:AY1"/>
    <mergeCell ref="A1:AU1"/>
    <mergeCell ref="C197:C200"/>
    <mergeCell ref="C183:C187"/>
    <mergeCell ref="C189:C190"/>
    <mergeCell ref="H4:H6"/>
    <mergeCell ref="D4:D6"/>
    <mergeCell ref="C4:C6"/>
    <mergeCell ref="E4:E6"/>
    <mergeCell ref="F4:F6"/>
    <mergeCell ref="A3:AZ3"/>
    <mergeCell ref="AH4:AP4"/>
    <mergeCell ref="AE5:AE6"/>
    <mergeCell ref="AN5:AN6"/>
    <mergeCell ref="AQ5:AQ6"/>
    <mergeCell ref="AH5:AH6"/>
    <mergeCell ref="AK5:AK6"/>
    <mergeCell ref="AC5:AD5"/>
    <mergeCell ref="AL5:AM5"/>
    <mergeCell ref="A2:AY2"/>
    <mergeCell ref="AO5:AP5"/>
    <mergeCell ref="AR5:AS5"/>
    <mergeCell ref="AU5:AV5"/>
    <mergeCell ref="A4:A6"/>
    <mergeCell ref="B4:B6"/>
    <mergeCell ref="AQ4:AS4"/>
    <mergeCell ref="M4:M6"/>
    <mergeCell ref="N4:N6"/>
    <mergeCell ref="I4:I6"/>
    <mergeCell ref="G4:G6"/>
    <mergeCell ref="J4:J6"/>
    <mergeCell ref="K4:K6"/>
    <mergeCell ref="BA4:BA6"/>
    <mergeCell ref="AW4:AY4"/>
    <mergeCell ref="AW5:AW6"/>
    <mergeCell ref="AX5:AY5"/>
    <mergeCell ref="AT5:AT6"/>
    <mergeCell ref="AT4:AV4"/>
    <mergeCell ref="L4:L6"/>
    <mergeCell ref="O4:O6"/>
    <mergeCell ref="P4:X4"/>
    <mergeCell ref="AF5:AG5"/>
    <mergeCell ref="AI5:AJ5"/>
    <mergeCell ref="Y4:AG4"/>
    <mergeCell ref="T5:U5"/>
    <mergeCell ref="Q5:R5"/>
    <mergeCell ref="Y5:Y6"/>
    <mergeCell ref="AB5:AB6"/>
    <mergeCell ref="P5:P6"/>
    <mergeCell ref="S5:S6"/>
    <mergeCell ref="V5:V6"/>
    <mergeCell ref="W5:X5"/>
    <mergeCell ref="Z5:AA5"/>
  </mergeCells>
  <pageMargins left="0.23622047244094491" right="0.17" top="0.51181102362204722" bottom="0.74803149606299213" header="0.31496062992125984" footer="0.31496062992125984"/>
  <pageSetup paperSize="9" scale="18" fitToHeight="0" orientation="landscape" r:id="rId8"/>
  <headerFooter scaleWithDoc="0">
    <oddFooter>&amp;C&amp;P из &amp;N</oddFooter>
  </headerFooter>
  <rowBreaks count="1" manualBreakCount="1">
    <brk id="35" max="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
  <sheetViews>
    <sheetView topLeftCell="A118" zoomScale="50" zoomScaleNormal="50" workbookViewId="0">
      <selection activeCell="Y26" sqref="Y26"/>
    </sheetView>
  </sheetViews>
  <sheetFormatPr defaultColWidth="87.83203125" defaultRowHeight="77.25" customHeight="1" x14ac:dyDescent="0.2"/>
  <cols>
    <col min="1" max="1" width="21.1640625" style="303" customWidth="1"/>
    <col min="2" max="2" width="98.83203125" style="303" customWidth="1"/>
    <col min="3" max="15" width="30.1640625" style="303" hidden="1" customWidth="1"/>
    <col min="16" max="49" width="30.1640625" style="303" customWidth="1"/>
    <col min="50" max="16384" width="87.83203125" style="303"/>
  </cols>
  <sheetData>
    <row r="1" spans="1:49" s="127" customFormat="1" ht="77.25" customHeight="1" x14ac:dyDescent="0.2">
      <c r="A1" s="595" t="s">
        <v>198</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126"/>
    </row>
    <row r="2" spans="1:49" s="128" customFormat="1" ht="35.25" customHeight="1" x14ac:dyDescent="0.2">
      <c r="A2" s="596" t="s">
        <v>158</v>
      </c>
      <c r="B2" s="597" t="s">
        <v>0</v>
      </c>
      <c r="C2" s="598" t="s">
        <v>299</v>
      </c>
      <c r="D2" s="598" t="s">
        <v>291</v>
      </c>
      <c r="E2" s="598" t="s">
        <v>300</v>
      </c>
      <c r="F2" s="598" t="s">
        <v>310</v>
      </c>
      <c r="G2" s="598" t="s">
        <v>301</v>
      </c>
      <c r="H2" s="598" t="s">
        <v>302</v>
      </c>
      <c r="I2" s="598" t="s">
        <v>303</v>
      </c>
      <c r="J2" s="598" t="s">
        <v>304</v>
      </c>
      <c r="K2" s="598" t="s">
        <v>305</v>
      </c>
      <c r="L2" s="598" t="s">
        <v>306</v>
      </c>
      <c r="M2" s="598" t="s">
        <v>307</v>
      </c>
      <c r="N2" s="598" t="s">
        <v>308</v>
      </c>
      <c r="O2" s="598" t="s">
        <v>309</v>
      </c>
      <c r="P2" s="614" t="s">
        <v>293</v>
      </c>
      <c r="Q2" s="615"/>
      <c r="R2" s="616"/>
      <c r="S2" s="614" t="s">
        <v>294</v>
      </c>
      <c r="T2" s="615"/>
      <c r="U2" s="616"/>
      <c r="V2" s="614" t="s">
        <v>67</v>
      </c>
      <c r="W2" s="615"/>
      <c r="X2" s="616"/>
      <c r="Y2" s="620" t="s">
        <v>293</v>
      </c>
      <c r="Z2" s="621"/>
      <c r="AA2" s="622"/>
      <c r="AB2" s="620" t="s">
        <v>294</v>
      </c>
      <c r="AC2" s="621"/>
      <c r="AD2" s="622"/>
      <c r="AE2" s="620" t="s">
        <v>65</v>
      </c>
      <c r="AF2" s="621"/>
      <c r="AG2" s="622"/>
      <c r="AH2" s="608" t="s">
        <v>293</v>
      </c>
      <c r="AI2" s="609"/>
      <c r="AJ2" s="610"/>
      <c r="AK2" s="608" t="s">
        <v>294</v>
      </c>
      <c r="AL2" s="609"/>
      <c r="AM2" s="610"/>
      <c r="AN2" s="601" t="s">
        <v>66</v>
      </c>
      <c r="AO2" s="601"/>
      <c r="AP2" s="601"/>
      <c r="AQ2" s="602" t="s">
        <v>195</v>
      </c>
      <c r="AR2" s="602"/>
      <c r="AS2" s="602"/>
      <c r="AT2" s="603" t="s">
        <v>196</v>
      </c>
      <c r="AU2" s="603"/>
      <c r="AV2" s="603"/>
      <c r="AW2" s="604" t="s">
        <v>199</v>
      </c>
    </row>
    <row r="3" spans="1:49" s="129" customFormat="1" ht="24.75" customHeight="1" x14ac:dyDescent="0.2">
      <c r="A3" s="596"/>
      <c r="B3" s="597"/>
      <c r="C3" s="599"/>
      <c r="D3" s="599"/>
      <c r="E3" s="599"/>
      <c r="F3" s="599"/>
      <c r="G3" s="599"/>
      <c r="H3" s="599"/>
      <c r="I3" s="599"/>
      <c r="J3" s="599"/>
      <c r="K3" s="599"/>
      <c r="L3" s="599"/>
      <c r="M3" s="599"/>
      <c r="N3" s="599"/>
      <c r="O3" s="599"/>
      <c r="P3" s="617"/>
      <c r="Q3" s="618"/>
      <c r="R3" s="619"/>
      <c r="S3" s="617"/>
      <c r="T3" s="618"/>
      <c r="U3" s="619"/>
      <c r="V3" s="617"/>
      <c r="W3" s="618"/>
      <c r="X3" s="619"/>
      <c r="Y3" s="623"/>
      <c r="Z3" s="624"/>
      <c r="AA3" s="625"/>
      <c r="AB3" s="623"/>
      <c r="AC3" s="624"/>
      <c r="AD3" s="625"/>
      <c r="AE3" s="607" t="s">
        <v>197</v>
      </c>
      <c r="AF3" s="607"/>
      <c r="AG3" s="607"/>
      <c r="AH3" s="611"/>
      <c r="AI3" s="612"/>
      <c r="AJ3" s="613"/>
      <c r="AK3" s="611"/>
      <c r="AL3" s="612"/>
      <c r="AM3" s="613"/>
      <c r="AN3" s="607" t="s">
        <v>197</v>
      </c>
      <c r="AO3" s="607"/>
      <c r="AP3" s="607"/>
      <c r="AQ3" s="607" t="s">
        <v>197</v>
      </c>
      <c r="AR3" s="607"/>
      <c r="AS3" s="607"/>
      <c r="AT3" s="607" t="s">
        <v>197</v>
      </c>
      <c r="AU3" s="607"/>
      <c r="AV3" s="607"/>
      <c r="AW3" s="605"/>
    </row>
    <row r="4" spans="1:49" s="129" customFormat="1" ht="48.75" customHeight="1" x14ac:dyDescent="0.2">
      <c r="A4" s="596"/>
      <c r="B4" s="597"/>
      <c r="C4" s="600"/>
      <c r="D4" s="600"/>
      <c r="E4" s="600"/>
      <c r="F4" s="600"/>
      <c r="G4" s="600"/>
      <c r="H4" s="600"/>
      <c r="I4" s="600"/>
      <c r="J4" s="600"/>
      <c r="K4" s="600"/>
      <c r="L4" s="600"/>
      <c r="M4" s="600"/>
      <c r="N4" s="600"/>
      <c r="O4" s="600"/>
      <c r="P4" s="130" t="s">
        <v>4</v>
      </c>
      <c r="Q4" s="130" t="s">
        <v>2</v>
      </c>
      <c r="R4" s="130" t="s">
        <v>3</v>
      </c>
      <c r="S4" s="130" t="s">
        <v>4</v>
      </c>
      <c r="T4" s="130" t="s">
        <v>2</v>
      </c>
      <c r="U4" s="130" t="s">
        <v>3</v>
      </c>
      <c r="V4" s="130" t="s">
        <v>4</v>
      </c>
      <c r="W4" s="130" t="s">
        <v>2</v>
      </c>
      <c r="X4" s="130" t="s">
        <v>3</v>
      </c>
      <c r="Y4" s="130" t="s">
        <v>4</v>
      </c>
      <c r="Z4" s="130" t="s">
        <v>2</v>
      </c>
      <c r="AA4" s="130" t="s">
        <v>3</v>
      </c>
      <c r="AB4" s="130" t="s">
        <v>4</v>
      </c>
      <c r="AC4" s="130" t="s">
        <v>2</v>
      </c>
      <c r="AD4" s="130" t="s">
        <v>3</v>
      </c>
      <c r="AE4" s="130" t="s">
        <v>4</v>
      </c>
      <c r="AF4" s="130" t="s">
        <v>2</v>
      </c>
      <c r="AG4" s="130" t="s">
        <v>3</v>
      </c>
      <c r="AH4" s="130" t="s">
        <v>4</v>
      </c>
      <c r="AI4" s="130" t="s">
        <v>2</v>
      </c>
      <c r="AJ4" s="130" t="s">
        <v>3</v>
      </c>
      <c r="AK4" s="130" t="s">
        <v>4</v>
      </c>
      <c r="AL4" s="130" t="s">
        <v>2</v>
      </c>
      <c r="AM4" s="130" t="s">
        <v>3</v>
      </c>
      <c r="AN4" s="130" t="s">
        <v>4</v>
      </c>
      <c r="AO4" s="130" t="s">
        <v>2</v>
      </c>
      <c r="AP4" s="130" t="s">
        <v>3</v>
      </c>
      <c r="AQ4" s="130" t="s">
        <v>4</v>
      </c>
      <c r="AR4" s="130" t="s">
        <v>2</v>
      </c>
      <c r="AS4" s="130" t="s">
        <v>3</v>
      </c>
      <c r="AT4" s="130" t="s">
        <v>4</v>
      </c>
      <c r="AU4" s="130" t="s">
        <v>2</v>
      </c>
      <c r="AV4" s="130" t="s">
        <v>3</v>
      </c>
      <c r="AW4" s="606"/>
    </row>
    <row r="5" spans="1:49" s="132" customFormat="1" ht="30.75" customHeight="1" x14ac:dyDescent="0.2">
      <c r="A5" s="131">
        <v>1</v>
      </c>
      <c r="B5" s="130">
        <v>2</v>
      </c>
      <c r="C5" s="130">
        <v>3</v>
      </c>
      <c r="D5" s="130">
        <v>4</v>
      </c>
      <c r="E5" s="130">
        <v>5</v>
      </c>
      <c r="F5" s="130">
        <v>6</v>
      </c>
      <c r="G5" s="130">
        <v>7</v>
      </c>
      <c r="H5" s="130">
        <v>8</v>
      </c>
      <c r="I5" s="130">
        <v>9</v>
      </c>
      <c r="J5" s="130">
        <v>10</v>
      </c>
      <c r="K5" s="130">
        <v>11</v>
      </c>
      <c r="L5" s="130">
        <v>12</v>
      </c>
      <c r="M5" s="130">
        <v>13</v>
      </c>
      <c r="N5" s="130">
        <v>14</v>
      </c>
      <c r="O5" s="130">
        <v>15</v>
      </c>
      <c r="P5" s="130">
        <v>3</v>
      </c>
      <c r="Q5" s="130">
        <v>4</v>
      </c>
      <c r="R5" s="130">
        <v>5</v>
      </c>
      <c r="S5" s="130">
        <v>6</v>
      </c>
      <c r="T5" s="130">
        <v>7</v>
      </c>
      <c r="U5" s="130">
        <v>8</v>
      </c>
      <c r="V5" s="130">
        <v>9</v>
      </c>
      <c r="W5" s="130">
        <v>10</v>
      </c>
      <c r="X5" s="130">
        <v>11</v>
      </c>
      <c r="Y5" s="130">
        <v>12</v>
      </c>
      <c r="Z5" s="130">
        <v>13</v>
      </c>
      <c r="AA5" s="130">
        <v>14</v>
      </c>
      <c r="AB5" s="130">
        <v>15</v>
      </c>
      <c r="AC5" s="130">
        <v>16</v>
      </c>
      <c r="AD5" s="130">
        <v>17</v>
      </c>
      <c r="AE5" s="130">
        <v>18</v>
      </c>
      <c r="AF5" s="130">
        <v>19</v>
      </c>
      <c r="AG5" s="130">
        <v>20</v>
      </c>
      <c r="AH5" s="130">
        <v>21</v>
      </c>
      <c r="AI5" s="130">
        <v>22</v>
      </c>
      <c r="AJ5" s="130">
        <v>23</v>
      </c>
      <c r="AK5" s="130">
        <v>24</v>
      </c>
      <c r="AL5" s="130">
        <v>25</v>
      </c>
      <c r="AM5" s="130">
        <v>26</v>
      </c>
      <c r="AN5" s="130">
        <v>27</v>
      </c>
      <c r="AO5" s="130">
        <v>28</v>
      </c>
      <c r="AP5" s="130">
        <v>29</v>
      </c>
      <c r="AQ5" s="130">
        <v>30</v>
      </c>
      <c r="AR5" s="130">
        <v>31</v>
      </c>
      <c r="AS5" s="130">
        <v>32</v>
      </c>
      <c r="AT5" s="130">
        <v>33</v>
      </c>
      <c r="AU5" s="130">
        <v>34</v>
      </c>
      <c r="AV5" s="130">
        <v>35</v>
      </c>
      <c r="AW5" s="130">
        <v>36</v>
      </c>
    </row>
    <row r="6" spans="1:49" s="136" customFormat="1" ht="25.5" x14ac:dyDescent="0.2">
      <c r="A6" s="133"/>
      <c r="B6" s="134" t="s">
        <v>64</v>
      </c>
      <c r="C6" s="134"/>
      <c r="D6" s="134"/>
      <c r="E6" s="134"/>
      <c r="F6" s="134"/>
      <c r="G6" s="134"/>
      <c r="H6" s="134"/>
      <c r="I6" s="134"/>
      <c r="J6" s="134"/>
      <c r="K6" s="134"/>
      <c r="L6" s="134"/>
      <c r="M6" s="134"/>
      <c r="N6" s="134"/>
      <c r="O6" s="134"/>
      <c r="P6" s="135">
        <f>SUM(P8:P13)</f>
        <v>158061</v>
      </c>
      <c r="Q6" s="135">
        <f t="shared" ref="Q6:AV6" si="0">SUM(Q8:Q13)</f>
        <v>0</v>
      </c>
      <c r="R6" s="135">
        <f t="shared" si="0"/>
        <v>158061</v>
      </c>
      <c r="S6" s="135">
        <f t="shared" si="0"/>
        <v>25930.9</v>
      </c>
      <c r="T6" s="135">
        <f t="shared" si="0"/>
        <v>0</v>
      </c>
      <c r="U6" s="135">
        <f t="shared" si="0"/>
        <v>25930.9</v>
      </c>
      <c r="V6" s="135">
        <f t="shared" si="0"/>
        <v>170282.69999999998</v>
      </c>
      <c r="W6" s="135">
        <f t="shared" si="0"/>
        <v>0</v>
      </c>
      <c r="X6" s="135">
        <f t="shared" si="0"/>
        <v>170282.69999999998</v>
      </c>
      <c r="Y6" s="135">
        <f t="shared" si="0"/>
        <v>32724.468710000001</v>
      </c>
      <c r="Z6" s="135">
        <f t="shared" si="0"/>
        <v>0</v>
      </c>
      <c r="AA6" s="135">
        <f t="shared" si="0"/>
        <v>32724.468710000001</v>
      </c>
      <c r="AB6" s="135">
        <f t="shared" si="0"/>
        <v>3948</v>
      </c>
      <c r="AC6" s="135">
        <f t="shared" si="0"/>
        <v>0</v>
      </c>
      <c r="AD6" s="135">
        <f t="shared" si="0"/>
        <v>3948</v>
      </c>
      <c r="AE6" s="135">
        <f t="shared" si="0"/>
        <v>36672.468710000001</v>
      </c>
      <c r="AF6" s="135">
        <f t="shared" si="0"/>
        <v>0</v>
      </c>
      <c r="AG6" s="135">
        <f t="shared" si="0"/>
        <v>36672.468710000001</v>
      </c>
      <c r="AH6" s="135">
        <f t="shared" si="0"/>
        <v>0</v>
      </c>
      <c r="AI6" s="135">
        <f t="shared" si="0"/>
        <v>0</v>
      </c>
      <c r="AJ6" s="135">
        <f t="shared" si="0"/>
        <v>0</v>
      </c>
      <c r="AK6" s="135">
        <f t="shared" si="0"/>
        <v>0</v>
      </c>
      <c r="AL6" s="135">
        <f t="shared" si="0"/>
        <v>0</v>
      </c>
      <c r="AM6" s="135">
        <f t="shared" si="0"/>
        <v>0</v>
      </c>
      <c r="AN6" s="135">
        <f t="shared" si="0"/>
        <v>0</v>
      </c>
      <c r="AO6" s="135">
        <f t="shared" si="0"/>
        <v>0</v>
      </c>
      <c r="AP6" s="135">
        <f t="shared" si="0"/>
        <v>0</v>
      </c>
      <c r="AQ6" s="135">
        <f t="shared" si="0"/>
        <v>0</v>
      </c>
      <c r="AR6" s="135">
        <f t="shared" si="0"/>
        <v>0</v>
      </c>
      <c r="AS6" s="135">
        <f t="shared" si="0"/>
        <v>0</v>
      </c>
      <c r="AT6" s="135">
        <f t="shared" si="0"/>
        <v>0</v>
      </c>
      <c r="AU6" s="135">
        <f t="shared" si="0"/>
        <v>0</v>
      </c>
      <c r="AV6" s="135">
        <f t="shared" si="0"/>
        <v>0</v>
      </c>
      <c r="AW6" s="135"/>
    </row>
    <row r="7" spans="1:49" s="141" customFormat="1" ht="25.5" x14ac:dyDescent="0.2">
      <c r="A7" s="137"/>
      <c r="B7" s="138" t="s">
        <v>1</v>
      </c>
      <c r="C7" s="138"/>
      <c r="D7" s="138"/>
      <c r="E7" s="138"/>
      <c r="F7" s="138"/>
      <c r="G7" s="138"/>
      <c r="H7" s="138"/>
      <c r="I7" s="138"/>
      <c r="J7" s="138"/>
      <c r="K7" s="138"/>
      <c r="L7" s="138"/>
      <c r="M7" s="138"/>
      <c r="N7" s="138"/>
      <c r="O7" s="138"/>
      <c r="P7" s="138"/>
      <c r="Q7" s="138"/>
      <c r="R7" s="138"/>
      <c r="S7" s="138"/>
      <c r="T7" s="138"/>
      <c r="U7" s="138"/>
      <c r="V7" s="139"/>
      <c r="W7" s="139"/>
      <c r="X7" s="139"/>
      <c r="Y7" s="139"/>
      <c r="Z7" s="139"/>
      <c r="AA7" s="139"/>
      <c r="AB7" s="139"/>
      <c r="AC7" s="139"/>
      <c r="AD7" s="139"/>
      <c r="AE7" s="140"/>
      <c r="AF7" s="140"/>
      <c r="AG7" s="140"/>
      <c r="AH7" s="140"/>
      <c r="AI7" s="140"/>
      <c r="AJ7" s="140"/>
      <c r="AK7" s="140"/>
      <c r="AL7" s="140"/>
      <c r="AM7" s="140"/>
      <c r="AN7" s="140"/>
      <c r="AO7" s="140"/>
      <c r="AP7" s="140"/>
      <c r="AQ7" s="140"/>
      <c r="AR7" s="140"/>
      <c r="AS7" s="140"/>
      <c r="AT7" s="140"/>
      <c r="AU7" s="140"/>
      <c r="AV7" s="140"/>
      <c r="AW7" s="140"/>
    </row>
    <row r="8" spans="1:49" s="144" customFormat="1" ht="25.5" x14ac:dyDescent="0.2">
      <c r="A8" s="142">
        <v>1</v>
      </c>
      <c r="B8" s="143" t="s">
        <v>6</v>
      </c>
      <c r="C8" s="143"/>
      <c r="D8" s="143"/>
      <c r="E8" s="143"/>
      <c r="F8" s="143"/>
      <c r="G8" s="143"/>
      <c r="H8" s="143"/>
      <c r="I8" s="143"/>
      <c r="J8" s="143"/>
      <c r="K8" s="143"/>
      <c r="L8" s="143"/>
      <c r="M8" s="143"/>
      <c r="N8" s="143"/>
      <c r="O8" s="143"/>
      <c r="P8" s="140">
        <f>P15</f>
        <v>13406.3</v>
      </c>
      <c r="Q8" s="140">
        <f t="shared" ref="Q8:AV8" si="1">Q15</f>
        <v>0</v>
      </c>
      <c r="R8" s="140">
        <f t="shared" si="1"/>
        <v>13406.3</v>
      </c>
      <c r="S8" s="140">
        <f t="shared" si="1"/>
        <v>25930.9</v>
      </c>
      <c r="T8" s="140">
        <f t="shared" si="1"/>
        <v>0</v>
      </c>
      <c r="U8" s="140">
        <f t="shared" si="1"/>
        <v>25930.9</v>
      </c>
      <c r="V8" s="140">
        <f t="shared" si="1"/>
        <v>39337.199999999997</v>
      </c>
      <c r="W8" s="140">
        <f t="shared" si="1"/>
        <v>0</v>
      </c>
      <c r="X8" s="140">
        <f t="shared" si="1"/>
        <v>39337.199999999997</v>
      </c>
      <c r="Y8" s="140">
        <f t="shared" si="1"/>
        <v>0</v>
      </c>
      <c r="Z8" s="140">
        <f t="shared" si="1"/>
        <v>0</v>
      </c>
      <c r="AA8" s="140">
        <f t="shared" si="1"/>
        <v>0</v>
      </c>
      <c r="AB8" s="140">
        <f t="shared" si="1"/>
        <v>3948</v>
      </c>
      <c r="AC8" s="140">
        <f t="shared" si="1"/>
        <v>0</v>
      </c>
      <c r="AD8" s="140">
        <f t="shared" si="1"/>
        <v>3948</v>
      </c>
      <c r="AE8" s="140">
        <f t="shared" si="1"/>
        <v>3948</v>
      </c>
      <c r="AF8" s="140">
        <f t="shared" si="1"/>
        <v>0</v>
      </c>
      <c r="AG8" s="140">
        <f t="shared" si="1"/>
        <v>3948</v>
      </c>
      <c r="AH8" s="140">
        <f t="shared" si="1"/>
        <v>0</v>
      </c>
      <c r="AI8" s="140">
        <f t="shared" si="1"/>
        <v>0</v>
      </c>
      <c r="AJ8" s="140">
        <f t="shared" si="1"/>
        <v>0</v>
      </c>
      <c r="AK8" s="140">
        <f t="shared" si="1"/>
        <v>0</v>
      </c>
      <c r="AL8" s="140">
        <f t="shared" si="1"/>
        <v>0</v>
      </c>
      <c r="AM8" s="140">
        <f t="shared" si="1"/>
        <v>0</v>
      </c>
      <c r="AN8" s="140">
        <f t="shared" si="1"/>
        <v>0</v>
      </c>
      <c r="AO8" s="140">
        <f t="shared" si="1"/>
        <v>0</v>
      </c>
      <c r="AP8" s="140">
        <f t="shared" si="1"/>
        <v>0</v>
      </c>
      <c r="AQ8" s="140">
        <f t="shared" si="1"/>
        <v>0</v>
      </c>
      <c r="AR8" s="140">
        <f t="shared" si="1"/>
        <v>0</v>
      </c>
      <c r="AS8" s="140">
        <f t="shared" si="1"/>
        <v>0</v>
      </c>
      <c r="AT8" s="140">
        <f t="shared" si="1"/>
        <v>0</v>
      </c>
      <c r="AU8" s="140">
        <f t="shared" si="1"/>
        <v>0</v>
      </c>
      <c r="AV8" s="140">
        <f t="shared" si="1"/>
        <v>0</v>
      </c>
      <c r="AW8" s="140"/>
    </row>
    <row r="9" spans="1:49" s="144" customFormat="1" ht="25.5" x14ac:dyDescent="0.2">
      <c r="A9" s="142">
        <v>2</v>
      </c>
      <c r="B9" s="143" t="s">
        <v>7</v>
      </c>
      <c r="C9" s="143"/>
      <c r="D9" s="143"/>
      <c r="E9" s="143"/>
      <c r="F9" s="143"/>
      <c r="G9" s="143"/>
      <c r="H9" s="143"/>
      <c r="I9" s="143"/>
      <c r="J9" s="143"/>
      <c r="K9" s="143"/>
      <c r="L9" s="143"/>
      <c r="M9" s="143"/>
      <c r="N9" s="143"/>
      <c r="O9" s="143"/>
      <c r="P9" s="140">
        <f>P35</f>
        <v>19266.099999999999</v>
      </c>
      <c r="Q9" s="140">
        <f t="shared" ref="Q9:AV9" si="2">Q35</f>
        <v>0</v>
      </c>
      <c r="R9" s="140">
        <f t="shared" si="2"/>
        <v>19266.099999999999</v>
      </c>
      <c r="S9" s="140">
        <f t="shared" si="2"/>
        <v>0</v>
      </c>
      <c r="T9" s="140">
        <f t="shared" si="2"/>
        <v>0</v>
      </c>
      <c r="U9" s="140">
        <f t="shared" si="2"/>
        <v>0</v>
      </c>
      <c r="V9" s="140">
        <f t="shared" si="2"/>
        <v>5556.9</v>
      </c>
      <c r="W9" s="140">
        <f t="shared" si="2"/>
        <v>0</v>
      </c>
      <c r="X9" s="140">
        <f t="shared" si="2"/>
        <v>5556.9</v>
      </c>
      <c r="Y9" s="140">
        <f t="shared" si="2"/>
        <v>0</v>
      </c>
      <c r="Z9" s="140">
        <f t="shared" si="2"/>
        <v>0</v>
      </c>
      <c r="AA9" s="140">
        <f t="shared" si="2"/>
        <v>0</v>
      </c>
      <c r="AB9" s="140">
        <f t="shared" si="2"/>
        <v>0</v>
      </c>
      <c r="AC9" s="140">
        <f t="shared" si="2"/>
        <v>0</v>
      </c>
      <c r="AD9" s="140">
        <f t="shared" si="2"/>
        <v>0</v>
      </c>
      <c r="AE9" s="140">
        <f t="shared" si="2"/>
        <v>0</v>
      </c>
      <c r="AF9" s="140">
        <f t="shared" si="2"/>
        <v>0</v>
      </c>
      <c r="AG9" s="140">
        <f t="shared" si="2"/>
        <v>0</v>
      </c>
      <c r="AH9" s="140">
        <f t="shared" si="2"/>
        <v>0</v>
      </c>
      <c r="AI9" s="140">
        <f t="shared" si="2"/>
        <v>0</v>
      </c>
      <c r="AJ9" s="140">
        <f t="shared" si="2"/>
        <v>0</v>
      </c>
      <c r="AK9" s="140">
        <f t="shared" si="2"/>
        <v>0</v>
      </c>
      <c r="AL9" s="140">
        <f t="shared" si="2"/>
        <v>0</v>
      </c>
      <c r="AM9" s="140">
        <f t="shared" si="2"/>
        <v>0</v>
      </c>
      <c r="AN9" s="140">
        <f t="shared" si="2"/>
        <v>0</v>
      </c>
      <c r="AO9" s="140">
        <f t="shared" si="2"/>
        <v>0</v>
      </c>
      <c r="AP9" s="140">
        <f t="shared" si="2"/>
        <v>0</v>
      </c>
      <c r="AQ9" s="140">
        <f t="shared" si="2"/>
        <v>0</v>
      </c>
      <c r="AR9" s="140">
        <f t="shared" si="2"/>
        <v>0</v>
      </c>
      <c r="AS9" s="140">
        <f t="shared" si="2"/>
        <v>0</v>
      </c>
      <c r="AT9" s="140">
        <f t="shared" si="2"/>
        <v>0</v>
      </c>
      <c r="AU9" s="140">
        <f t="shared" si="2"/>
        <v>0</v>
      </c>
      <c r="AV9" s="140">
        <f t="shared" si="2"/>
        <v>0</v>
      </c>
      <c r="AW9" s="140"/>
    </row>
    <row r="10" spans="1:49" s="141" customFormat="1" ht="25.5" x14ac:dyDescent="0.2">
      <c r="A10" s="142">
        <v>3</v>
      </c>
      <c r="B10" s="138" t="s">
        <v>9</v>
      </c>
      <c r="C10" s="138"/>
      <c r="D10" s="138"/>
      <c r="E10" s="138"/>
      <c r="F10" s="138"/>
      <c r="G10" s="138"/>
      <c r="H10" s="138"/>
      <c r="I10" s="138"/>
      <c r="J10" s="138"/>
      <c r="K10" s="138"/>
      <c r="L10" s="138"/>
      <c r="M10" s="138"/>
      <c r="N10" s="138"/>
      <c r="O10" s="138"/>
      <c r="P10" s="140">
        <f t="shared" ref="P10:U10" si="3">P51</f>
        <v>12586.5</v>
      </c>
      <c r="Q10" s="140">
        <f t="shared" si="3"/>
        <v>0</v>
      </c>
      <c r="R10" s="140">
        <f t="shared" si="3"/>
        <v>12586.5</v>
      </c>
      <c r="S10" s="140">
        <f t="shared" si="3"/>
        <v>0</v>
      </c>
      <c r="T10" s="140">
        <f t="shared" si="3"/>
        <v>0</v>
      </c>
      <c r="U10" s="140">
        <f t="shared" si="3"/>
        <v>0</v>
      </c>
      <c r="V10" s="140">
        <f>V51</f>
        <v>12586.5</v>
      </c>
      <c r="W10" s="140">
        <f t="shared" ref="W10:AV10" si="4">W51</f>
        <v>0</v>
      </c>
      <c r="X10" s="140">
        <f t="shared" si="4"/>
        <v>12586.5</v>
      </c>
      <c r="Y10" s="140">
        <f t="shared" si="4"/>
        <v>9341.4</v>
      </c>
      <c r="Z10" s="140">
        <f t="shared" si="4"/>
        <v>0</v>
      </c>
      <c r="AA10" s="140">
        <f t="shared" si="4"/>
        <v>9341.4</v>
      </c>
      <c r="AB10" s="140">
        <f t="shared" si="4"/>
        <v>0</v>
      </c>
      <c r="AC10" s="140">
        <f t="shared" si="4"/>
        <v>0</v>
      </c>
      <c r="AD10" s="140">
        <f t="shared" si="4"/>
        <v>0</v>
      </c>
      <c r="AE10" s="140">
        <f t="shared" si="4"/>
        <v>9341.4</v>
      </c>
      <c r="AF10" s="140">
        <f t="shared" si="4"/>
        <v>0</v>
      </c>
      <c r="AG10" s="140">
        <f t="shared" si="4"/>
        <v>9341.4</v>
      </c>
      <c r="AH10" s="140">
        <f t="shared" si="4"/>
        <v>0</v>
      </c>
      <c r="AI10" s="140">
        <f t="shared" si="4"/>
        <v>0</v>
      </c>
      <c r="AJ10" s="140">
        <f t="shared" si="4"/>
        <v>0</v>
      </c>
      <c r="AK10" s="140">
        <f t="shared" si="4"/>
        <v>0</v>
      </c>
      <c r="AL10" s="140">
        <f t="shared" si="4"/>
        <v>0</v>
      </c>
      <c r="AM10" s="140">
        <f t="shared" si="4"/>
        <v>0</v>
      </c>
      <c r="AN10" s="140">
        <f t="shared" si="4"/>
        <v>0</v>
      </c>
      <c r="AO10" s="140">
        <f t="shared" si="4"/>
        <v>0</v>
      </c>
      <c r="AP10" s="140">
        <f t="shared" si="4"/>
        <v>0</v>
      </c>
      <c r="AQ10" s="140">
        <f t="shared" si="4"/>
        <v>0</v>
      </c>
      <c r="AR10" s="140">
        <f t="shared" si="4"/>
        <v>0</v>
      </c>
      <c r="AS10" s="140">
        <f t="shared" si="4"/>
        <v>0</v>
      </c>
      <c r="AT10" s="140">
        <f t="shared" si="4"/>
        <v>0</v>
      </c>
      <c r="AU10" s="140">
        <f t="shared" si="4"/>
        <v>0</v>
      </c>
      <c r="AV10" s="140">
        <f t="shared" si="4"/>
        <v>0</v>
      </c>
      <c r="AW10" s="140"/>
    </row>
    <row r="11" spans="1:49" s="144" customFormat="1" ht="25.5" x14ac:dyDescent="0.2">
      <c r="A11" s="142">
        <v>4</v>
      </c>
      <c r="B11" s="145" t="s">
        <v>12</v>
      </c>
      <c r="C11" s="145"/>
      <c r="D11" s="145"/>
      <c r="E11" s="145"/>
      <c r="F11" s="145"/>
      <c r="G11" s="145"/>
      <c r="H11" s="145"/>
      <c r="I11" s="145"/>
      <c r="J11" s="145"/>
      <c r="K11" s="145"/>
      <c r="L11" s="145"/>
      <c r="M11" s="145"/>
      <c r="N11" s="145"/>
      <c r="O11" s="145"/>
      <c r="P11" s="140">
        <f>P60</f>
        <v>56927.3</v>
      </c>
      <c r="Q11" s="140">
        <f t="shared" ref="Q11:AV11" si="5">Q60</f>
        <v>0</v>
      </c>
      <c r="R11" s="140">
        <f t="shared" si="5"/>
        <v>56927.3</v>
      </c>
      <c r="S11" s="140">
        <f t="shared" si="5"/>
        <v>0</v>
      </c>
      <c r="T11" s="140">
        <f t="shared" si="5"/>
        <v>0</v>
      </c>
      <c r="U11" s="140">
        <f t="shared" si="5"/>
        <v>0</v>
      </c>
      <c r="V11" s="140">
        <f t="shared" si="5"/>
        <v>56927.3</v>
      </c>
      <c r="W11" s="140">
        <f t="shared" si="5"/>
        <v>0</v>
      </c>
      <c r="X11" s="140">
        <f t="shared" si="5"/>
        <v>56927.3</v>
      </c>
      <c r="Y11" s="140">
        <f t="shared" si="5"/>
        <v>0</v>
      </c>
      <c r="Z11" s="140">
        <f t="shared" si="5"/>
        <v>0</v>
      </c>
      <c r="AA11" s="140">
        <f t="shared" si="5"/>
        <v>0</v>
      </c>
      <c r="AB11" s="140">
        <f t="shared" si="5"/>
        <v>0</v>
      </c>
      <c r="AC11" s="140">
        <f t="shared" si="5"/>
        <v>0</v>
      </c>
      <c r="AD11" s="140">
        <f t="shared" si="5"/>
        <v>0</v>
      </c>
      <c r="AE11" s="140">
        <f t="shared" si="5"/>
        <v>0</v>
      </c>
      <c r="AF11" s="140">
        <f t="shared" si="5"/>
        <v>0</v>
      </c>
      <c r="AG11" s="140">
        <f t="shared" si="5"/>
        <v>0</v>
      </c>
      <c r="AH11" s="140">
        <f t="shared" si="5"/>
        <v>0</v>
      </c>
      <c r="AI11" s="140">
        <f t="shared" si="5"/>
        <v>0</v>
      </c>
      <c r="AJ11" s="140">
        <f t="shared" si="5"/>
        <v>0</v>
      </c>
      <c r="AK11" s="140">
        <f t="shared" si="5"/>
        <v>0</v>
      </c>
      <c r="AL11" s="140">
        <f t="shared" si="5"/>
        <v>0</v>
      </c>
      <c r="AM11" s="140">
        <f t="shared" si="5"/>
        <v>0</v>
      </c>
      <c r="AN11" s="140">
        <f t="shared" si="5"/>
        <v>0</v>
      </c>
      <c r="AO11" s="140">
        <f t="shared" si="5"/>
        <v>0</v>
      </c>
      <c r="AP11" s="140">
        <f t="shared" si="5"/>
        <v>0</v>
      </c>
      <c r="AQ11" s="140">
        <f t="shared" si="5"/>
        <v>0</v>
      </c>
      <c r="AR11" s="140">
        <f t="shared" si="5"/>
        <v>0</v>
      </c>
      <c r="AS11" s="140">
        <f t="shared" si="5"/>
        <v>0</v>
      </c>
      <c r="AT11" s="140">
        <f t="shared" si="5"/>
        <v>0</v>
      </c>
      <c r="AU11" s="140">
        <f t="shared" si="5"/>
        <v>0</v>
      </c>
      <c r="AV11" s="140">
        <f t="shared" si="5"/>
        <v>0</v>
      </c>
      <c r="AW11" s="140"/>
    </row>
    <row r="12" spans="1:49" s="141" customFormat="1" ht="25.5" x14ac:dyDescent="0.2">
      <c r="A12" s="142">
        <v>5</v>
      </c>
      <c r="B12" s="145" t="s">
        <v>152</v>
      </c>
      <c r="C12" s="145"/>
      <c r="D12" s="145"/>
      <c r="E12" s="145"/>
      <c r="F12" s="145"/>
      <c r="G12" s="145"/>
      <c r="H12" s="145"/>
      <c r="I12" s="145"/>
      <c r="J12" s="145"/>
      <c r="K12" s="145"/>
      <c r="L12" s="145"/>
      <c r="M12" s="145"/>
      <c r="N12" s="145"/>
      <c r="O12" s="145"/>
      <c r="P12" s="140">
        <f>P73</f>
        <v>21284.799999999999</v>
      </c>
      <c r="Q12" s="140">
        <f t="shared" ref="Q12:AV12" si="6">Q73</f>
        <v>0</v>
      </c>
      <c r="R12" s="140">
        <f t="shared" si="6"/>
        <v>21284.799999999999</v>
      </c>
      <c r="S12" s="140">
        <f t="shared" si="6"/>
        <v>0</v>
      </c>
      <c r="T12" s="140">
        <f t="shared" si="6"/>
        <v>0</v>
      </c>
      <c r="U12" s="140">
        <f t="shared" si="6"/>
        <v>0</v>
      </c>
      <c r="V12" s="140">
        <f t="shared" si="6"/>
        <v>21284.799999999999</v>
      </c>
      <c r="W12" s="140">
        <f t="shared" si="6"/>
        <v>0</v>
      </c>
      <c r="X12" s="140">
        <f t="shared" si="6"/>
        <v>21284.799999999999</v>
      </c>
      <c r="Y12" s="140">
        <f t="shared" si="6"/>
        <v>0</v>
      </c>
      <c r="Z12" s="140">
        <f t="shared" si="6"/>
        <v>0</v>
      </c>
      <c r="AA12" s="140">
        <f t="shared" si="6"/>
        <v>0</v>
      </c>
      <c r="AB12" s="140">
        <f t="shared" si="6"/>
        <v>0</v>
      </c>
      <c r="AC12" s="140">
        <f t="shared" si="6"/>
        <v>0</v>
      </c>
      <c r="AD12" s="140">
        <f t="shared" si="6"/>
        <v>0</v>
      </c>
      <c r="AE12" s="140">
        <f t="shared" si="6"/>
        <v>0</v>
      </c>
      <c r="AF12" s="140">
        <f t="shared" si="6"/>
        <v>0</v>
      </c>
      <c r="AG12" s="140">
        <f t="shared" si="6"/>
        <v>0</v>
      </c>
      <c r="AH12" s="140">
        <f t="shared" si="6"/>
        <v>0</v>
      </c>
      <c r="AI12" s="140">
        <f t="shared" si="6"/>
        <v>0</v>
      </c>
      <c r="AJ12" s="140">
        <f t="shared" si="6"/>
        <v>0</v>
      </c>
      <c r="AK12" s="140">
        <f t="shared" si="6"/>
        <v>0</v>
      </c>
      <c r="AL12" s="140">
        <f t="shared" si="6"/>
        <v>0</v>
      </c>
      <c r="AM12" s="140">
        <f t="shared" si="6"/>
        <v>0</v>
      </c>
      <c r="AN12" s="140">
        <f t="shared" si="6"/>
        <v>0</v>
      </c>
      <c r="AO12" s="140">
        <f t="shared" si="6"/>
        <v>0</v>
      </c>
      <c r="AP12" s="140">
        <f t="shared" si="6"/>
        <v>0</v>
      </c>
      <c r="AQ12" s="140">
        <f t="shared" si="6"/>
        <v>0</v>
      </c>
      <c r="AR12" s="140">
        <f t="shared" si="6"/>
        <v>0</v>
      </c>
      <c r="AS12" s="140">
        <f t="shared" si="6"/>
        <v>0</v>
      </c>
      <c r="AT12" s="140">
        <f t="shared" si="6"/>
        <v>0</v>
      </c>
      <c r="AU12" s="140">
        <f t="shared" si="6"/>
        <v>0</v>
      </c>
      <c r="AV12" s="140">
        <f t="shared" si="6"/>
        <v>0</v>
      </c>
      <c r="AW12" s="140"/>
    </row>
    <row r="13" spans="1:49" s="141" customFormat="1" ht="25.5" x14ac:dyDescent="0.2">
      <c r="A13" s="142">
        <v>6</v>
      </c>
      <c r="B13" s="145" t="s">
        <v>153</v>
      </c>
      <c r="C13" s="145"/>
      <c r="D13" s="145"/>
      <c r="E13" s="145"/>
      <c r="F13" s="145"/>
      <c r="G13" s="145"/>
      <c r="H13" s="145"/>
      <c r="I13" s="145"/>
      <c r="J13" s="145"/>
      <c r="K13" s="145"/>
      <c r="L13" s="145"/>
      <c r="M13" s="145"/>
      <c r="N13" s="145"/>
      <c r="O13" s="145"/>
      <c r="P13" s="140">
        <f>P84</f>
        <v>34590</v>
      </c>
      <c r="Q13" s="140">
        <f t="shared" ref="Q13:AV13" si="7">Q84</f>
        <v>0</v>
      </c>
      <c r="R13" s="140">
        <f t="shared" si="7"/>
        <v>34590</v>
      </c>
      <c r="S13" s="140">
        <f t="shared" si="7"/>
        <v>0</v>
      </c>
      <c r="T13" s="140">
        <f t="shared" si="7"/>
        <v>0</v>
      </c>
      <c r="U13" s="140">
        <f t="shared" si="7"/>
        <v>0</v>
      </c>
      <c r="V13" s="140">
        <f t="shared" si="7"/>
        <v>34590</v>
      </c>
      <c r="W13" s="140">
        <f t="shared" si="7"/>
        <v>0</v>
      </c>
      <c r="X13" s="140">
        <f t="shared" si="7"/>
        <v>34590</v>
      </c>
      <c r="Y13" s="140">
        <f t="shared" si="7"/>
        <v>23383.06871</v>
      </c>
      <c r="Z13" s="140">
        <f t="shared" si="7"/>
        <v>0</v>
      </c>
      <c r="AA13" s="140">
        <f t="shared" si="7"/>
        <v>23383.06871</v>
      </c>
      <c r="AB13" s="140">
        <f t="shared" si="7"/>
        <v>0</v>
      </c>
      <c r="AC13" s="140">
        <f t="shared" si="7"/>
        <v>0</v>
      </c>
      <c r="AD13" s="140">
        <f t="shared" si="7"/>
        <v>0</v>
      </c>
      <c r="AE13" s="140">
        <f t="shared" si="7"/>
        <v>23383.06871</v>
      </c>
      <c r="AF13" s="140">
        <f t="shared" si="7"/>
        <v>0</v>
      </c>
      <c r="AG13" s="140">
        <f t="shared" si="7"/>
        <v>23383.06871</v>
      </c>
      <c r="AH13" s="140">
        <f t="shared" si="7"/>
        <v>0</v>
      </c>
      <c r="AI13" s="140">
        <f t="shared" si="7"/>
        <v>0</v>
      </c>
      <c r="AJ13" s="140">
        <f t="shared" si="7"/>
        <v>0</v>
      </c>
      <c r="AK13" s="140">
        <f t="shared" si="7"/>
        <v>0</v>
      </c>
      <c r="AL13" s="140">
        <f t="shared" si="7"/>
        <v>0</v>
      </c>
      <c r="AM13" s="140">
        <f t="shared" si="7"/>
        <v>0</v>
      </c>
      <c r="AN13" s="140">
        <f t="shared" si="7"/>
        <v>0</v>
      </c>
      <c r="AO13" s="140">
        <f t="shared" si="7"/>
        <v>0</v>
      </c>
      <c r="AP13" s="140">
        <f t="shared" si="7"/>
        <v>0</v>
      </c>
      <c r="AQ13" s="140">
        <f t="shared" si="7"/>
        <v>0</v>
      </c>
      <c r="AR13" s="140">
        <f t="shared" si="7"/>
        <v>0</v>
      </c>
      <c r="AS13" s="140">
        <f t="shared" si="7"/>
        <v>0</v>
      </c>
      <c r="AT13" s="140">
        <f t="shared" si="7"/>
        <v>0</v>
      </c>
      <c r="AU13" s="140">
        <f t="shared" si="7"/>
        <v>0</v>
      </c>
      <c r="AV13" s="140">
        <f t="shared" si="7"/>
        <v>0</v>
      </c>
      <c r="AW13" s="140"/>
    </row>
    <row r="14" spans="1:49" s="141" customFormat="1" ht="25.5" x14ac:dyDescent="0.2">
      <c r="A14" s="137"/>
      <c r="B14" s="138" t="s">
        <v>1</v>
      </c>
      <c r="C14" s="138"/>
      <c r="D14" s="138"/>
      <c r="E14" s="138"/>
      <c r="F14" s="138"/>
      <c r="G14" s="138"/>
      <c r="H14" s="138"/>
      <c r="I14" s="138"/>
      <c r="J14" s="138"/>
      <c r="K14" s="138"/>
      <c r="L14" s="138"/>
      <c r="M14" s="138"/>
      <c r="N14" s="138"/>
      <c r="O14" s="138"/>
      <c r="P14" s="138"/>
      <c r="Q14" s="138"/>
      <c r="R14" s="138"/>
      <c r="S14" s="138"/>
      <c r="T14" s="138"/>
      <c r="U14" s="138"/>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row>
    <row r="15" spans="1:49" s="166" customFormat="1" ht="77.25" customHeight="1" x14ac:dyDescent="0.2">
      <c r="A15" s="164"/>
      <c r="B15" s="165" t="s">
        <v>16</v>
      </c>
      <c r="C15" s="165"/>
      <c r="D15" s="165"/>
      <c r="E15" s="165"/>
      <c r="F15" s="165"/>
      <c r="G15" s="165"/>
      <c r="H15" s="165"/>
      <c r="I15" s="165"/>
      <c r="J15" s="165"/>
      <c r="K15" s="165"/>
      <c r="L15" s="165"/>
      <c r="M15" s="165"/>
      <c r="N15" s="165"/>
      <c r="O15" s="165"/>
      <c r="P15" s="146">
        <f t="shared" ref="P15:U16" si="8">P16</f>
        <v>13406.3</v>
      </c>
      <c r="Q15" s="146">
        <f t="shared" si="8"/>
        <v>0</v>
      </c>
      <c r="R15" s="146">
        <f t="shared" si="8"/>
        <v>13406.3</v>
      </c>
      <c r="S15" s="146">
        <f t="shared" si="8"/>
        <v>25930.9</v>
      </c>
      <c r="T15" s="146">
        <f t="shared" si="8"/>
        <v>0</v>
      </c>
      <c r="U15" s="146">
        <f t="shared" si="8"/>
        <v>25930.9</v>
      </c>
      <c r="V15" s="146">
        <f>V16</f>
        <v>39337.199999999997</v>
      </c>
      <c r="W15" s="146">
        <f t="shared" ref="W15:AV16" si="9">W16</f>
        <v>0</v>
      </c>
      <c r="X15" s="146">
        <f t="shared" si="9"/>
        <v>39337.199999999997</v>
      </c>
      <c r="Y15" s="146">
        <f t="shared" si="9"/>
        <v>0</v>
      </c>
      <c r="Z15" s="146">
        <f t="shared" si="9"/>
        <v>0</v>
      </c>
      <c r="AA15" s="146">
        <f t="shared" si="9"/>
        <v>0</v>
      </c>
      <c r="AB15" s="146">
        <f t="shared" si="9"/>
        <v>3948</v>
      </c>
      <c r="AC15" s="146">
        <f t="shared" si="9"/>
        <v>0</v>
      </c>
      <c r="AD15" s="146">
        <f t="shared" si="9"/>
        <v>3948</v>
      </c>
      <c r="AE15" s="146">
        <f t="shared" si="9"/>
        <v>3948</v>
      </c>
      <c r="AF15" s="146">
        <f t="shared" si="9"/>
        <v>0</v>
      </c>
      <c r="AG15" s="146">
        <f t="shared" si="9"/>
        <v>3948</v>
      </c>
      <c r="AH15" s="146"/>
      <c r="AI15" s="146"/>
      <c r="AJ15" s="146"/>
      <c r="AK15" s="146"/>
      <c r="AL15" s="146"/>
      <c r="AM15" s="146"/>
      <c r="AN15" s="146">
        <f t="shared" si="9"/>
        <v>0</v>
      </c>
      <c r="AO15" s="146">
        <f t="shared" si="9"/>
        <v>0</v>
      </c>
      <c r="AP15" s="146">
        <f t="shared" si="9"/>
        <v>0</v>
      </c>
      <c r="AQ15" s="146">
        <f t="shared" si="9"/>
        <v>0</v>
      </c>
      <c r="AR15" s="146">
        <f t="shared" si="9"/>
        <v>0</v>
      </c>
      <c r="AS15" s="146">
        <f t="shared" si="9"/>
        <v>0</v>
      </c>
      <c r="AT15" s="146">
        <f t="shared" si="9"/>
        <v>0</v>
      </c>
      <c r="AU15" s="146">
        <f t="shared" si="9"/>
        <v>0</v>
      </c>
      <c r="AV15" s="146">
        <f t="shared" si="9"/>
        <v>0</v>
      </c>
      <c r="AW15" s="146"/>
    </row>
    <row r="16" spans="1:49" s="160" customFormat="1" ht="77.25" customHeight="1" x14ac:dyDescent="0.2">
      <c r="A16" s="157"/>
      <c r="B16" s="158" t="s">
        <v>78</v>
      </c>
      <c r="C16" s="158"/>
      <c r="D16" s="158"/>
      <c r="E16" s="158"/>
      <c r="F16" s="158"/>
      <c r="G16" s="158"/>
      <c r="H16" s="158"/>
      <c r="I16" s="158"/>
      <c r="J16" s="158"/>
      <c r="K16" s="158"/>
      <c r="L16" s="158"/>
      <c r="M16" s="158"/>
      <c r="N16" s="158"/>
      <c r="O16" s="158"/>
      <c r="P16" s="159">
        <f t="shared" si="8"/>
        <v>13406.3</v>
      </c>
      <c r="Q16" s="159">
        <f t="shared" si="8"/>
        <v>0</v>
      </c>
      <c r="R16" s="159">
        <f t="shared" si="8"/>
        <v>13406.3</v>
      </c>
      <c r="S16" s="159">
        <f t="shared" si="8"/>
        <v>25930.9</v>
      </c>
      <c r="T16" s="159">
        <f t="shared" si="8"/>
        <v>0</v>
      </c>
      <c r="U16" s="159">
        <f t="shared" si="8"/>
        <v>25930.9</v>
      </c>
      <c r="V16" s="159">
        <f>V17</f>
        <v>39337.199999999997</v>
      </c>
      <c r="W16" s="159">
        <f t="shared" si="9"/>
        <v>0</v>
      </c>
      <c r="X16" s="159">
        <f t="shared" si="9"/>
        <v>39337.199999999997</v>
      </c>
      <c r="Y16" s="159">
        <f t="shared" si="9"/>
        <v>0</v>
      </c>
      <c r="Z16" s="159">
        <f t="shared" si="9"/>
        <v>0</v>
      </c>
      <c r="AA16" s="159">
        <f t="shared" si="9"/>
        <v>0</v>
      </c>
      <c r="AB16" s="159">
        <f t="shared" si="9"/>
        <v>3948</v>
      </c>
      <c r="AC16" s="159">
        <f t="shared" si="9"/>
        <v>0</v>
      </c>
      <c r="AD16" s="159">
        <f t="shared" si="9"/>
        <v>3948</v>
      </c>
      <c r="AE16" s="159">
        <f t="shared" si="9"/>
        <v>3948</v>
      </c>
      <c r="AF16" s="159">
        <f t="shared" si="9"/>
        <v>0</v>
      </c>
      <c r="AG16" s="159">
        <f t="shared" si="9"/>
        <v>3948</v>
      </c>
      <c r="AH16" s="159"/>
      <c r="AI16" s="159"/>
      <c r="AJ16" s="159"/>
      <c r="AK16" s="159"/>
      <c r="AL16" s="159"/>
      <c r="AM16" s="159"/>
      <c r="AN16" s="159">
        <f t="shared" si="9"/>
        <v>0</v>
      </c>
      <c r="AO16" s="159">
        <f t="shared" si="9"/>
        <v>0</v>
      </c>
      <c r="AP16" s="159">
        <f t="shared" si="9"/>
        <v>0</v>
      </c>
      <c r="AQ16" s="159">
        <f t="shared" si="9"/>
        <v>0</v>
      </c>
      <c r="AR16" s="159">
        <f t="shared" si="9"/>
        <v>0</v>
      </c>
      <c r="AS16" s="159">
        <f t="shared" si="9"/>
        <v>0</v>
      </c>
      <c r="AT16" s="159">
        <f t="shared" si="9"/>
        <v>0</v>
      </c>
      <c r="AU16" s="159">
        <f t="shared" si="9"/>
        <v>0</v>
      </c>
      <c r="AV16" s="159">
        <f t="shared" si="9"/>
        <v>0</v>
      </c>
      <c r="AW16" s="159"/>
    </row>
    <row r="17" spans="1:49" s="160" customFormat="1" ht="77.25" customHeight="1" x14ac:dyDescent="0.2">
      <c r="A17" s="157"/>
      <c r="B17" s="158" t="s">
        <v>17</v>
      </c>
      <c r="C17" s="158"/>
      <c r="D17" s="158"/>
      <c r="E17" s="158"/>
      <c r="F17" s="158"/>
      <c r="G17" s="158"/>
      <c r="H17" s="158"/>
      <c r="I17" s="158"/>
      <c r="J17" s="158"/>
      <c r="K17" s="158"/>
      <c r="L17" s="158"/>
      <c r="M17" s="158"/>
      <c r="N17" s="158"/>
      <c r="O17" s="158"/>
      <c r="P17" s="159">
        <f>P20+P24+P26+P28+P30+P32+P34</f>
        <v>13406.3</v>
      </c>
      <c r="Q17" s="159">
        <f t="shared" ref="Q17:AV17" si="10">Q20+Q24+Q26+Q28+Q30+Q32+Q34</f>
        <v>0</v>
      </c>
      <c r="R17" s="159">
        <f t="shared" si="10"/>
        <v>13406.3</v>
      </c>
      <c r="S17" s="159">
        <f t="shared" si="10"/>
        <v>25930.9</v>
      </c>
      <c r="T17" s="159">
        <f t="shared" si="10"/>
        <v>0</v>
      </c>
      <c r="U17" s="159">
        <f t="shared" si="10"/>
        <v>25930.9</v>
      </c>
      <c r="V17" s="159">
        <f t="shared" si="10"/>
        <v>39337.199999999997</v>
      </c>
      <c r="W17" s="159">
        <f t="shared" si="10"/>
        <v>0</v>
      </c>
      <c r="X17" s="159">
        <f t="shared" si="10"/>
        <v>39337.199999999997</v>
      </c>
      <c r="Y17" s="159">
        <f t="shared" si="10"/>
        <v>0</v>
      </c>
      <c r="Z17" s="159">
        <f t="shared" si="10"/>
        <v>0</v>
      </c>
      <c r="AA17" s="159">
        <f t="shared" si="10"/>
        <v>0</v>
      </c>
      <c r="AB17" s="159">
        <f t="shared" si="10"/>
        <v>3948</v>
      </c>
      <c r="AC17" s="159">
        <f t="shared" si="10"/>
        <v>0</v>
      </c>
      <c r="AD17" s="159">
        <f t="shared" si="10"/>
        <v>3948</v>
      </c>
      <c r="AE17" s="159">
        <f t="shared" si="10"/>
        <v>3948</v>
      </c>
      <c r="AF17" s="159">
        <f t="shared" si="10"/>
        <v>0</v>
      </c>
      <c r="AG17" s="159">
        <f t="shared" si="10"/>
        <v>3948</v>
      </c>
      <c r="AH17" s="159">
        <f t="shared" si="10"/>
        <v>0</v>
      </c>
      <c r="AI17" s="159">
        <f t="shared" si="10"/>
        <v>0</v>
      </c>
      <c r="AJ17" s="159">
        <f t="shared" si="10"/>
        <v>0</v>
      </c>
      <c r="AK17" s="159">
        <f t="shared" si="10"/>
        <v>0</v>
      </c>
      <c r="AL17" s="159">
        <f t="shared" si="10"/>
        <v>0</v>
      </c>
      <c r="AM17" s="159">
        <f t="shared" si="10"/>
        <v>0</v>
      </c>
      <c r="AN17" s="159">
        <f t="shared" si="10"/>
        <v>0</v>
      </c>
      <c r="AO17" s="159">
        <f t="shared" si="10"/>
        <v>0</v>
      </c>
      <c r="AP17" s="159">
        <f t="shared" si="10"/>
        <v>0</v>
      </c>
      <c r="AQ17" s="159">
        <f t="shared" si="10"/>
        <v>0</v>
      </c>
      <c r="AR17" s="159">
        <f t="shared" si="10"/>
        <v>0</v>
      </c>
      <c r="AS17" s="159">
        <f t="shared" si="10"/>
        <v>0</v>
      </c>
      <c r="AT17" s="159">
        <f t="shared" si="10"/>
        <v>0</v>
      </c>
      <c r="AU17" s="159">
        <f t="shared" si="10"/>
        <v>0</v>
      </c>
      <c r="AV17" s="159">
        <f t="shared" si="10"/>
        <v>0</v>
      </c>
      <c r="AW17" s="159"/>
    </row>
    <row r="18" spans="1:49" s="170" customFormat="1" ht="77.25" customHeight="1" x14ac:dyDescent="0.2">
      <c r="A18" s="161"/>
      <c r="B18" s="149" t="s">
        <v>186</v>
      </c>
      <c r="C18" s="171"/>
      <c r="D18" s="171"/>
      <c r="E18" s="172"/>
      <c r="F18" s="171"/>
      <c r="G18" s="171"/>
      <c r="H18" s="171"/>
      <c r="I18" s="171"/>
      <c r="J18" s="171"/>
      <c r="K18" s="171"/>
      <c r="L18" s="171"/>
      <c r="M18" s="171"/>
      <c r="N18" s="171"/>
      <c r="O18" s="171"/>
      <c r="P18" s="156"/>
      <c r="Q18" s="156"/>
      <c r="R18" s="156"/>
      <c r="S18" s="156"/>
      <c r="T18" s="156"/>
      <c r="U18" s="156"/>
      <c r="V18" s="79"/>
      <c r="W18" s="79"/>
      <c r="X18" s="79"/>
      <c r="Y18" s="156"/>
      <c r="Z18" s="156"/>
      <c r="AA18" s="156"/>
      <c r="AB18" s="79"/>
      <c r="AC18" s="79"/>
      <c r="AD18" s="79"/>
      <c r="AE18" s="79"/>
      <c r="AF18" s="79"/>
      <c r="AG18" s="79"/>
      <c r="AH18" s="79"/>
      <c r="AI18" s="79"/>
      <c r="AJ18" s="79"/>
      <c r="AK18" s="79"/>
      <c r="AL18" s="79"/>
      <c r="AM18" s="79"/>
      <c r="AN18" s="79"/>
      <c r="AO18" s="79"/>
      <c r="AP18" s="79"/>
      <c r="AQ18" s="79"/>
      <c r="AR18" s="79"/>
      <c r="AS18" s="79"/>
      <c r="AT18" s="79"/>
      <c r="AU18" s="79"/>
      <c r="AV18" s="79"/>
      <c r="AW18" s="79"/>
    </row>
    <row r="19" spans="1:49" s="170" customFormat="1" ht="77.25" customHeight="1" x14ac:dyDescent="0.2">
      <c r="A19" s="161">
        <v>1</v>
      </c>
      <c r="B19" s="167" t="s">
        <v>187</v>
      </c>
      <c r="C19" s="168" t="s">
        <v>729</v>
      </c>
      <c r="D19" s="168" t="s">
        <v>190</v>
      </c>
      <c r="E19" s="169" t="s">
        <v>550</v>
      </c>
      <c r="F19" s="168" t="s">
        <v>426</v>
      </c>
      <c r="G19" s="168" t="s">
        <v>430</v>
      </c>
      <c r="H19" s="168" t="s">
        <v>431</v>
      </c>
      <c r="I19" s="168" t="s">
        <v>432</v>
      </c>
      <c r="J19" s="168" t="s">
        <v>433</v>
      </c>
      <c r="K19" s="168" t="s">
        <v>434</v>
      </c>
      <c r="L19" s="168" t="s">
        <v>435</v>
      </c>
      <c r="M19" s="168" t="s">
        <v>436</v>
      </c>
      <c r="N19" s="168">
        <v>205320</v>
      </c>
      <c r="O19" s="168" t="s">
        <v>369</v>
      </c>
      <c r="P19" s="156">
        <v>1633.2</v>
      </c>
      <c r="Q19" s="156">
        <v>0</v>
      </c>
      <c r="R19" s="156">
        <v>1633.2</v>
      </c>
      <c r="S19" s="156">
        <f t="shared" ref="S19:U20" si="11">V19-P19</f>
        <v>0</v>
      </c>
      <c r="T19" s="156">
        <f t="shared" si="11"/>
        <v>0</v>
      </c>
      <c r="U19" s="156">
        <f t="shared" si="11"/>
        <v>0</v>
      </c>
      <c r="V19" s="79">
        <f>W19+X19</f>
        <v>1633.2</v>
      </c>
      <c r="W19" s="79">
        <v>0</v>
      </c>
      <c r="X19" s="79">
        <v>1633.2</v>
      </c>
      <c r="Y19" s="156"/>
      <c r="Z19" s="156"/>
      <c r="AA19" s="156"/>
      <c r="AB19" s="79"/>
      <c r="AC19" s="79"/>
      <c r="AD19" s="79"/>
      <c r="AE19" s="79"/>
      <c r="AF19" s="79"/>
      <c r="AG19" s="79"/>
      <c r="AH19" s="79"/>
      <c r="AI19" s="79"/>
      <c r="AJ19" s="79"/>
      <c r="AK19" s="79"/>
      <c r="AL19" s="79"/>
      <c r="AM19" s="79"/>
      <c r="AN19" s="79"/>
      <c r="AO19" s="79"/>
      <c r="AP19" s="79"/>
      <c r="AQ19" s="79"/>
      <c r="AR19" s="79"/>
      <c r="AS19" s="79"/>
      <c r="AT19" s="79"/>
      <c r="AU19" s="79"/>
      <c r="AV19" s="79"/>
      <c r="AW19" s="79"/>
    </row>
    <row r="20" spans="1:49" s="170" customFormat="1" ht="77.25" customHeight="1" x14ac:dyDescent="0.2">
      <c r="A20" s="161"/>
      <c r="B20" s="173" t="s">
        <v>46</v>
      </c>
      <c r="C20" s="174"/>
      <c r="D20" s="174"/>
      <c r="E20" s="175"/>
      <c r="F20" s="174"/>
      <c r="G20" s="174"/>
      <c r="H20" s="174"/>
      <c r="I20" s="174"/>
      <c r="J20" s="174"/>
      <c r="K20" s="174"/>
      <c r="L20" s="174"/>
      <c r="M20" s="174"/>
      <c r="N20" s="174"/>
      <c r="O20" s="174"/>
      <c r="P20" s="156">
        <v>1633.2</v>
      </c>
      <c r="Q20" s="156">
        <v>0</v>
      </c>
      <c r="R20" s="156">
        <v>1633.2</v>
      </c>
      <c r="S20" s="156">
        <f t="shared" si="11"/>
        <v>0</v>
      </c>
      <c r="T20" s="156">
        <f t="shared" si="11"/>
        <v>0</v>
      </c>
      <c r="U20" s="156">
        <f t="shared" si="11"/>
        <v>0</v>
      </c>
      <c r="V20" s="79">
        <f>W20+X20</f>
        <v>1633.2</v>
      </c>
      <c r="W20" s="79">
        <v>0</v>
      </c>
      <c r="X20" s="79">
        <v>1633.2</v>
      </c>
      <c r="Y20" s="156"/>
      <c r="Z20" s="156"/>
      <c r="AA20" s="156"/>
      <c r="AB20" s="79"/>
      <c r="AC20" s="79"/>
      <c r="AD20" s="79"/>
      <c r="AE20" s="79"/>
      <c r="AF20" s="79"/>
      <c r="AG20" s="79"/>
      <c r="AH20" s="79"/>
      <c r="AI20" s="79"/>
      <c r="AJ20" s="79"/>
      <c r="AK20" s="79"/>
      <c r="AL20" s="79"/>
      <c r="AM20" s="79"/>
      <c r="AN20" s="79"/>
      <c r="AO20" s="79"/>
      <c r="AP20" s="79"/>
      <c r="AQ20" s="79"/>
      <c r="AR20" s="79"/>
      <c r="AS20" s="79"/>
      <c r="AT20" s="79"/>
      <c r="AU20" s="79"/>
      <c r="AV20" s="79"/>
      <c r="AW20" s="79"/>
    </row>
    <row r="21" spans="1:49" s="128" customFormat="1" ht="77.25" customHeight="1" x14ac:dyDescent="0.2">
      <c r="A21" s="153"/>
      <c r="B21" s="176" t="s">
        <v>47</v>
      </c>
      <c r="C21" s="177"/>
      <c r="D21" s="177"/>
      <c r="E21" s="178"/>
      <c r="F21" s="177"/>
      <c r="G21" s="177"/>
      <c r="H21" s="177"/>
      <c r="I21" s="177"/>
      <c r="J21" s="177"/>
      <c r="K21" s="177"/>
      <c r="L21" s="177"/>
      <c r="M21" s="177"/>
      <c r="N21" s="177"/>
      <c r="O21" s="177"/>
      <c r="P21" s="179"/>
      <c r="Q21" s="179"/>
      <c r="R21" s="179"/>
      <c r="S21" s="156"/>
      <c r="T21" s="156"/>
      <c r="U21" s="156"/>
      <c r="V21" s="152"/>
      <c r="W21" s="152"/>
      <c r="X21" s="152"/>
      <c r="Y21" s="179"/>
      <c r="Z21" s="179"/>
      <c r="AA21" s="179"/>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row>
    <row r="22" spans="1:49" s="128" customFormat="1" ht="77.25" customHeight="1" x14ac:dyDescent="0.2">
      <c r="A22" s="153"/>
      <c r="B22" s="180" t="s">
        <v>57</v>
      </c>
      <c r="C22" s="181"/>
      <c r="D22" s="181"/>
      <c r="E22" s="172"/>
      <c r="F22" s="181"/>
      <c r="G22" s="181"/>
      <c r="H22" s="181"/>
      <c r="I22" s="181"/>
      <c r="J22" s="181"/>
      <c r="K22" s="181"/>
      <c r="L22" s="181"/>
      <c r="M22" s="181"/>
      <c r="N22" s="181"/>
      <c r="O22" s="181"/>
      <c r="P22" s="179"/>
      <c r="Q22" s="179"/>
      <c r="R22" s="179"/>
      <c r="S22" s="156"/>
      <c r="T22" s="156"/>
      <c r="U22" s="156"/>
      <c r="V22" s="152"/>
      <c r="W22" s="152"/>
      <c r="X22" s="152"/>
      <c r="Y22" s="179"/>
      <c r="Z22" s="179"/>
      <c r="AA22" s="179"/>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row>
    <row r="23" spans="1:49" s="129" customFormat="1" ht="77.25" customHeight="1" x14ac:dyDescent="0.2">
      <c r="A23" s="182">
        <v>2</v>
      </c>
      <c r="B23" s="183" t="s">
        <v>80</v>
      </c>
      <c r="C23" s="168" t="s">
        <v>729</v>
      </c>
      <c r="D23" s="168" t="s">
        <v>190</v>
      </c>
      <c r="E23" s="169" t="s">
        <v>550</v>
      </c>
      <c r="F23" s="184" t="s">
        <v>426</v>
      </c>
      <c r="G23" s="184" t="s">
        <v>437</v>
      </c>
      <c r="H23" s="185">
        <v>34455</v>
      </c>
      <c r="I23" s="186" t="s">
        <v>542</v>
      </c>
      <c r="J23" s="184">
        <v>100</v>
      </c>
      <c r="K23" s="184" t="s">
        <v>438</v>
      </c>
      <c r="L23" s="184" t="s">
        <v>428</v>
      </c>
      <c r="M23" s="184" t="s">
        <v>439</v>
      </c>
      <c r="N23" s="184">
        <v>273901.92</v>
      </c>
      <c r="O23" s="184" t="s">
        <v>369</v>
      </c>
      <c r="P23" s="179">
        <v>48641.599999999999</v>
      </c>
      <c r="Q23" s="179">
        <v>42730</v>
      </c>
      <c r="R23" s="179">
        <v>5911.6</v>
      </c>
      <c r="S23" s="156">
        <f t="shared" ref="S23:U24" si="12">V23-P23</f>
        <v>0</v>
      </c>
      <c r="T23" s="156">
        <f t="shared" si="12"/>
        <v>0</v>
      </c>
      <c r="U23" s="156">
        <f t="shared" si="12"/>
        <v>0</v>
      </c>
      <c r="V23" s="152">
        <f>W23+X23</f>
        <v>48641.599999999999</v>
      </c>
      <c r="W23" s="152">
        <v>42730</v>
      </c>
      <c r="X23" s="152">
        <v>5911.6</v>
      </c>
      <c r="Y23" s="156">
        <v>92020.2</v>
      </c>
      <c r="Z23" s="156">
        <v>91100</v>
      </c>
      <c r="AA23" s="156">
        <v>920.2</v>
      </c>
      <c r="AB23" s="152">
        <f>AE23-Y23</f>
        <v>0</v>
      </c>
      <c r="AC23" s="152">
        <f>AF23-Z23</f>
        <v>0</v>
      </c>
      <c r="AD23" s="152">
        <f>AG23-AA23</f>
        <v>0</v>
      </c>
      <c r="AE23" s="79">
        <f>AF23+AG23</f>
        <v>92020.2</v>
      </c>
      <c r="AF23" s="79">
        <v>91100</v>
      </c>
      <c r="AG23" s="79">
        <v>920.2</v>
      </c>
      <c r="AH23" s="79"/>
      <c r="AI23" s="79"/>
      <c r="AJ23" s="79"/>
      <c r="AK23" s="79"/>
      <c r="AL23" s="79"/>
      <c r="AM23" s="79"/>
      <c r="AN23" s="79"/>
      <c r="AO23" s="79"/>
      <c r="AP23" s="79"/>
      <c r="AQ23" s="79"/>
      <c r="AR23" s="79"/>
      <c r="AS23" s="79"/>
      <c r="AT23" s="79"/>
      <c r="AU23" s="79"/>
      <c r="AV23" s="79"/>
      <c r="AW23" s="79" t="s">
        <v>244</v>
      </c>
    </row>
    <row r="24" spans="1:49" s="128" customFormat="1" ht="77.25" customHeight="1" x14ac:dyDescent="0.2">
      <c r="A24" s="187"/>
      <c r="B24" s="173" t="s">
        <v>46</v>
      </c>
      <c r="C24" s="174"/>
      <c r="D24" s="174"/>
      <c r="E24" s="175"/>
      <c r="F24" s="174"/>
      <c r="G24" s="174"/>
      <c r="H24" s="174"/>
      <c r="I24" s="174"/>
      <c r="J24" s="174"/>
      <c r="K24" s="174"/>
      <c r="L24" s="174"/>
      <c r="M24" s="174"/>
      <c r="N24" s="174"/>
      <c r="O24" s="174"/>
      <c r="P24" s="179">
        <v>5480</v>
      </c>
      <c r="Q24" s="179">
        <v>0</v>
      </c>
      <c r="R24" s="179">
        <v>5480</v>
      </c>
      <c r="S24" s="156">
        <f t="shared" si="12"/>
        <v>0</v>
      </c>
      <c r="T24" s="156">
        <f t="shared" si="12"/>
        <v>0</v>
      </c>
      <c r="U24" s="156">
        <f t="shared" si="12"/>
        <v>0</v>
      </c>
      <c r="V24" s="152">
        <f t="shared" ref="V24:V34" si="13">W24+X24</f>
        <v>5480</v>
      </c>
      <c r="W24" s="152">
        <v>0</v>
      </c>
      <c r="X24" s="152">
        <v>5480</v>
      </c>
      <c r="Y24" s="179"/>
      <c r="Z24" s="179"/>
      <c r="AA24" s="179"/>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row>
    <row r="25" spans="1:49" s="129" customFormat="1" ht="77.25" customHeight="1" x14ac:dyDescent="0.2">
      <c r="A25" s="182">
        <v>3</v>
      </c>
      <c r="B25" s="188" t="s">
        <v>236</v>
      </c>
      <c r="C25" s="168" t="s">
        <v>729</v>
      </c>
      <c r="D25" s="168" t="s">
        <v>190</v>
      </c>
      <c r="E25" s="169" t="s">
        <v>540</v>
      </c>
      <c r="F25" s="189" t="s">
        <v>720</v>
      </c>
      <c r="G25" s="189" t="s">
        <v>440</v>
      </c>
      <c r="H25" s="189" t="s">
        <v>441</v>
      </c>
      <c r="I25" s="189" t="s">
        <v>442</v>
      </c>
      <c r="J25" s="189" t="s">
        <v>443</v>
      </c>
      <c r="K25" s="189" t="s">
        <v>444</v>
      </c>
      <c r="L25" s="189" t="s">
        <v>428</v>
      </c>
      <c r="M25" s="189" t="s">
        <v>445</v>
      </c>
      <c r="N25" s="189"/>
      <c r="O25" s="189" t="s">
        <v>369</v>
      </c>
      <c r="P25" s="152">
        <v>6293.1</v>
      </c>
      <c r="Q25" s="152">
        <v>0</v>
      </c>
      <c r="R25" s="152">
        <v>6293.1</v>
      </c>
      <c r="S25" s="152">
        <v>25930.9</v>
      </c>
      <c r="T25" s="152">
        <v>0</v>
      </c>
      <c r="U25" s="152">
        <v>25930.9</v>
      </c>
      <c r="V25" s="152">
        <f>S25+P25</f>
        <v>32224</v>
      </c>
      <c r="W25" s="152">
        <f>T25+Q25</f>
        <v>0</v>
      </c>
      <c r="X25" s="152">
        <f>U25+R25</f>
        <v>32224</v>
      </c>
      <c r="Y25" s="152"/>
      <c r="Z25" s="152"/>
      <c r="AA25" s="152"/>
      <c r="AB25" s="152"/>
      <c r="AC25" s="152"/>
      <c r="AD25" s="152"/>
      <c r="AE25" s="79"/>
      <c r="AF25" s="79"/>
      <c r="AG25" s="79"/>
      <c r="AH25" s="79"/>
      <c r="AI25" s="79"/>
      <c r="AJ25" s="79"/>
      <c r="AK25" s="79"/>
      <c r="AL25" s="79"/>
      <c r="AM25" s="79"/>
      <c r="AN25" s="79">
        <v>0</v>
      </c>
      <c r="AO25" s="79">
        <v>0</v>
      </c>
      <c r="AP25" s="79">
        <v>0</v>
      </c>
      <c r="AQ25" s="79">
        <v>0</v>
      </c>
      <c r="AR25" s="79">
        <v>0</v>
      </c>
      <c r="AS25" s="79">
        <v>0</v>
      </c>
      <c r="AT25" s="79"/>
      <c r="AU25" s="79"/>
      <c r="AV25" s="79"/>
      <c r="AW25" s="79" t="s">
        <v>241</v>
      </c>
    </row>
    <row r="26" spans="1:49" s="129" customFormat="1" ht="77.25" customHeight="1" x14ac:dyDescent="0.2">
      <c r="A26" s="182"/>
      <c r="B26" s="173" t="s">
        <v>46</v>
      </c>
      <c r="C26" s="174"/>
      <c r="D26" s="168"/>
      <c r="E26" s="175"/>
      <c r="F26" s="174"/>
      <c r="G26" s="174"/>
      <c r="H26" s="174"/>
      <c r="I26" s="174"/>
      <c r="J26" s="174"/>
      <c r="K26" s="174"/>
      <c r="L26" s="174"/>
      <c r="M26" s="174"/>
      <c r="N26" s="174"/>
      <c r="O26" s="174"/>
      <c r="P26" s="152">
        <v>6293.1</v>
      </c>
      <c r="Q26" s="156">
        <v>0</v>
      </c>
      <c r="R26" s="152">
        <v>6293.1</v>
      </c>
      <c r="S26" s="152">
        <v>25930.9</v>
      </c>
      <c r="T26" s="152">
        <v>0</v>
      </c>
      <c r="U26" s="152">
        <v>25930.9</v>
      </c>
      <c r="V26" s="152">
        <f>S26+P26</f>
        <v>32224</v>
      </c>
      <c r="W26" s="152">
        <v>0</v>
      </c>
      <c r="X26" s="152">
        <f>U26+R26</f>
        <v>32224</v>
      </c>
      <c r="Y26" s="152"/>
      <c r="Z26" s="152"/>
      <c r="AA26" s="152"/>
      <c r="AB26" s="152"/>
      <c r="AC26" s="152"/>
      <c r="AD26" s="152"/>
      <c r="AE26" s="79"/>
      <c r="AF26" s="79"/>
      <c r="AG26" s="79"/>
      <c r="AH26" s="79"/>
      <c r="AI26" s="79"/>
      <c r="AJ26" s="79"/>
      <c r="AK26" s="79"/>
      <c r="AL26" s="79"/>
      <c r="AM26" s="79"/>
      <c r="AN26" s="79">
        <v>0</v>
      </c>
      <c r="AO26" s="79">
        <v>0</v>
      </c>
      <c r="AP26" s="79">
        <v>0</v>
      </c>
      <c r="AQ26" s="79">
        <v>0</v>
      </c>
      <c r="AR26" s="79">
        <v>0</v>
      </c>
      <c r="AS26" s="79">
        <v>0</v>
      </c>
      <c r="AT26" s="79"/>
      <c r="AU26" s="79"/>
      <c r="AV26" s="79"/>
      <c r="AW26" s="79"/>
    </row>
    <row r="27" spans="1:49" s="129" customFormat="1" ht="77.25" customHeight="1" x14ac:dyDescent="0.2">
      <c r="A27" s="182">
        <v>4</v>
      </c>
      <c r="B27" s="188" t="s">
        <v>237</v>
      </c>
      <c r="C27" s="168" t="s">
        <v>729</v>
      </c>
      <c r="D27" s="168" t="s">
        <v>190</v>
      </c>
      <c r="E27" s="169" t="s">
        <v>540</v>
      </c>
      <c r="F27" s="189" t="s">
        <v>720</v>
      </c>
      <c r="G27" s="189" t="s">
        <v>446</v>
      </c>
      <c r="H27" s="189" t="s">
        <v>719</v>
      </c>
      <c r="I27" s="188" t="s">
        <v>543</v>
      </c>
      <c r="J27" s="189">
        <v>60</v>
      </c>
      <c r="K27" s="189" t="s">
        <v>447</v>
      </c>
      <c r="L27" s="189" t="s">
        <v>428</v>
      </c>
      <c r="M27" s="189" t="s">
        <v>448</v>
      </c>
      <c r="N27" s="189"/>
      <c r="O27" s="189" t="s">
        <v>369</v>
      </c>
      <c r="P27" s="163"/>
      <c r="Q27" s="163"/>
      <c r="R27" s="163"/>
      <c r="S27" s="156">
        <f t="shared" ref="S27:U34" si="14">V27+P27</f>
        <v>0</v>
      </c>
      <c r="T27" s="156">
        <f t="shared" si="14"/>
        <v>0</v>
      </c>
      <c r="U27" s="156">
        <f t="shared" si="14"/>
        <v>0</v>
      </c>
      <c r="V27" s="152">
        <f t="shared" si="13"/>
        <v>0</v>
      </c>
      <c r="W27" s="152">
        <v>0</v>
      </c>
      <c r="X27" s="152">
        <v>0</v>
      </c>
      <c r="Y27" s="152"/>
      <c r="Z27" s="152"/>
      <c r="AA27" s="152"/>
      <c r="AB27" s="152"/>
      <c r="AC27" s="152"/>
      <c r="AD27" s="152"/>
      <c r="AE27" s="79">
        <v>0</v>
      </c>
      <c r="AF27" s="79">
        <v>0</v>
      </c>
      <c r="AG27" s="79">
        <v>0</v>
      </c>
      <c r="AH27" s="79"/>
      <c r="AI27" s="79"/>
      <c r="AJ27" s="79"/>
      <c r="AK27" s="79"/>
      <c r="AL27" s="79"/>
      <c r="AM27" s="79"/>
      <c r="AN27" s="79">
        <v>0</v>
      </c>
      <c r="AO27" s="79">
        <v>0</v>
      </c>
      <c r="AP27" s="79">
        <v>0</v>
      </c>
      <c r="AQ27" s="79">
        <v>0</v>
      </c>
      <c r="AR27" s="79">
        <v>0</v>
      </c>
      <c r="AS27" s="79">
        <v>0</v>
      </c>
      <c r="AT27" s="79">
        <v>0</v>
      </c>
      <c r="AU27" s="79">
        <v>0</v>
      </c>
      <c r="AV27" s="79">
        <v>0</v>
      </c>
      <c r="AW27" s="79" t="s">
        <v>242</v>
      </c>
    </row>
    <row r="28" spans="1:49" s="129" customFormat="1" ht="77.25" customHeight="1" x14ac:dyDescent="0.2">
      <c r="A28" s="182"/>
      <c r="B28" s="173" t="s">
        <v>46</v>
      </c>
      <c r="C28" s="174"/>
      <c r="D28" s="168"/>
      <c r="E28" s="175"/>
      <c r="F28" s="174"/>
      <c r="G28" s="174"/>
      <c r="H28" s="174"/>
      <c r="I28" s="174"/>
      <c r="J28" s="174"/>
      <c r="K28" s="174"/>
      <c r="L28" s="174"/>
      <c r="M28" s="174"/>
      <c r="N28" s="174"/>
      <c r="O28" s="174"/>
      <c r="P28" s="163"/>
      <c r="Q28" s="163"/>
      <c r="R28" s="163"/>
      <c r="S28" s="156">
        <f t="shared" si="14"/>
        <v>0</v>
      </c>
      <c r="T28" s="156">
        <f t="shared" si="14"/>
        <v>0</v>
      </c>
      <c r="U28" s="156">
        <f t="shared" si="14"/>
        <v>0</v>
      </c>
      <c r="V28" s="152">
        <f>W28+X28</f>
        <v>0</v>
      </c>
      <c r="W28" s="152">
        <v>0</v>
      </c>
      <c r="X28" s="152">
        <v>0</v>
      </c>
      <c r="Y28" s="152"/>
      <c r="Z28" s="152"/>
      <c r="AA28" s="152"/>
      <c r="AB28" s="152"/>
      <c r="AC28" s="152"/>
      <c r="AD28" s="152"/>
      <c r="AE28" s="79">
        <v>0</v>
      </c>
      <c r="AF28" s="79">
        <v>0</v>
      </c>
      <c r="AG28" s="79">
        <v>0</v>
      </c>
      <c r="AH28" s="79"/>
      <c r="AI28" s="79"/>
      <c r="AJ28" s="79"/>
      <c r="AK28" s="79"/>
      <c r="AL28" s="79"/>
      <c r="AM28" s="79"/>
      <c r="AN28" s="79">
        <v>0</v>
      </c>
      <c r="AO28" s="79">
        <v>0</v>
      </c>
      <c r="AP28" s="79">
        <v>0</v>
      </c>
      <c r="AQ28" s="79">
        <v>0</v>
      </c>
      <c r="AR28" s="79">
        <v>0</v>
      </c>
      <c r="AS28" s="79">
        <v>0</v>
      </c>
      <c r="AT28" s="79">
        <v>0</v>
      </c>
      <c r="AU28" s="79">
        <v>0</v>
      </c>
      <c r="AV28" s="79">
        <v>0</v>
      </c>
      <c r="AW28" s="79"/>
    </row>
    <row r="29" spans="1:49" s="129" customFormat="1" ht="77.25" customHeight="1" x14ac:dyDescent="0.2">
      <c r="A29" s="182">
        <v>5</v>
      </c>
      <c r="B29" s="188" t="s">
        <v>238</v>
      </c>
      <c r="C29" s="168" t="s">
        <v>729</v>
      </c>
      <c r="D29" s="168" t="s">
        <v>190</v>
      </c>
      <c r="E29" s="169" t="s">
        <v>733</v>
      </c>
      <c r="F29" s="189" t="s">
        <v>449</v>
      </c>
      <c r="G29" s="189" t="s">
        <v>450</v>
      </c>
      <c r="H29" s="190" t="s">
        <v>451</v>
      </c>
      <c r="I29" s="189" t="s">
        <v>537</v>
      </c>
      <c r="J29" s="189">
        <v>100</v>
      </c>
      <c r="K29" s="189" t="s">
        <v>452</v>
      </c>
      <c r="L29" s="189" t="s">
        <v>538</v>
      </c>
      <c r="M29" s="189" t="s">
        <v>539</v>
      </c>
      <c r="N29" s="189"/>
      <c r="O29" s="189" t="s">
        <v>369</v>
      </c>
      <c r="P29" s="163"/>
      <c r="Q29" s="163"/>
      <c r="R29" s="163"/>
      <c r="S29" s="156">
        <f t="shared" si="14"/>
        <v>0</v>
      </c>
      <c r="T29" s="156">
        <f t="shared" si="14"/>
        <v>0</v>
      </c>
      <c r="U29" s="156">
        <f t="shared" si="14"/>
        <v>0</v>
      </c>
      <c r="V29" s="152">
        <f t="shared" si="13"/>
        <v>0</v>
      </c>
      <c r="W29" s="152">
        <v>0</v>
      </c>
      <c r="X29" s="152">
        <v>0</v>
      </c>
      <c r="Y29" s="152"/>
      <c r="Z29" s="152"/>
      <c r="AA29" s="152"/>
      <c r="AB29" s="152">
        <f t="shared" ref="AB29:AD30" si="15">AE29+Y29</f>
        <v>55000</v>
      </c>
      <c r="AC29" s="152">
        <f t="shared" si="15"/>
        <v>54450</v>
      </c>
      <c r="AD29" s="152">
        <f t="shared" si="15"/>
        <v>550</v>
      </c>
      <c r="AE29" s="79">
        <f>AF29+AG29</f>
        <v>55000</v>
      </c>
      <c r="AF29" s="79">
        <v>54450</v>
      </c>
      <c r="AG29" s="79">
        <v>550</v>
      </c>
      <c r="AH29" s="79"/>
      <c r="AI29" s="79"/>
      <c r="AJ29" s="79"/>
      <c r="AK29" s="79"/>
      <c r="AL29" s="79"/>
      <c r="AM29" s="79"/>
      <c r="AN29" s="79"/>
      <c r="AO29" s="79"/>
      <c r="AP29" s="79"/>
      <c r="AQ29" s="79"/>
      <c r="AR29" s="79"/>
      <c r="AS29" s="79"/>
      <c r="AT29" s="79"/>
      <c r="AU29" s="79"/>
      <c r="AV29" s="79"/>
      <c r="AW29" s="79" t="s">
        <v>290</v>
      </c>
    </row>
    <row r="30" spans="1:49" s="129" customFormat="1" ht="77.25" customHeight="1" x14ac:dyDescent="0.2">
      <c r="A30" s="182"/>
      <c r="B30" s="173" t="s">
        <v>46</v>
      </c>
      <c r="C30" s="174"/>
      <c r="D30" s="168"/>
      <c r="E30" s="175"/>
      <c r="F30" s="174"/>
      <c r="G30" s="174"/>
      <c r="H30" s="174"/>
      <c r="I30" s="174"/>
      <c r="J30" s="189"/>
      <c r="K30" s="174"/>
      <c r="L30" s="174"/>
      <c r="M30" s="174"/>
      <c r="N30" s="174"/>
      <c r="O30" s="174"/>
      <c r="P30" s="163"/>
      <c r="Q30" s="163"/>
      <c r="R30" s="163"/>
      <c r="S30" s="156">
        <f t="shared" si="14"/>
        <v>0</v>
      </c>
      <c r="T30" s="156">
        <f t="shared" si="14"/>
        <v>0</v>
      </c>
      <c r="U30" s="156">
        <f t="shared" si="14"/>
        <v>0</v>
      </c>
      <c r="V30" s="152">
        <f t="shared" si="13"/>
        <v>0</v>
      </c>
      <c r="W30" s="152">
        <v>0</v>
      </c>
      <c r="X30" s="152">
        <v>0</v>
      </c>
      <c r="Y30" s="152"/>
      <c r="Z30" s="152"/>
      <c r="AA30" s="152"/>
      <c r="AB30" s="152">
        <f t="shared" si="15"/>
        <v>3948</v>
      </c>
      <c r="AC30" s="152">
        <f t="shared" si="15"/>
        <v>0</v>
      </c>
      <c r="AD30" s="152">
        <f t="shared" si="15"/>
        <v>3948</v>
      </c>
      <c r="AE30" s="79">
        <f>AF30+AG30</f>
        <v>3948</v>
      </c>
      <c r="AF30" s="79">
        <v>0</v>
      </c>
      <c r="AG30" s="79">
        <v>3948</v>
      </c>
      <c r="AH30" s="79"/>
      <c r="AI30" s="79"/>
      <c r="AJ30" s="79"/>
      <c r="AK30" s="79"/>
      <c r="AL30" s="79"/>
      <c r="AM30" s="79"/>
      <c r="AN30" s="79">
        <v>0</v>
      </c>
      <c r="AO30" s="79">
        <v>0</v>
      </c>
      <c r="AP30" s="79">
        <v>0</v>
      </c>
      <c r="AQ30" s="79"/>
      <c r="AR30" s="79"/>
      <c r="AS30" s="79"/>
      <c r="AT30" s="79"/>
      <c r="AU30" s="79"/>
      <c r="AV30" s="79"/>
      <c r="AW30" s="79"/>
    </row>
    <row r="31" spans="1:49" s="129" customFormat="1" ht="77.25" customHeight="1" x14ac:dyDescent="0.2">
      <c r="A31" s="182">
        <v>6</v>
      </c>
      <c r="B31" s="188" t="s">
        <v>239</v>
      </c>
      <c r="C31" s="168" t="s">
        <v>729</v>
      </c>
      <c r="D31" s="168" t="s">
        <v>190</v>
      </c>
      <c r="E31" s="169" t="s">
        <v>733</v>
      </c>
      <c r="F31" s="189" t="s">
        <v>449</v>
      </c>
      <c r="G31" s="189" t="s">
        <v>454</v>
      </c>
      <c r="H31" s="189" t="s">
        <v>455</v>
      </c>
      <c r="I31" s="189" t="s">
        <v>456</v>
      </c>
      <c r="J31" s="189">
        <v>61</v>
      </c>
      <c r="K31" s="189" t="s">
        <v>457</v>
      </c>
      <c r="L31" s="189" t="s">
        <v>458</v>
      </c>
      <c r="M31" s="155" t="s">
        <v>453</v>
      </c>
      <c r="N31" s="189"/>
      <c r="O31" s="189" t="s">
        <v>369</v>
      </c>
      <c r="P31" s="163"/>
      <c r="Q31" s="163"/>
      <c r="R31" s="163"/>
      <c r="S31" s="156">
        <f t="shared" si="14"/>
        <v>0</v>
      </c>
      <c r="T31" s="156">
        <f t="shared" si="14"/>
        <v>0</v>
      </c>
      <c r="U31" s="156">
        <f t="shared" si="14"/>
        <v>0</v>
      </c>
      <c r="V31" s="152">
        <f t="shared" si="13"/>
        <v>0</v>
      </c>
      <c r="W31" s="152">
        <v>0</v>
      </c>
      <c r="X31" s="152">
        <v>0</v>
      </c>
      <c r="Y31" s="152"/>
      <c r="Z31" s="152"/>
      <c r="AA31" s="152"/>
      <c r="AB31" s="152"/>
      <c r="AC31" s="152"/>
      <c r="AD31" s="152"/>
      <c r="AE31" s="79"/>
      <c r="AF31" s="79"/>
      <c r="AG31" s="79"/>
      <c r="AH31" s="79"/>
      <c r="AI31" s="79"/>
      <c r="AJ31" s="79"/>
      <c r="AK31" s="79"/>
      <c r="AL31" s="79"/>
      <c r="AM31" s="79"/>
      <c r="AN31" s="79"/>
      <c r="AO31" s="79"/>
      <c r="AP31" s="79"/>
      <c r="AQ31" s="79">
        <f>AR31+AS31</f>
        <v>55000</v>
      </c>
      <c r="AR31" s="79">
        <v>54450</v>
      </c>
      <c r="AS31" s="79">
        <v>550</v>
      </c>
      <c r="AT31" s="79"/>
      <c r="AU31" s="79"/>
      <c r="AV31" s="79"/>
      <c r="AW31" s="79" t="s">
        <v>245</v>
      </c>
    </row>
    <row r="32" spans="1:49" s="129" customFormat="1" ht="77.25" customHeight="1" x14ac:dyDescent="0.2">
      <c r="A32" s="182"/>
      <c r="B32" s="173" t="s">
        <v>46</v>
      </c>
      <c r="C32" s="174"/>
      <c r="D32" s="168"/>
      <c r="E32" s="175"/>
      <c r="F32" s="174"/>
      <c r="G32" s="174"/>
      <c r="H32" s="174"/>
      <c r="I32" s="174"/>
      <c r="J32" s="174"/>
      <c r="K32" s="174"/>
      <c r="L32" s="174"/>
      <c r="M32" s="174"/>
      <c r="N32" s="174"/>
      <c r="O32" s="174"/>
      <c r="P32" s="163"/>
      <c r="Q32" s="163"/>
      <c r="R32" s="163"/>
      <c r="S32" s="156">
        <f t="shared" si="14"/>
        <v>0</v>
      </c>
      <c r="T32" s="156">
        <f t="shared" si="14"/>
        <v>0</v>
      </c>
      <c r="U32" s="156">
        <f t="shared" si="14"/>
        <v>0</v>
      </c>
      <c r="V32" s="152">
        <f t="shared" si="13"/>
        <v>0</v>
      </c>
      <c r="W32" s="152">
        <v>0</v>
      </c>
      <c r="X32" s="152">
        <v>0</v>
      </c>
      <c r="Y32" s="152"/>
      <c r="Z32" s="152"/>
      <c r="AA32" s="152"/>
      <c r="AB32" s="152"/>
      <c r="AC32" s="152"/>
      <c r="AD32" s="152"/>
      <c r="AE32" s="79"/>
      <c r="AF32" s="79"/>
      <c r="AG32" s="79"/>
      <c r="AH32" s="79"/>
      <c r="AI32" s="79"/>
      <c r="AJ32" s="79"/>
      <c r="AK32" s="79"/>
      <c r="AL32" s="79"/>
      <c r="AM32" s="79"/>
      <c r="AN32" s="79"/>
      <c r="AO32" s="79"/>
      <c r="AP32" s="79"/>
      <c r="AQ32" s="79">
        <v>0</v>
      </c>
      <c r="AR32" s="79">
        <v>0</v>
      </c>
      <c r="AS32" s="79">
        <v>0</v>
      </c>
      <c r="AT32" s="79"/>
      <c r="AU32" s="79"/>
      <c r="AV32" s="79"/>
      <c r="AW32" s="79"/>
    </row>
    <row r="33" spans="1:49" s="129" customFormat="1" ht="77.25" customHeight="1" x14ac:dyDescent="0.2">
      <c r="A33" s="182">
        <v>7</v>
      </c>
      <c r="B33" s="188" t="s">
        <v>240</v>
      </c>
      <c r="C33" s="168" t="s">
        <v>729</v>
      </c>
      <c r="D33" s="168" t="s">
        <v>190</v>
      </c>
      <c r="E33" s="169" t="s">
        <v>733</v>
      </c>
      <c r="F33" s="189" t="s">
        <v>449</v>
      </c>
      <c r="G33" s="189" t="s">
        <v>454</v>
      </c>
      <c r="H33" s="189" t="s">
        <v>459</v>
      </c>
      <c r="I33" s="189" t="s">
        <v>544</v>
      </c>
      <c r="J33" s="189"/>
      <c r="K33" s="189" t="s">
        <v>460</v>
      </c>
      <c r="L33" s="189" t="s">
        <v>461</v>
      </c>
      <c r="M33" s="189" t="s">
        <v>453</v>
      </c>
      <c r="N33" s="189"/>
      <c r="O33" s="189" t="s">
        <v>369</v>
      </c>
      <c r="P33" s="163"/>
      <c r="Q33" s="163"/>
      <c r="R33" s="163"/>
      <c r="S33" s="156">
        <f t="shared" si="14"/>
        <v>0</v>
      </c>
      <c r="T33" s="156">
        <f t="shared" si="14"/>
        <v>0</v>
      </c>
      <c r="U33" s="156">
        <f t="shared" si="14"/>
        <v>0</v>
      </c>
      <c r="V33" s="152">
        <f t="shared" si="13"/>
        <v>0</v>
      </c>
      <c r="W33" s="152">
        <v>0</v>
      </c>
      <c r="X33" s="152">
        <v>0</v>
      </c>
      <c r="Y33" s="152"/>
      <c r="Z33" s="152"/>
      <c r="AA33" s="152"/>
      <c r="AB33" s="152"/>
      <c r="AC33" s="152"/>
      <c r="AD33" s="152"/>
      <c r="AE33" s="79"/>
      <c r="AF33" s="79"/>
      <c r="AG33" s="79"/>
      <c r="AH33" s="79"/>
      <c r="AI33" s="79"/>
      <c r="AJ33" s="79"/>
      <c r="AK33" s="79"/>
      <c r="AL33" s="79"/>
      <c r="AM33" s="79"/>
      <c r="AN33" s="79"/>
      <c r="AO33" s="79"/>
      <c r="AP33" s="79"/>
      <c r="AQ33" s="79"/>
      <c r="AR33" s="79"/>
      <c r="AS33" s="79"/>
      <c r="AT33" s="79">
        <f>AU33+AV33</f>
        <v>55000</v>
      </c>
      <c r="AU33" s="79">
        <v>49500</v>
      </c>
      <c r="AV33" s="79">
        <v>5500</v>
      </c>
      <c r="AW33" s="79" t="s">
        <v>243</v>
      </c>
    </row>
    <row r="34" spans="1:49" s="129" customFormat="1" ht="77.25" customHeight="1" x14ac:dyDescent="0.2">
      <c r="A34" s="182"/>
      <c r="B34" s="173" t="s">
        <v>46</v>
      </c>
      <c r="C34" s="174"/>
      <c r="D34" s="168"/>
      <c r="E34" s="175"/>
      <c r="F34" s="174"/>
      <c r="G34" s="174"/>
      <c r="H34" s="174"/>
      <c r="I34" s="174"/>
      <c r="J34" s="174"/>
      <c r="K34" s="174"/>
      <c r="L34" s="174"/>
      <c r="M34" s="174"/>
      <c r="N34" s="174"/>
      <c r="O34" s="174"/>
      <c r="P34" s="163"/>
      <c r="Q34" s="163"/>
      <c r="R34" s="163"/>
      <c r="S34" s="156">
        <f t="shared" si="14"/>
        <v>0</v>
      </c>
      <c r="T34" s="156">
        <f t="shared" si="14"/>
        <v>0</v>
      </c>
      <c r="U34" s="156">
        <f t="shared" si="14"/>
        <v>0</v>
      </c>
      <c r="V34" s="152">
        <f t="shared" si="13"/>
        <v>0</v>
      </c>
      <c r="W34" s="152">
        <v>0</v>
      </c>
      <c r="X34" s="152">
        <v>0</v>
      </c>
      <c r="Y34" s="152"/>
      <c r="Z34" s="152"/>
      <c r="AA34" s="152"/>
      <c r="AB34" s="152"/>
      <c r="AC34" s="152"/>
      <c r="AD34" s="152"/>
      <c r="AE34" s="79"/>
      <c r="AF34" s="79"/>
      <c r="AG34" s="79"/>
      <c r="AH34" s="79"/>
      <c r="AI34" s="79"/>
      <c r="AJ34" s="79"/>
      <c r="AK34" s="79"/>
      <c r="AL34" s="79"/>
      <c r="AM34" s="79"/>
      <c r="AN34" s="79"/>
      <c r="AO34" s="79"/>
      <c r="AP34" s="79"/>
      <c r="AQ34" s="79"/>
      <c r="AR34" s="79"/>
      <c r="AS34" s="79"/>
      <c r="AT34" s="79">
        <v>0</v>
      </c>
      <c r="AU34" s="79">
        <v>0</v>
      </c>
      <c r="AV34" s="79">
        <v>0</v>
      </c>
      <c r="AW34" s="79"/>
    </row>
    <row r="35" spans="1:49" s="166" customFormat="1" ht="77.25" customHeight="1" x14ac:dyDescent="0.2">
      <c r="A35" s="191"/>
      <c r="B35" s="192" t="s">
        <v>18</v>
      </c>
      <c r="C35" s="192"/>
      <c r="D35" s="192"/>
      <c r="E35" s="192"/>
      <c r="F35" s="192"/>
      <c r="G35" s="192"/>
      <c r="H35" s="192"/>
      <c r="I35" s="192"/>
      <c r="J35" s="192"/>
      <c r="K35" s="192"/>
      <c r="L35" s="192"/>
      <c r="M35" s="192"/>
      <c r="N35" s="192"/>
      <c r="O35" s="192"/>
      <c r="P35" s="146">
        <f>P36</f>
        <v>19266.099999999999</v>
      </c>
      <c r="Q35" s="146">
        <f t="shared" ref="Q35:AV35" si="16">Q36</f>
        <v>0</v>
      </c>
      <c r="R35" s="146">
        <f t="shared" si="16"/>
        <v>19266.099999999999</v>
      </c>
      <c r="S35" s="146">
        <f t="shared" si="16"/>
        <v>0</v>
      </c>
      <c r="T35" s="146">
        <f t="shared" si="16"/>
        <v>0</v>
      </c>
      <c r="U35" s="146">
        <f t="shared" si="16"/>
        <v>0</v>
      </c>
      <c r="V35" s="146">
        <f t="shared" si="16"/>
        <v>5556.9</v>
      </c>
      <c r="W35" s="146">
        <f t="shared" si="16"/>
        <v>0</v>
      </c>
      <c r="X35" s="146">
        <f t="shared" si="16"/>
        <v>5556.9</v>
      </c>
      <c r="Y35" s="146">
        <f t="shared" si="16"/>
        <v>0</v>
      </c>
      <c r="Z35" s="146">
        <f t="shared" si="16"/>
        <v>0</v>
      </c>
      <c r="AA35" s="146">
        <f t="shared" si="16"/>
        <v>0</v>
      </c>
      <c r="AB35" s="146">
        <f t="shared" si="16"/>
        <v>0</v>
      </c>
      <c r="AC35" s="146">
        <f t="shared" si="16"/>
        <v>0</v>
      </c>
      <c r="AD35" s="146">
        <f t="shared" si="16"/>
        <v>0</v>
      </c>
      <c r="AE35" s="146">
        <f t="shared" si="16"/>
        <v>0</v>
      </c>
      <c r="AF35" s="146">
        <f t="shared" si="16"/>
        <v>0</v>
      </c>
      <c r="AG35" s="146">
        <f t="shared" si="16"/>
        <v>0</v>
      </c>
      <c r="AH35" s="146">
        <f t="shared" si="16"/>
        <v>0</v>
      </c>
      <c r="AI35" s="146">
        <f t="shared" si="16"/>
        <v>0</v>
      </c>
      <c r="AJ35" s="146">
        <f t="shared" si="16"/>
        <v>0</v>
      </c>
      <c r="AK35" s="146">
        <f t="shared" si="16"/>
        <v>0</v>
      </c>
      <c r="AL35" s="146">
        <f t="shared" si="16"/>
        <v>0</v>
      </c>
      <c r="AM35" s="146">
        <f t="shared" si="16"/>
        <v>0</v>
      </c>
      <c r="AN35" s="146">
        <f t="shared" si="16"/>
        <v>0</v>
      </c>
      <c r="AO35" s="146">
        <f t="shared" si="16"/>
        <v>0</v>
      </c>
      <c r="AP35" s="146">
        <f t="shared" si="16"/>
        <v>0</v>
      </c>
      <c r="AQ35" s="146">
        <f t="shared" si="16"/>
        <v>0</v>
      </c>
      <c r="AR35" s="146">
        <f t="shared" si="16"/>
        <v>0</v>
      </c>
      <c r="AS35" s="146">
        <f t="shared" si="16"/>
        <v>0</v>
      </c>
      <c r="AT35" s="146">
        <f t="shared" si="16"/>
        <v>0</v>
      </c>
      <c r="AU35" s="146">
        <f t="shared" si="16"/>
        <v>0</v>
      </c>
      <c r="AV35" s="146">
        <f t="shared" si="16"/>
        <v>0</v>
      </c>
      <c r="AW35" s="146"/>
    </row>
    <row r="36" spans="1:49" s="195" customFormat="1" ht="77.25" customHeight="1" x14ac:dyDescent="0.2">
      <c r="A36" s="193"/>
      <c r="B36" s="194" t="s">
        <v>45</v>
      </c>
      <c r="C36" s="194"/>
      <c r="D36" s="194"/>
      <c r="E36" s="194"/>
      <c r="F36" s="194"/>
      <c r="G36" s="194"/>
      <c r="H36" s="194"/>
      <c r="I36" s="194"/>
      <c r="J36" s="194"/>
      <c r="K36" s="194"/>
      <c r="L36" s="194"/>
      <c r="M36" s="194"/>
      <c r="N36" s="194"/>
      <c r="O36" s="194"/>
      <c r="P36" s="159">
        <f>P37+P46+P49</f>
        <v>19266.099999999999</v>
      </c>
      <c r="Q36" s="159">
        <f t="shared" ref="Q36:AV36" si="17">Q37+Q46+Q49</f>
        <v>0</v>
      </c>
      <c r="R36" s="159">
        <f t="shared" si="17"/>
        <v>19266.099999999999</v>
      </c>
      <c r="S36" s="159">
        <f t="shared" si="17"/>
        <v>0</v>
      </c>
      <c r="T36" s="159">
        <f t="shared" si="17"/>
        <v>0</v>
      </c>
      <c r="U36" s="159">
        <f t="shared" si="17"/>
        <v>0</v>
      </c>
      <c r="V36" s="159">
        <f t="shared" si="17"/>
        <v>5556.9</v>
      </c>
      <c r="W36" s="159">
        <f t="shared" si="17"/>
        <v>0</v>
      </c>
      <c r="X36" s="159">
        <f t="shared" si="17"/>
        <v>5556.9</v>
      </c>
      <c r="Y36" s="159">
        <f t="shared" si="17"/>
        <v>0</v>
      </c>
      <c r="Z36" s="159">
        <f t="shared" si="17"/>
        <v>0</v>
      </c>
      <c r="AA36" s="159">
        <f t="shared" si="17"/>
        <v>0</v>
      </c>
      <c r="AB36" s="159">
        <f t="shared" si="17"/>
        <v>0</v>
      </c>
      <c r="AC36" s="159">
        <f t="shared" si="17"/>
        <v>0</v>
      </c>
      <c r="AD36" s="159">
        <f t="shared" si="17"/>
        <v>0</v>
      </c>
      <c r="AE36" s="159">
        <f t="shared" si="17"/>
        <v>0</v>
      </c>
      <c r="AF36" s="159">
        <f t="shared" si="17"/>
        <v>0</v>
      </c>
      <c r="AG36" s="159">
        <f t="shared" si="17"/>
        <v>0</v>
      </c>
      <c r="AH36" s="159">
        <f t="shared" si="17"/>
        <v>0</v>
      </c>
      <c r="AI36" s="159">
        <f t="shared" si="17"/>
        <v>0</v>
      </c>
      <c r="AJ36" s="159">
        <f t="shared" si="17"/>
        <v>0</v>
      </c>
      <c r="AK36" s="159">
        <f t="shared" si="17"/>
        <v>0</v>
      </c>
      <c r="AL36" s="159">
        <f t="shared" si="17"/>
        <v>0</v>
      </c>
      <c r="AM36" s="159">
        <f t="shared" si="17"/>
        <v>0</v>
      </c>
      <c r="AN36" s="159">
        <f t="shared" si="17"/>
        <v>0</v>
      </c>
      <c r="AO36" s="159">
        <f t="shared" si="17"/>
        <v>0</v>
      </c>
      <c r="AP36" s="159">
        <f t="shared" si="17"/>
        <v>0</v>
      </c>
      <c r="AQ36" s="159">
        <f t="shared" si="17"/>
        <v>0</v>
      </c>
      <c r="AR36" s="159">
        <f t="shared" si="17"/>
        <v>0</v>
      </c>
      <c r="AS36" s="159">
        <f t="shared" si="17"/>
        <v>0</v>
      </c>
      <c r="AT36" s="159">
        <f t="shared" si="17"/>
        <v>0</v>
      </c>
      <c r="AU36" s="159">
        <f t="shared" si="17"/>
        <v>0</v>
      </c>
      <c r="AV36" s="159">
        <f t="shared" si="17"/>
        <v>0</v>
      </c>
      <c r="AW36" s="159"/>
    </row>
    <row r="37" spans="1:49" s="195" customFormat="1" ht="77.25" customHeight="1" x14ac:dyDescent="0.2">
      <c r="A37" s="193"/>
      <c r="B37" s="194" t="s">
        <v>87</v>
      </c>
      <c r="C37" s="194"/>
      <c r="D37" s="194"/>
      <c r="E37" s="194"/>
      <c r="F37" s="194"/>
      <c r="G37" s="194"/>
      <c r="H37" s="194"/>
      <c r="I37" s="194"/>
      <c r="J37" s="194"/>
      <c r="K37" s="194"/>
      <c r="L37" s="194"/>
      <c r="M37" s="194"/>
      <c r="N37" s="194"/>
      <c r="O37" s="194"/>
      <c r="P37" s="159">
        <f>P41+P43+P45</f>
        <v>15206.2</v>
      </c>
      <c r="Q37" s="159">
        <f t="shared" ref="Q37:AV37" si="18">Q41+Q43+Q45</f>
        <v>0</v>
      </c>
      <c r="R37" s="159">
        <f t="shared" si="18"/>
        <v>15206.2</v>
      </c>
      <c r="S37" s="159">
        <f t="shared" si="18"/>
        <v>0</v>
      </c>
      <c r="T37" s="159">
        <f t="shared" si="18"/>
        <v>0</v>
      </c>
      <c r="U37" s="159">
        <f t="shared" si="18"/>
        <v>0</v>
      </c>
      <c r="V37" s="159">
        <f t="shared" si="18"/>
        <v>1497</v>
      </c>
      <c r="W37" s="159">
        <f t="shared" si="18"/>
        <v>0</v>
      </c>
      <c r="X37" s="159">
        <f t="shared" si="18"/>
        <v>1497</v>
      </c>
      <c r="Y37" s="159">
        <f t="shared" si="18"/>
        <v>0</v>
      </c>
      <c r="Z37" s="159">
        <f t="shared" si="18"/>
        <v>0</v>
      </c>
      <c r="AA37" s="159">
        <f t="shared" si="18"/>
        <v>0</v>
      </c>
      <c r="AB37" s="159">
        <f t="shared" si="18"/>
        <v>0</v>
      </c>
      <c r="AC37" s="159">
        <f t="shared" si="18"/>
        <v>0</v>
      </c>
      <c r="AD37" s="159">
        <f t="shared" si="18"/>
        <v>0</v>
      </c>
      <c r="AE37" s="159">
        <f t="shared" si="18"/>
        <v>0</v>
      </c>
      <c r="AF37" s="159">
        <f t="shared" si="18"/>
        <v>0</v>
      </c>
      <c r="AG37" s="159">
        <f t="shared" si="18"/>
        <v>0</v>
      </c>
      <c r="AH37" s="159">
        <f t="shared" si="18"/>
        <v>0</v>
      </c>
      <c r="AI37" s="159">
        <f t="shared" si="18"/>
        <v>0</v>
      </c>
      <c r="AJ37" s="159">
        <f t="shared" si="18"/>
        <v>0</v>
      </c>
      <c r="AK37" s="159">
        <f t="shared" si="18"/>
        <v>0</v>
      </c>
      <c r="AL37" s="159">
        <f t="shared" si="18"/>
        <v>0</v>
      </c>
      <c r="AM37" s="159">
        <f t="shared" si="18"/>
        <v>0</v>
      </c>
      <c r="AN37" s="159">
        <f t="shared" si="18"/>
        <v>0</v>
      </c>
      <c r="AO37" s="159">
        <f t="shared" si="18"/>
        <v>0</v>
      </c>
      <c r="AP37" s="159">
        <f t="shared" si="18"/>
        <v>0</v>
      </c>
      <c r="AQ37" s="159">
        <f t="shared" si="18"/>
        <v>0</v>
      </c>
      <c r="AR37" s="159">
        <f t="shared" si="18"/>
        <v>0</v>
      </c>
      <c r="AS37" s="159">
        <f t="shared" si="18"/>
        <v>0</v>
      </c>
      <c r="AT37" s="159">
        <f t="shared" si="18"/>
        <v>0</v>
      </c>
      <c r="AU37" s="159">
        <f t="shared" si="18"/>
        <v>0</v>
      </c>
      <c r="AV37" s="159">
        <f t="shared" si="18"/>
        <v>0</v>
      </c>
      <c r="AW37" s="159"/>
    </row>
    <row r="38" spans="1:49" s="205" customFormat="1" ht="77.25" customHeight="1" x14ac:dyDescent="0.2">
      <c r="A38" s="203"/>
      <c r="B38" s="196" t="s">
        <v>47</v>
      </c>
      <c r="C38" s="204"/>
      <c r="D38" s="204"/>
      <c r="E38" s="204"/>
      <c r="F38" s="204"/>
      <c r="G38" s="204"/>
      <c r="H38" s="204"/>
      <c r="I38" s="204"/>
      <c r="J38" s="204"/>
      <c r="K38" s="204"/>
      <c r="L38" s="204"/>
      <c r="M38" s="204"/>
      <c r="N38" s="204"/>
      <c r="O38" s="204"/>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row>
    <row r="39" spans="1:49" s="205" customFormat="1" ht="77.25" customHeight="1" x14ac:dyDescent="0.2">
      <c r="A39" s="203"/>
      <c r="B39" s="206" t="s">
        <v>57</v>
      </c>
      <c r="C39" s="204"/>
      <c r="D39" s="204"/>
      <c r="E39" s="204"/>
      <c r="F39" s="204"/>
      <c r="G39" s="204"/>
      <c r="H39" s="204"/>
      <c r="I39" s="204"/>
      <c r="J39" s="204"/>
      <c r="K39" s="204"/>
      <c r="L39" s="204"/>
      <c r="M39" s="204"/>
      <c r="N39" s="204"/>
      <c r="O39" s="204"/>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row>
    <row r="40" spans="1:49" s="200" customFormat="1" ht="77.25" customHeight="1" x14ac:dyDescent="0.2">
      <c r="A40" s="198">
        <v>8</v>
      </c>
      <c r="B40" s="207" t="s">
        <v>246</v>
      </c>
      <c r="C40" s="208" t="s">
        <v>730</v>
      </c>
      <c r="D40" s="162" t="s">
        <v>731</v>
      </c>
      <c r="E40" s="208" t="s">
        <v>376</v>
      </c>
      <c r="F40" s="154" t="s">
        <v>426</v>
      </c>
      <c r="G40" s="208" t="s">
        <v>377</v>
      </c>
      <c r="H40" s="209">
        <v>33902</v>
      </c>
      <c r="I40" s="208" t="s">
        <v>378</v>
      </c>
      <c r="J40" s="209">
        <v>85</v>
      </c>
      <c r="K40" s="209" t="s">
        <v>379</v>
      </c>
      <c r="L40" s="208" t="s">
        <v>380</v>
      </c>
      <c r="M40" s="210">
        <v>44701</v>
      </c>
      <c r="N40" s="208">
        <v>690405.1</v>
      </c>
      <c r="O40" s="208" t="s">
        <v>381</v>
      </c>
      <c r="P40" s="79">
        <f>Q40+R40</f>
        <v>215000</v>
      </c>
      <c r="Q40" s="79">
        <v>210156.9</v>
      </c>
      <c r="R40" s="79">
        <v>4843.1000000000004</v>
      </c>
      <c r="S40" s="162"/>
      <c r="T40" s="162"/>
      <c r="U40" s="162"/>
      <c r="V40" s="79">
        <f>W40+X40</f>
        <v>215000</v>
      </c>
      <c r="W40" s="79">
        <v>210156.9</v>
      </c>
      <c r="X40" s="79">
        <v>4843.1000000000004</v>
      </c>
      <c r="Y40" s="199">
        <f>Z40+AA40</f>
        <v>223200</v>
      </c>
      <c r="Z40" s="199">
        <v>218172.2</v>
      </c>
      <c r="AA40" s="199">
        <v>5027.8</v>
      </c>
      <c r="AB40" s="79"/>
      <c r="AC40" s="79"/>
      <c r="AD40" s="79"/>
      <c r="AE40" s="199">
        <f>AF40+AG40</f>
        <v>223200</v>
      </c>
      <c r="AF40" s="199">
        <v>218172.2</v>
      </c>
      <c r="AG40" s="199">
        <v>5027.8</v>
      </c>
      <c r="AH40" s="199">
        <f>AI40+AJ40</f>
        <v>243195.9</v>
      </c>
      <c r="AI40" s="199">
        <v>237717.6</v>
      </c>
      <c r="AJ40" s="199">
        <v>5478.3</v>
      </c>
      <c r="AK40" s="199"/>
      <c r="AL40" s="199"/>
      <c r="AM40" s="199"/>
      <c r="AN40" s="199">
        <f>AO40+AP40</f>
        <v>243195.9</v>
      </c>
      <c r="AO40" s="199">
        <v>237717.6</v>
      </c>
      <c r="AP40" s="199">
        <v>5478.3</v>
      </c>
      <c r="AQ40" s="199"/>
      <c r="AR40" s="199"/>
      <c r="AS40" s="199"/>
      <c r="AT40" s="199"/>
      <c r="AU40" s="199"/>
      <c r="AV40" s="199"/>
      <c r="AW40" s="199"/>
    </row>
    <row r="41" spans="1:49" s="200" customFormat="1" ht="77.25" customHeight="1" x14ac:dyDescent="0.2">
      <c r="A41" s="198"/>
      <c r="B41" s="201" t="s">
        <v>46</v>
      </c>
      <c r="C41" s="208"/>
      <c r="D41" s="162"/>
      <c r="E41" s="208"/>
      <c r="F41" s="154"/>
      <c r="G41" s="208"/>
      <c r="H41" s="209"/>
      <c r="I41" s="208"/>
      <c r="J41" s="209"/>
      <c r="K41" s="209"/>
      <c r="L41" s="208"/>
      <c r="M41" s="210"/>
      <c r="N41" s="208"/>
      <c r="O41" s="208"/>
      <c r="P41" s="202">
        <v>9009.2000000000007</v>
      </c>
      <c r="Q41" s="202">
        <v>0</v>
      </c>
      <c r="R41" s="202">
        <v>9009.2000000000007</v>
      </c>
      <c r="S41" s="162"/>
      <c r="T41" s="162"/>
      <c r="U41" s="162"/>
      <c r="V41" s="79"/>
      <c r="W41" s="79"/>
      <c r="X41" s="79"/>
      <c r="Y41" s="199"/>
      <c r="Z41" s="199"/>
      <c r="AA41" s="199"/>
      <c r="AB41" s="79"/>
      <c r="AC41" s="79"/>
      <c r="AD41" s="79"/>
      <c r="AE41" s="199"/>
      <c r="AF41" s="199"/>
      <c r="AG41" s="199"/>
      <c r="AH41" s="199"/>
      <c r="AI41" s="199"/>
      <c r="AJ41" s="199"/>
      <c r="AK41" s="199"/>
      <c r="AL41" s="199"/>
      <c r="AM41" s="199"/>
      <c r="AN41" s="199"/>
      <c r="AO41" s="199"/>
      <c r="AP41" s="199"/>
      <c r="AQ41" s="199"/>
      <c r="AR41" s="199"/>
      <c r="AS41" s="199"/>
      <c r="AT41" s="199"/>
      <c r="AU41" s="199"/>
      <c r="AV41" s="199"/>
      <c r="AW41" s="199"/>
    </row>
    <row r="42" spans="1:49" s="200" customFormat="1" ht="77.25" customHeight="1" x14ac:dyDescent="0.2">
      <c r="A42" s="198">
        <v>9</v>
      </c>
      <c r="B42" s="207" t="s">
        <v>248</v>
      </c>
      <c r="C42" s="208" t="s">
        <v>730</v>
      </c>
      <c r="D42" s="162" t="s">
        <v>731</v>
      </c>
      <c r="E42" s="208" t="s">
        <v>376</v>
      </c>
      <c r="F42" s="154" t="s">
        <v>720</v>
      </c>
      <c r="G42" s="208" t="s">
        <v>382</v>
      </c>
      <c r="H42" s="209">
        <v>31641</v>
      </c>
      <c r="I42" s="208" t="s">
        <v>383</v>
      </c>
      <c r="J42" s="208"/>
      <c r="K42" s="209" t="s">
        <v>379</v>
      </c>
      <c r="L42" s="208" t="s">
        <v>380</v>
      </c>
      <c r="M42" s="208">
        <v>2022</v>
      </c>
      <c r="N42" s="208">
        <v>375991.17</v>
      </c>
      <c r="O42" s="208" t="s">
        <v>381</v>
      </c>
      <c r="P42" s="179">
        <v>4700</v>
      </c>
      <c r="Q42" s="179">
        <v>0</v>
      </c>
      <c r="R42" s="179">
        <v>4700</v>
      </c>
      <c r="S42" s="162"/>
      <c r="T42" s="162"/>
      <c r="U42" s="162"/>
      <c r="V42" s="79"/>
      <c r="W42" s="79"/>
      <c r="X42" s="79"/>
      <c r="Y42" s="79"/>
      <c r="Z42" s="79"/>
      <c r="AA42" s="79"/>
      <c r="AB42" s="79"/>
      <c r="AC42" s="79"/>
      <c r="AD42" s="79"/>
      <c r="AE42" s="199"/>
      <c r="AF42" s="199"/>
      <c r="AG42" s="199"/>
      <c r="AH42" s="199">
        <f>AI42+AJ42</f>
        <v>139080</v>
      </c>
      <c r="AI42" s="199">
        <v>135948</v>
      </c>
      <c r="AJ42" s="199">
        <v>3132</v>
      </c>
      <c r="AK42" s="199"/>
      <c r="AL42" s="199"/>
      <c r="AM42" s="199"/>
      <c r="AN42" s="199">
        <f>AO42+AP42</f>
        <v>139080</v>
      </c>
      <c r="AO42" s="199">
        <v>135948</v>
      </c>
      <c r="AP42" s="199">
        <v>3132</v>
      </c>
      <c r="AQ42" s="199">
        <f>AR42+AS42</f>
        <v>146402.29999999999</v>
      </c>
      <c r="AR42" s="199">
        <v>143105.4</v>
      </c>
      <c r="AS42" s="199">
        <v>3296.9</v>
      </c>
      <c r="AT42" s="199"/>
      <c r="AU42" s="199"/>
      <c r="AV42" s="199"/>
      <c r="AW42" s="199"/>
    </row>
    <row r="43" spans="1:49" s="200" customFormat="1" ht="77.25" customHeight="1" x14ac:dyDescent="0.2">
      <c r="A43" s="198"/>
      <c r="B43" s="201" t="s">
        <v>46</v>
      </c>
      <c r="C43" s="208"/>
      <c r="D43" s="162"/>
      <c r="E43" s="208"/>
      <c r="F43" s="154"/>
      <c r="G43" s="208"/>
      <c r="H43" s="209"/>
      <c r="I43" s="208"/>
      <c r="J43" s="208"/>
      <c r="K43" s="209"/>
      <c r="L43" s="208"/>
      <c r="M43" s="208"/>
      <c r="N43" s="208"/>
      <c r="O43" s="208"/>
      <c r="P43" s="79">
        <f>P42</f>
        <v>4700</v>
      </c>
      <c r="Q43" s="79">
        <f>Q42</f>
        <v>0</v>
      </c>
      <c r="R43" s="79">
        <f>R42</f>
        <v>4700</v>
      </c>
      <c r="S43" s="162"/>
      <c r="T43" s="162"/>
      <c r="U43" s="162"/>
      <c r="V43" s="79"/>
      <c r="W43" s="79"/>
      <c r="X43" s="79"/>
      <c r="Y43" s="79"/>
      <c r="Z43" s="79"/>
      <c r="AA43" s="79"/>
      <c r="AB43" s="79"/>
      <c r="AC43" s="79"/>
      <c r="AD43" s="79"/>
      <c r="AE43" s="199"/>
      <c r="AF43" s="199"/>
      <c r="AG43" s="199"/>
      <c r="AH43" s="199"/>
      <c r="AI43" s="199"/>
      <c r="AJ43" s="199"/>
      <c r="AK43" s="199"/>
      <c r="AL43" s="199"/>
      <c r="AM43" s="199"/>
      <c r="AN43" s="199"/>
      <c r="AO43" s="199"/>
      <c r="AP43" s="199"/>
      <c r="AQ43" s="199"/>
      <c r="AR43" s="199"/>
      <c r="AS43" s="199"/>
      <c r="AT43" s="199"/>
      <c r="AU43" s="199"/>
      <c r="AV43" s="199"/>
      <c r="AW43" s="199"/>
    </row>
    <row r="44" spans="1:49" s="200" customFormat="1" ht="77.25" customHeight="1" x14ac:dyDescent="0.2">
      <c r="A44" s="198">
        <v>10</v>
      </c>
      <c r="B44" s="207" t="s">
        <v>296</v>
      </c>
      <c r="C44" s="208" t="s">
        <v>730</v>
      </c>
      <c r="D44" s="162" t="s">
        <v>731</v>
      </c>
      <c r="E44" s="208" t="s">
        <v>550</v>
      </c>
      <c r="F44" s="211" t="s">
        <v>426</v>
      </c>
      <c r="G44" s="208"/>
      <c r="H44" s="208"/>
      <c r="I44" s="208"/>
      <c r="J44" s="208"/>
      <c r="K44" s="208"/>
      <c r="L44" s="208"/>
      <c r="M44" s="208"/>
      <c r="N44" s="208"/>
      <c r="O44" s="208"/>
      <c r="P44" s="79">
        <v>1497</v>
      </c>
      <c r="Q44" s="79">
        <v>0</v>
      </c>
      <c r="R44" s="79">
        <v>1497</v>
      </c>
      <c r="S44" s="162"/>
      <c r="T44" s="162"/>
      <c r="U44" s="162"/>
      <c r="V44" s="79">
        <v>1497</v>
      </c>
      <c r="W44" s="79">
        <v>0</v>
      </c>
      <c r="X44" s="79">
        <v>1497</v>
      </c>
      <c r="Y44" s="79">
        <f>Z44+AA44</f>
        <v>32698.799999999999</v>
      </c>
      <c r="Z44" s="79">
        <v>31962.2</v>
      </c>
      <c r="AA44" s="79">
        <v>736.6</v>
      </c>
      <c r="AB44" s="79"/>
      <c r="AC44" s="79"/>
      <c r="AD44" s="79"/>
      <c r="AE44" s="79">
        <f>AF44+AG44</f>
        <v>32698.799999999999</v>
      </c>
      <c r="AF44" s="79">
        <v>31962.2</v>
      </c>
      <c r="AG44" s="79">
        <v>736.6</v>
      </c>
      <c r="AH44" s="199"/>
      <c r="AI44" s="199"/>
      <c r="AJ44" s="199"/>
      <c r="AK44" s="199"/>
      <c r="AL44" s="199"/>
      <c r="AM44" s="199"/>
      <c r="AN44" s="199"/>
      <c r="AO44" s="199"/>
      <c r="AP44" s="199"/>
      <c r="AQ44" s="199"/>
      <c r="AR44" s="199"/>
      <c r="AS44" s="199"/>
      <c r="AT44" s="199"/>
      <c r="AU44" s="199"/>
      <c r="AV44" s="199"/>
      <c r="AW44" s="199"/>
    </row>
    <row r="45" spans="1:49" s="200" customFormat="1" ht="77.25" customHeight="1" x14ac:dyDescent="0.2">
      <c r="A45" s="198"/>
      <c r="B45" s="212" t="s">
        <v>159</v>
      </c>
      <c r="C45" s="213"/>
      <c r="D45" s="162"/>
      <c r="E45" s="213"/>
      <c r="F45" s="214"/>
      <c r="G45" s="213"/>
      <c r="H45" s="213"/>
      <c r="I45" s="213"/>
      <c r="J45" s="213"/>
      <c r="K45" s="213"/>
      <c r="L45" s="213"/>
      <c r="M45" s="213"/>
      <c r="N45" s="213"/>
      <c r="O45" s="213"/>
      <c r="P45" s="79">
        <v>1497</v>
      </c>
      <c r="Q45" s="79">
        <v>0</v>
      </c>
      <c r="R45" s="79">
        <v>1497</v>
      </c>
      <c r="S45" s="162"/>
      <c r="T45" s="162"/>
      <c r="U45" s="162"/>
      <c r="V45" s="79">
        <v>1497</v>
      </c>
      <c r="W45" s="79">
        <v>0</v>
      </c>
      <c r="X45" s="79">
        <v>1497</v>
      </c>
      <c r="Y45" s="79"/>
      <c r="Z45" s="79"/>
      <c r="AA45" s="79"/>
      <c r="AB45" s="79"/>
      <c r="AC45" s="79"/>
      <c r="AD45" s="79"/>
      <c r="AE45" s="199"/>
      <c r="AF45" s="199"/>
      <c r="AG45" s="199"/>
      <c r="AH45" s="199"/>
      <c r="AI45" s="199"/>
      <c r="AJ45" s="199"/>
      <c r="AK45" s="199"/>
      <c r="AL45" s="199"/>
      <c r="AM45" s="199"/>
      <c r="AN45" s="199"/>
      <c r="AO45" s="199"/>
      <c r="AP45" s="199"/>
      <c r="AQ45" s="199"/>
      <c r="AR45" s="199"/>
      <c r="AS45" s="199"/>
      <c r="AT45" s="199"/>
      <c r="AU45" s="199"/>
      <c r="AV45" s="199"/>
      <c r="AW45" s="199"/>
    </row>
    <row r="46" spans="1:49" s="218" customFormat="1" ht="77.25" customHeight="1" x14ac:dyDescent="0.2">
      <c r="A46" s="215"/>
      <c r="B46" s="216" t="s">
        <v>732</v>
      </c>
      <c r="C46" s="216" t="s">
        <v>730</v>
      </c>
      <c r="D46" s="216" t="s">
        <v>247</v>
      </c>
      <c r="E46" s="216"/>
      <c r="F46" s="216"/>
      <c r="G46" s="216"/>
      <c r="H46" s="216"/>
      <c r="I46" s="216"/>
      <c r="J46" s="216"/>
      <c r="K46" s="216"/>
      <c r="L46" s="216"/>
      <c r="M46" s="216"/>
      <c r="N46" s="216"/>
      <c r="O46" s="216"/>
      <c r="P46" s="217">
        <f t="shared" ref="P46:AP46" si="19">SUM(P47:P48)-P48</f>
        <v>745.9</v>
      </c>
      <c r="Q46" s="217">
        <f t="shared" si="19"/>
        <v>0</v>
      </c>
      <c r="R46" s="217">
        <f t="shared" si="19"/>
        <v>745.9</v>
      </c>
      <c r="S46" s="217">
        <f t="shared" si="19"/>
        <v>0</v>
      </c>
      <c r="T46" s="217">
        <f t="shared" si="19"/>
        <v>0</v>
      </c>
      <c r="U46" s="217">
        <f t="shared" si="19"/>
        <v>0</v>
      </c>
      <c r="V46" s="217">
        <f t="shared" si="19"/>
        <v>745.9</v>
      </c>
      <c r="W46" s="217">
        <f t="shared" si="19"/>
        <v>0</v>
      </c>
      <c r="X46" s="217">
        <f t="shared" si="19"/>
        <v>745.9</v>
      </c>
      <c r="Y46" s="217">
        <f t="shared" si="19"/>
        <v>0</v>
      </c>
      <c r="Z46" s="217">
        <f t="shared" si="19"/>
        <v>0</v>
      </c>
      <c r="AA46" s="217">
        <f t="shared" si="19"/>
        <v>0</v>
      </c>
      <c r="AB46" s="217">
        <f t="shared" si="19"/>
        <v>0</v>
      </c>
      <c r="AC46" s="217">
        <f t="shared" si="19"/>
        <v>0</v>
      </c>
      <c r="AD46" s="217">
        <f t="shared" si="19"/>
        <v>0</v>
      </c>
      <c r="AE46" s="217">
        <f t="shared" si="19"/>
        <v>0</v>
      </c>
      <c r="AF46" s="217">
        <f t="shared" si="19"/>
        <v>0</v>
      </c>
      <c r="AG46" s="217">
        <f t="shared" si="19"/>
        <v>0</v>
      </c>
      <c r="AH46" s="217">
        <f t="shared" si="19"/>
        <v>0</v>
      </c>
      <c r="AI46" s="217">
        <f t="shared" si="19"/>
        <v>0</v>
      </c>
      <c r="AJ46" s="217">
        <f t="shared" si="19"/>
        <v>0</v>
      </c>
      <c r="AK46" s="217">
        <f t="shared" si="19"/>
        <v>0</v>
      </c>
      <c r="AL46" s="217">
        <f t="shared" si="19"/>
        <v>0</v>
      </c>
      <c r="AM46" s="217">
        <f t="shared" si="19"/>
        <v>0</v>
      </c>
      <c r="AN46" s="217">
        <f t="shared" si="19"/>
        <v>0</v>
      </c>
      <c r="AO46" s="217">
        <f t="shared" si="19"/>
        <v>0</v>
      </c>
      <c r="AP46" s="217">
        <f t="shared" si="19"/>
        <v>0</v>
      </c>
      <c r="AQ46" s="217">
        <f t="shared" ref="AQ46:AV46" si="20">SUM(AQ47:AQ48)</f>
        <v>0</v>
      </c>
      <c r="AR46" s="217">
        <f t="shared" si="20"/>
        <v>0</v>
      </c>
      <c r="AS46" s="217">
        <f t="shared" si="20"/>
        <v>0</v>
      </c>
      <c r="AT46" s="217">
        <f t="shared" si="20"/>
        <v>0</v>
      </c>
      <c r="AU46" s="217">
        <f t="shared" si="20"/>
        <v>0</v>
      </c>
      <c r="AV46" s="217">
        <f t="shared" si="20"/>
        <v>0</v>
      </c>
      <c r="AW46" s="217"/>
    </row>
    <row r="47" spans="1:49" s="200" customFormat="1" ht="77.25" customHeight="1" x14ac:dyDescent="0.2">
      <c r="A47" s="198">
        <v>11</v>
      </c>
      <c r="B47" s="219" t="s">
        <v>297</v>
      </c>
      <c r="C47" s="220"/>
      <c r="D47" s="221" t="s">
        <v>188</v>
      </c>
      <c r="E47" s="220"/>
      <c r="F47" s="154" t="s">
        <v>426</v>
      </c>
      <c r="G47" s="220"/>
      <c r="H47" s="220"/>
      <c r="I47" s="220"/>
      <c r="J47" s="220"/>
      <c r="K47" s="220"/>
      <c r="L47" s="220"/>
      <c r="M47" s="220"/>
      <c r="N47" s="220"/>
      <c r="O47" s="220"/>
      <c r="P47" s="179">
        <v>745.9</v>
      </c>
      <c r="Q47" s="179">
        <v>0</v>
      </c>
      <c r="R47" s="179">
        <v>745.9</v>
      </c>
      <c r="S47" s="162"/>
      <c r="T47" s="162"/>
      <c r="U47" s="162"/>
      <c r="V47" s="179">
        <v>745.9</v>
      </c>
      <c r="W47" s="179">
        <v>0</v>
      </c>
      <c r="X47" s="179">
        <v>745.9</v>
      </c>
      <c r="Y47" s="79"/>
      <c r="Z47" s="79"/>
      <c r="AA47" s="79"/>
      <c r="AB47" s="79"/>
      <c r="AC47" s="79"/>
      <c r="AD47" s="79"/>
      <c r="AE47" s="199"/>
      <c r="AF47" s="199"/>
      <c r="AG47" s="199"/>
      <c r="AH47" s="199"/>
      <c r="AI47" s="199"/>
      <c r="AJ47" s="199"/>
      <c r="AK47" s="199"/>
      <c r="AL47" s="199"/>
      <c r="AM47" s="199"/>
      <c r="AN47" s="199"/>
      <c r="AO47" s="199"/>
      <c r="AP47" s="199"/>
      <c r="AQ47" s="199"/>
      <c r="AR47" s="199"/>
      <c r="AS47" s="199"/>
      <c r="AT47" s="199"/>
      <c r="AU47" s="199"/>
      <c r="AV47" s="199"/>
      <c r="AW47" s="199"/>
    </row>
    <row r="48" spans="1:49" s="200" customFormat="1" ht="77.25" customHeight="1" x14ac:dyDescent="0.4">
      <c r="A48" s="198"/>
      <c r="B48" s="222" t="s">
        <v>46</v>
      </c>
      <c r="C48" s="223"/>
      <c r="D48" s="221"/>
      <c r="E48" s="223"/>
      <c r="F48" s="223"/>
      <c r="G48" s="223"/>
      <c r="H48" s="223"/>
      <c r="I48" s="223"/>
      <c r="J48" s="223"/>
      <c r="K48" s="223"/>
      <c r="L48" s="223"/>
      <c r="M48" s="223"/>
      <c r="N48" s="223"/>
      <c r="O48" s="223"/>
      <c r="P48" s="179">
        <v>745.9</v>
      </c>
      <c r="Q48" s="179">
        <v>0</v>
      </c>
      <c r="R48" s="179">
        <v>745.9</v>
      </c>
      <c r="S48" s="162"/>
      <c r="T48" s="162"/>
      <c r="U48" s="162"/>
      <c r="V48" s="179">
        <v>745.9</v>
      </c>
      <c r="W48" s="179">
        <v>0</v>
      </c>
      <c r="X48" s="179">
        <v>745.9</v>
      </c>
      <c r="Y48" s="79"/>
      <c r="Z48" s="79"/>
      <c r="AA48" s="79"/>
      <c r="AB48" s="79"/>
      <c r="AC48" s="79"/>
      <c r="AD48" s="79"/>
      <c r="AE48" s="199"/>
      <c r="AF48" s="199"/>
      <c r="AG48" s="199"/>
      <c r="AH48" s="199"/>
      <c r="AI48" s="199"/>
      <c r="AJ48" s="199"/>
      <c r="AK48" s="199"/>
      <c r="AL48" s="199"/>
      <c r="AM48" s="199"/>
      <c r="AN48" s="199"/>
      <c r="AO48" s="199"/>
      <c r="AP48" s="199"/>
      <c r="AQ48" s="199"/>
      <c r="AR48" s="199"/>
      <c r="AS48" s="199"/>
      <c r="AT48" s="199"/>
      <c r="AU48" s="199"/>
      <c r="AV48" s="199"/>
      <c r="AW48" s="199"/>
    </row>
    <row r="49" spans="1:49" s="218" customFormat="1" ht="96.75" customHeight="1" x14ac:dyDescent="0.2">
      <c r="A49" s="215"/>
      <c r="B49" s="216" t="s">
        <v>264</v>
      </c>
      <c r="C49" s="216"/>
      <c r="D49" s="216" t="s">
        <v>265</v>
      </c>
      <c r="E49" s="216"/>
      <c r="F49" s="216"/>
      <c r="G49" s="216"/>
      <c r="H49" s="216"/>
      <c r="I49" s="216"/>
      <c r="J49" s="216"/>
      <c r="K49" s="216"/>
      <c r="L49" s="216"/>
      <c r="M49" s="216"/>
      <c r="N49" s="216"/>
      <c r="O49" s="216"/>
      <c r="P49" s="217">
        <f>SUM(P50:P50)</f>
        <v>3314</v>
      </c>
      <c r="Q49" s="217">
        <f t="shared" ref="Q49:AV49" si="21">SUM(Q50:Q50)</f>
        <v>0</v>
      </c>
      <c r="R49" s="217">
        <f t="shared" si="21"/>
        <v>3314</v>
      </c>
      <c r="S49" s="217">
        <f t="shared" si="21"/>
        <v>0</v>
      </c>
      <c r="T49" s="217">
        <f t="shared" si="21"/>
        <v>0</v>
      </c>
      <c r="U49" s="217">
        <f t="shared" si="21"/>
        <v>0</v>
      </c>
      <c r="V49" s="217">
        <f t="shared" si="21"/>
        <v>3314</v>
      </c>
      <c r="W49" s="217">
        <f t="shared" si="21"/>
        <v>0</v>
      </c>
      <c r="X49" s="217">
        <f t="shared" si="21"/>
        <v>3314</v>
      </c>
      <c r="Y49" s="217">
        <f t="shared" si="21"/>
        <v>0</v>
      </c>
      <c r="Z49" s="217">
        <f t="shared" si="21"/>
        <v>0</v>
      </c>
      <c r="AA49" s="217">
        <f t="shared" si="21"/>
        <v>0</v>
      </c>
      <c r="AB49" s="217">
        <f t="shared" si="21"/>
        <v>0</v>
      </c>
      <c r="AC49" s="217">
        <f t="shared" si="21"/>
        <v>0</v>
      </c>
      <c r="AD49" s="217">
        <f t="shared" si="21"/>
        <v>0</v>
      </c>
      <c r="AE49" s="217">
        <f t="shared" si="21"/>
        <v>0</v>
      </c>
      <c r="AF49" s="217">
        <f t="shared" si="21"/>
        <v>0</v>
      </c>
      <c r="AG49" s="217">
        <f t="shared" si="21"/>
        <v>0</v>
      </c>
      <c r="AH49" s="217">
        <f t="shared" si="21"/>
        <v>0</v>
      </c>
      <c r="AI49" s="217">
        <f t="shared" si="21"/>
        <v>0</v>
      </c>
      <c r="AJ49" s="217">
        <f t="shared" si="21"/>
        <v>0</v>
      </c>
      <c r="AK49" s="217">
        <f t="shared" si="21"/>
        <v>0</v>
      </c>
      <c r="AL49" s="217">
        <f t="shared" si="21"/>
        <v>0</v>
      </c>
      <c r="AM49" s="217">
        <f t="shared" si="21"/>
        <v>0</v>
      </c>
      <c r="AN49" s="217">
        <f t="shared" si="21"/>
        <v>0</v>
      </c>
      <c r="AO49" s="217">
        <f t="shared" si="21"/>
        <v>0</v>
      </c>
      <c r="AP49" s="217">
        <f t="shared" si="21"/>
        <v>0</v>
      </c>
      <c r="AQ49" s="217">
        <f t="shared" si="21"/>
        <v>0</v>
      </c>
      <c r="AR49" s="217">
        <f t="shared" si="21"/>
        <v>0</v>
      </c>
      <c r="AS49" s="217">
        <f t="shared" si="21"/>
        <v>0</v>
      </c>
      <c r="AT49" s="217">
        <f t="shared" si="21"/>
        <v>0</v>
      </c>
      <c r="AU49" s="217">
        <f t="shared" si="21"/>
        <v>0</v>
      </c>
      <c r="AV49" s="217">
        <f t="shared" si="21"/>
        <v>0</v>
      </c>
      <c r="AW49" s="217"/>
    </row>
    <row r="50" spans="1:49" s="200" customFormat="1" ht="77.25" customHeight="1" x14ac:dyDescent="0.2">
      <c r="A50" s="198">
        <v>12</v>
      </c>
      <c r="B50" s="212" t="s">
        <v>298</v>
      </c>
      <c r="C50" s="213"/>
      <c r="D50" s="162"/>
      <c r="E50" s="213"/>
      <c r="F50" s="214"/>
      <c r="G50" s="213"/>
      <c r="H50" s="213"/>
      <c r="I50" s="213"/>
      <c r="J50" s="213"/>
      <c r="K50" s="213"/>
      <c r="L50" s="213"/>
      <c r="M50" s="213"/>
      <c r="N50" s="213"/>
      <c r="O50" s="213"/>
      <c r="P50" s="79">
        <f>Q50+R50</f>
        <v>3314</v>
      </c>
      <c r="Q50" s="79">
        <v>0</v>
      </c>
      <c r="R50" s="79">
        <v>3314</v>
      </c>
      <c r="S50" s="162"/>
      <c r="T50" s="162"/>
      <c r="U50" s="162"/>
      <c r="V50" s="79">
        <f>W50+X50</f>
        <v>3314</v>
      </c>
      <c r="W50" s="79">
        <v>0</v>
      </c>
      <c r="X50" s="79">
        <v>3314</v>
      </c>
      <c r="Y50" s="79"/>
      <c r="Z50" s="79"/>
      <c r="AA50" s="79"/>
      <c r="AB50" s="79"/>
      <c r="AC50" s="79"/>
      <c r="AD50" s="79"/>
      <c r="AE50" s="199"/>
      <c r="AF50" s="199"/>
      <c r="AG50" s="199"/>
      <c r="AH50" s="199"/>
      <c r="AI50" s="199"/>
      <c r="AJ50" s="199"/>
      <c r="AK50" s="199"/>
      <c r="AL50" s="199"/>
      <c r="AM50" s="199"/>
      <c r="AN50" s="199"/>
      <c r="AO50" s="199"/>
      <c r="AP50" s="199"/>
      <c r="AQ50" s="199"/>
      <c r="AR50" s="199"/>
      <c r="AS50" s="199"/>
      <c r="AT50" s="199"/>
      <c r="AU50" s="199"/>
      <c r="AV50" s="199"/>
      <c r="AW50" s="199"/>
    </row>
    <row r="51" spans="1:49" s="147" customFormat="1" ht="77.25" customHeight="1" x14ac:dyDescent="0.2">
      <c r="A51" s="232"/>
      <c r="B51" s="233" t="s">
        <v>54</v>
      </c>
      <c r="C51" s="233"/>
      <c r="D51" s="233"/>
      <c r="E51" s="233"/>
      <c r="F51" s="233"/>
      <c r="G51" s="233"/>
      <c r="H51" s="233"/>
      <c r="I51" s="233"/>
      <c r="J51" s="233"/>
      <c r="K51" s="233"/>
      <c r="L51" s="233"/>
      <c r="M51" s="233"/>
      <c r="N51" s="233"/>
      <c r="O51" s="233"/>
      <c r="P51" s="146">
        <f t="shared" ref="P51:U52" si="22">P52</f>
        <v>12586.5</v>
      </c>
      <c r="Q51" s="146">
        <f t="shared" si="22"/>
        <v>0</v>
      </c>
      <c r="R51" s="146">
        <f t="shared" si="22"/>
        <v>12586.5</v>
      </c>
      <c r="S51" s="146">
        <f t="shared" si="22"/>
        <v>0</v>
      </c>
      <c r="T51" s="146">
        <f t="shared" si="22"/>
        <v>0</v>
      </c>
      <c r="U51" s="146">
        <f t="shared" si="22"/>
        <v>0</v>
      </c>
      <c r="V51" s="146">
        <f>V52</f>
        <v>12586.5</v>
      </c>
      <c r="W51" s="146">
        <f t="shared" ref="W51:AV52" si="23">W52</f>
        <v>0</v>
      </c>
      <c r="X51" s="146">
        <f t="shared" si="23"/>
        <v>12586.5</v>
      </c>
      <c r="Y51" s="146">
        <f t="shared" si="23"/>
        <v>9341.4</v>
      </c>
      <c r="Z51" s="146">
        <f t="shared" si="23"/>
        <v>0</v>
      </c>
      <c r="AA51" s="146">
        <f t="shared" si="23"/>
        <v>9341.4</v>
      </c>
      <c r="AB51" s="146">
        <f t="shared" si="23"/>
        <v>0</v>
      </c>
      <c r="AC51" s="146">
        <f t="shared" si="23"/>
        <v>0</v>
      </c>
      <c r="AD51" s="146">
        <f t="shared" si="23"/>
        <v>0</v>
      </c>
      <c r="AE51" s="146">
        <f t="shared" si="23"/>
        <v>9341.4</v>
      </c>
      <c r="AF51" s="146">
        <f t="shared" si="23"/>
        <v>0</v>
      </c>
      <c r="AG51" s="146">
        <f t="shared" si="23"/>
        <v>9341.4</v>
      </c>
      <c r="AH51" s="146">
        <f t="shared" si="23"/>
        <v>0</v>
      </c>
      <c r="AI51" s="146">
        <f t="shared" si="23"/>
        <v>0</v>
      </c>
      <c r="AJ51" s="146">
        <f t="shared" si="23"/>
        <v>0</v>
      </c>
      <c r="AK51" s="146">
        <f t="shared" si="23"/>
        <v>0</v>
      </c>
      <c r="AL51" s="146">
        <f t="shared" si="23"/>
        <v>0</v>
      </c>
      <c r="AM51" s="146">
        <f t="shared" si="23"/>
        <v>0</v>
      </c>
      <c r="AN51" s="146">
        <f t="shared" si="23"/>
        <v>0</v>
      </c>
      <c r="AO51" s="146">
        <f t="shared" si="23"/>
        <v>0</v>
      </c>
      <c r="AP51" s="146">
        <f t="shared" si="23"/>
        <v>0</v>
      </c>
      <c r="AQ51" s="146">
        <f t="shared" si="23"/>
        <v>0</v>
      </c>
      <c r="AR51" s="146">
        <f t="shared" si="23"/>
        <v>0</v>
      </c>
      <c r="AS51" s="146">
        <f t="shared" si="23"/>
        <v>0</v>
      </c>
      <c r="AT51" s="146">
        <f t="shared" si="23"/>
        <v>0</v>
      </c>
      <c r="AU51" s="146">
        <f t="shared" si="23"/>
        <v>0</v>
      </c>
      <c r="AV51" s="146">
        <f t="shared" si="23"/>
        <v>0</v>
      </c>
      <c r="AW51" s="146"/>
    </row>
    <row r="52" spans="1:49" s="225" customFormat="1" ht="77.25" customHeight="1" x14ac:dyDescent="0.2">
      <c r="A52" s="234"/>
      <c r="B52" s="235" t="s">
        <v>59</v>
      </c>
      <c r="C52" s="235"/>
      <c r="D52" s="235"/>
      <c r="E52" s="235"/>
      <c r="F52" s="235"/>
      <c r="G52" s="235"/>
      <c r="H52" s="235"/>
      <c r="I52" s="235"/>
      <c r="J52" s="235"/>
      <c r="K52" s="235"/>
      <c r="L52" s="235"/>
      <c r="M52" s="235"/>
      <c r="N52" s="235"/>
      <c r="O52" s="235"/>
      <c r="P52" s="148">
        <f t="shared" si="22"/>
        <v>12586.5</v>
      </c>
      <c r="Q52" s="148">
        <f t="shared" si="22"/>
        <v>0</v>
      </c>
      <c r="R52" s="148">
        <f t="shared" si="22"/>
        <v>12586.5</v>
      </c>
      <c r="S52" s="148">
        <f t="shared" si="22"/>
        <v>0</v>
      </c>
      <c r="T52" s="148">
        <f t="shared" si="22"/>
        <v>0</v>
      </c>
      <c r="U52" s="148">
        <f t="shared" si="22"/>
        <v>0</v>
      </c>
      <c r="V52" s="148">
        <f>V53</f>
        <v>12586.5</v>
      </c>
      <c r="W52" s="148">
        <f t="shared" si="23"/>
        <v>0</v>
      </c>
      <c r="X52" s="148">
        <f t="shared" si="23"/>
        <v>12586.5</v>
      </c>
      <c r="Y52" s="148">
        <f t="shared" si="23"/>
        <v>9341.4</v>
      </c>
      <c r="Z52" s="148">
        <f t="shared" si="23"/>
        <v>0</v>
      </c>
      <c r="AA52" s="148">
        <f t="shared" si="23"/>
        <v>9341.4</v>
      </c>
      <c r="AB52" s="148">
        <f t="shared" si="23"/>
        <v>0</v>
      </c>
      <c r="AC52" s="148">
        <f t="shared" si="23"/>
        <v>0</v>
      </c>
      <c r="AD52" s="148">
        <f t="shared" si="23"/>
        <v>0</v>
      </c>
      <c r="AE52" s="148">
        <f t="shared" si="23"/>
        <v>9341.4</v>
      </c>
      <c r="AF52" s="148">
        <f t="shared" si="23"/>
        <v>0</v>
      </c>
      <c r="AG52" s="148">
        <f t="shared" si="23"/>
        <v>9341.4</v>
      </c>
      <c r="AH52" s="148">
        <f t="shared" si="23"/>
        <v>0</v>
      </c>
      <c r="AI52" s="148">
        <f t="shared" si="23"/>
        <v>0</v>
      </c>
      <c r="AJ52" s="148">
        <f t="shared" si="23"/>
        <v>0</v>
      </c>
      <c r="AK52" s="148">
        <f t="shared" si="23"/>
        <v>0</v>
      </c>
      <c r="AL52" s="148">
        <f t="shared" si="23"/>
        <v>0</v>
      </c>
      <c r="AM52" s="148">
        <f t="shared" si="23"/>
        <v>0</v>
      </c>
      <c r="AN52" s="148">
        <f t="shared" si="23"/>
        <v>0</v>
      </c>
      <c r="AO52" s="148">
        <f t="shared" si="23"/>
        <v>0</v>
      </c>
      <c r="AP52" s="148">
        <f t="shared" si="23"/>
        <v>0</v>
      </c>
      <c r="AQ52" s="148">
        <f t="shared" si="23"/>
        <v>0</v>
      </c>
      <c r="AR52" s="148">
        <f t="shared" si="23"/>
        <v>0</v>
      </c>
      <c r="AS52" s="148">
        <f t="shared" si="23"/>
        <v>0</v>
      </c>
      <c r="AT52" s="148">
        <f t="shared" si="23"/>
        <v>0</v>
      </c>
      <c r="AU52" s="148">
        <f t="shared" si="23"/>
        <v>0</v>
      </c>
      <c r="AV52" s="148">
        <f t="shared" si="23"/>
        <v>0</v>
      </c>
      <c r="AW52" s="148"/>
    </row>
    <row r="53" spans="1:49" s="225" customFormat="1" ht="77.25" customHeight="1" x14ac:dyDescent="0.2">
      <c r="A53" s="234"/>
      <c r="B53" s="235" t="s">
        <v>60</v>
      </c>
      <c r="C53" s="235"/>
      <c r="D53" s="235"/>
      <c r="E53" s="235"/>
      <c r="F53" s="235"/>
      <c r="G53" s="235"/>
      <c r="H53" s="235"/>
      <c r="I53" s="235"/>
      <c r="J53" s="235"/>
      <c r="K53" s="235"/>
      <c r="L53" s="235"/>
      <c r="M53" s="235"/>
      <c r="N53" s="235"/>
      <c r="O53" s="235"/>
      <c r="P53" s="148">
        <f>P57+P59</f>
        <v>12586.5</v>
      </c>
      <c r="Q53" s="148">
        <f t="shared" ref="Q53:AV53" si="24">Q57+Q59</f>
        <v>0</v>
      </c>
      <c r="R53" s="148">
        <f t="shared" si="24"/>
        <v>12586.5</v>
      </c>
      <c r="S53" s="148">
        <f t="shared" si="24"/>
        <v>0</v>
      </c>
      <c r="T53" s="148">
        <f t="shared" si="24"/>
        <v>0</v>
      </c>
      <c r="U53" s="148">
        <f t="shared" si="24"/>
        <v>0</v>
      </c>
      <c r="V53" s="148">
        <f t="shared" si="24"/>
        <v>12586.5</v>
      </c>
      <c r="W53" s="148">
        <f t="shared" si="24"/>
        <v>0</v>
      </c>
      <c r="X53" s="148">
        <f t="shared" si="24"/>
        <v>12586.5</v>
      </c>
      <c r="Y53" s="148">
        <f t="shared" si="24"/>
        <v>9341.4</v>
      </c>
      <c r="Z53" s="148">
        <f t="shared" si="24"/>
        <v>0</v>
      </c>
      <c r="AA53" s="148">
        <f t="shared" si="24"/>
        <v>9341.4</v>
      </c>
      <c r="AB53" s="148">
        <f t="shared" si="24"/>
        <v>0</v>
      </c>
      <c r="AC53" s="148">
        <f t="shared" si="24"/>
        <v>0</v>
      </c>
      <c r="AD53" s="148">
        <f t="shared" si="24"/>
        <v>0</v>
      </c>
      <c r="AE53" s="148">
        <f t="shared" si="24"/>
        <v>9341.4</v>
      </c>
      <c r="AF53" s="148">
        <f t="shared" si="24"/>
        <v>0</v>
      </c>
      <c r="AG53" s="148">
        <f t="shared" si="24"/>
        <v>9341.4</v>
      </c>
      <c r="AH53" s="148">
        <f t="shared" si="24"/>
        <v>0</v>
      </c>
      <c r="AI53" s="148">
        <f t="shared" si="24"/>
        <v>0</v>
      </c>
      <c r="AJ53" s="148">
        <f t="shared" si="24"/>
        <v>0</v>
      </c>
      <c r="AK53" s="148">
        <f t="shared" si="24"/>
        <v>0</v>
      </c>
      <c r="AL53" s="148">
        <f t="shared" si="24"/>
        <v>0</v>
      </c>
      <c r="AM53" s="148">
        <f t="shared" si="24"/>
        <v>0</v>
      </c>
      <c r="AN53" s="148">
        <f t="shared" si="24"/>
        <v>0</v>
      </c>
      <c r="AO53" s="148">
        <f t="shared" si="24"/>
        <v>0</v>
      </c>
      <c r="AP53" s="148">
        <f t="shared" si="24"/>
        <v>0</v>
      </c>
      <c r="AQ53" s="148">
        <f t="shared" si="24"/>
        <v>0</v>
      </c>
      <c r="AR53" s="148">
        <f t="shared" si="24"/>
        <v>0</v>
      </c>
      <c r="AS53" s="148">
        <f t="shared" si="24"/>
        <v>0</v>
      </c>
      <c r="AT53" s="148">
        <f t="shared" si="24"/>
        <v>0</v>
      </c>
      <c r="AU53" s="148">
        <f t="shared" si="24"/>
        <v>0</v>
      </c>
      <c r="AV53" s="148">
        <f t="shared" si="24"/>
        <v>0</v>
      </c>
      <c r="AW53" s="148"/>
    </row>
    <row r="54" spans="1:49" s="128" customFormat="1" ht="77.25" customHeight="1" x14ac:dyDescent="0.2">
      <c r="A54" s="153"/>
      <c r="B54" s="236" t="s">
        <v>47</v>
      </c>
      <c r="C54" s="236"/>
      <c r="D54" s="236"/>
      <c r="E54" s="236"/>
      <c r="F54" s="236"/>
      <c r="G54" s="236"/>
      <c r="H54" s="236"/>
      <c r="I54" s="236"/>
      <c r="J54" s="236"/>
      <c r="K54" s="236"/>
      <c r="L54" s="236"/>
      <c r="M54" s="236"/>
      <c r="N54" s="236"/>
      <c r="O54" s="236"/>
      <c r="P54" s="151"/>
      <c r="Q54" s="151"/>
      <c r="R54" s="151"/>
      <c r="S54" s="236"/>
      <c r="T54" s="236"/>
      <c r="U54" s="236"/>
      <c r="V54" s="237"/>
      <c r="W54" s="237"/>
      <c r="X54" s="237"/>
      <c r="Y54" s="238"/>
      <c r="Z54" s="238"/>
      <c r="AA54" s="238"/>
      <c r="AB54" s="237"/>
      <c r="AC54" s="237"/>
      <c r="AD54" s="237"/>
      <c r="AE54" s="151"/>
      <c r="AF54" s="151"/>
      <c r="AG54" s="151"/>
      <c r="AH54" s="239"/>
      <c r="AI54" s="239"/>
      <c r="AJ54" s="239"/>
      <c r="AK54" s="151"/>
      <c r="AL54" s="151"/>
      <c r="AM54" s="151"/>
      <c r="AN54" s="240"/>
      <c r="AO54" s="240"/>
      <c r="AP54" s="240"/>
      <c r="AQ54" s="240"/>
      <c r="AR54" s="240"/>
      <c r="AS54" s="240"/>
      <c r="AT54" s="240"/>
      <c r="AU54" s="240"/>
      <c r="AV54" s="240"/>
      <c r="AW54" s="240"/>
    </row>
    <row r="55" spans="1:49" s="128" customFormat="1" ht="77.25" customHeight="1" x14ac:dyDescent="0.2">
      <c r="A55" s="153"/>
      <c r="B55" s="241" t="s">
        <v>57</v>
      </c>
      <c r="C55" s="241"/>
      <c r="D55" s="241"/>
      <c r="E55" s="241"/>
      <c r="F55" s="241"/>
      <c r="G55" s="241"/>
      <c r="H55" s="241"/>
      <c r="I55" s="241"/>
      <c r="J55" s="241"/>
      <c r="K55" s="241"/>
      <c r="L55" s="241"/>
      <c r="M55" s="241"/>
      <c r="N55" s="241"/>
      <c r="O55" s="241"/>
      <c r="P55" s="151"/>
      <c r="Q55" s="151"/>
      <c r="R55" s="151"/>
      <c r="S55" s="241"/>
      <c r="T55" s="241"/>
      <c r="U55" s="241"/>
      <c r="V55" s="237"/>
      <c r="W55" s="237"/>
      <c r="X55" s="237"/>
      <c r="Y55" s="238"/>
      <c r="Z55" s="238"/>
      <c r="AA55" s="238"/>
      <c r="AB55" s="237"/>
      <c r="AC55" s="237"/>
      <c r="AD55" s="237"/>
      <c r="AE55" s="151"/>
      <c r="AF55" s="151"/>
      <c r="AG55" s="151"/>
      <c r="AH55" s="239"/>
      <c r="AI55" s="239"/>
      <c r="AJ55" s="239"/>
      <c r="AK55" s="151"/>
      <c r="AL55" s="151"/>
      <c r="AM55" s="151"/>
      <c r="AN55" s="240"/>
      <c r="AO55" s="240"/>
      <c r="AP55" s="240"/>
      <c r="AQ55" s="240"/>
      <c r="AR55" s="240"/>
      <c r="AS55" s="240"/>
      <c r="AT55" s="240"/>
      <c r="AU55" s="240"/>
      <c r="AV55" s="240"/>
      <c r="AW55" s="240"/>
    </row>
    <row r="56" spans="1:49" s="128" customFormat="1" ht="77.25" customHeight="1" x14ac:dyDescent="0.2">
      <c r="A56" s="153">
        <v>13</v>
      </c>
      <c r="B56" s="242" t="s">
        <v>173</v>
      </c>
      <c r="C56" s="243" t="s">
        <v>735</v>
      </c>
      <c r="D56" s="243" t="s">
        <v>191</v>
      </c>
      <c r="E56" s="244" t="s">
        <v>550</v>
      </c>
      <c r="F56" s="227" t="s">
        <v>723</v>
      </c>
      <c r="G56" s="243" t="s">
        <v>363</v>
      </c>
      <c r="H56" s="243" t="s">
        <v>364</v>
      </c>
      <c r="I56" s="243" t="s">
        <v>365</v>
      </c>
      <c r="J56" s="245">
        <v>0.61299999999999999</v>
      </c>
      <c r="K56" s="243" t="s">
        <v>737</v>
      </c>
      <c r="L56" s="243" t="s">
        <v>366</v>
      </c>
      <c r="M56" s="243" t="s">
        <v>367</v>
      </c>
      <c r="N56" s="243" t="s">
        <v>368</v>
      </c>
      <c r="O56" s="243" t="s">
        <v>369</v>
      </c>
      <c r="P56" s="246">
        <v>12586.5</v>
      </c>
      <c r="Q56" s="246">
        <v>0</v>
      </c>
      <c r="R56" s="246">
        <v>12586.5</v>
      </c>
      <c r="S56" s="246">
        <f t="shared" ref="S56:U57" si="25">V56-P56</f>
        <v>0</v>
      </c>
      <c r="T56" s="246">
        <f t="shared" si="25"/>
        <v>0</v>
      </c>
      <c r="U56" s="246">
        <f t="shared" si="25"/>
        <v>0</v>
      </c>
      <c r="V56" s="246">
        <f>W56+X56</f>
        <v>12586.5</v>
      </c>
      <c r="W56" s="246">
        <v>0</v>
      </c>
      <c r="X56" s="246">
        <v>12586.5</v>
      </c>
      <c r="Y56" s="247"/>
      <c r="Z56" s="247"/>
      <c r="AA56" s="247"/>
      <c r="AB56" s="246"/>
      <c r="AC56" s="246"/>
      <c r="AD56" s="246"/>
      <c r="AE56" s="246"/>
      <c r="AF56" s="246"/>
      <c r="AG56" s="246"/>
      <c r="AH56" s="248">
        <f>AI56+AJ56</f>
        <v>223480.09999999998</v>
      </c>
      <c r="AI56" s="248">
        <v>221245.3</v>
      </c>
      <c r="AJ56" s="248">
        <v>2234.8000000000002</v>
      </c>
      <c r="AK56" s="246">
        <f>AN56-AH56</f>
        <v>0</v>
      </c>
      <c r="AL56" s="246">
        <f>AO56-AI56</f>
        <v>0</v>
      </c>
      <c r="AM56" s="246">
        <f>AP56-AJ56</f>
        <v>0</v>
      </c>
      <c r="AN56" s="168">
        <f>AO56+AP56</f>
        <v>223480.09999999998</v>
      </c>
      <c r="AO56" s="168">
        <v>221245.3</v>
      </c>
      <c r="AP56" s="168">
        <v>2234.8000000000002</v>
      </c>
      <c r="AQ56" s="168"/>
      <c r="AR56" s="168"/>
      <c r="AS56" s="168"/>
      <c r="AT56" s="168"/>
      <c r="AU56" s="168"/>
      <c r="AV56" s="168"/>
      <c r="AW56" s="249" t="s">
        <v>200</v>
      </c>
    </row>
    <row r="57" spans="1:49" s="128" customFormat="1" ht="77.25" customHeight="1" x14ac:dyDescent="0.2">
      <c r="A57" s="153"/>
      <c r="B57" s="250" t="s">
        <v>68</v>
      </c>
      <c r="C57" s="251"/>
      <c r="D57" s="251"/>
      <c r="E57" s="251"/>
      <c r="F57" s="251"/>
      <c r="G57" s="251"/>
      <c r="H57" s="251"/>
      <c r="I57" s="251"/>
      <c r="J57" s="251"/>
      <c r="K57" s="251"/>
      <c r="L57" s="251"/>
      <c r="M57" s="251"/>
      <c r="N57" s="251"/>
      <c r="O57" s="251"/>
      <c r="P57" s="246">
        <v>12586.5</v>
      </c>
      <c r="Q57" s="246">
        <v>0</v>
      </c>
      <c r="R57" s="246">
        <v>12586.5</v>
      </c>
      <c r="S57" s="246">
        <f t="shared" si="25"/>
        <v>0</v>
      </c>
      <c r="T57" s="246">
        <f t="shared" si="25"/>
        <v>0</v>
      </c>
      <c r="U57" s="246">
        <f t="shared" si="25"/>
        <v>0</v>
      </c>
      <c r="V57" s="246">
        <f>W57+X57</f>
        <v>12586.5</v>
      </c>
      <c r="W57" s="252">
        <v>0</v>
      </c>
      <c r="X57" s="252">
        <v>12586.5</v>
      </c>
      <c r="Y57" s="247"/>
      <c r="Z57" s="247"/>
      <c r="AA57" s="247"/>
      <c r="AB57" s="252"/>
      <c r="AC57" s="252"/>
      <c r="AD57" s="252"/>
      <c r="AE57" s="246"/>
      <c r="AF57" s="246"/>
      <c r="AG57" s="246"/>
      <c r="AH57" s="253"/>
      <c r="AI57" s="253"/>
      <c r="AJ57" s="253"/>
      <c r="AK57" s="246"/>
      <c r="AL57" s="246"/>
      <c r="AM57" s="246"/>
      <c r="AN57" s="254"/>
      <c r="AO57" s="254"/>
      <c r="AP57" s="254"/>
      <c r="AQ57" s="254"/>
      <c r="AR57" s="254"/>
      <c r="AS57" s="254"/>
      <c r="AT57" s="254"/>
      <c r="AU57" s="254"/>
      <c r="AV57" s="254"/>
      <c r="AW57" s="254"/>
    </row>
    <row r="58" spans="1:49" s="129" customFormat="1" ht="77.25" customHeight="1" x14ac:dyDescent="0.2">
      <c r="A58" s="226">
        <v>14</v>
      </c>
      <c r="B58" s="255" t="s">
        <v>172</v>
      </c>
      <c r="C58" s="243" t="s">
        <v>735</v>
      </c>
      <c r="D58" s="243" t="s">
        <v>191</v>
      </c>
      <c r="E58" s="256" t="s">
        <v>540</v>
      </c>
      <c r="F58" s="227" t="s">
        <v>723</v>
      </c>
      <c r="G58" s="257" t="s">
        <v>370</v>
      </c>
      <c r="H58" s="256" t="s">
        <v>371</v>
      </c>
      <c r="I58" s="243" t="s">
        <v>365</v>
      </c>
      <c r="J58" s="257" t="s">
        <v>372</v>
      </c>
      <c r="K58" s="257" t="s">
        <v>373</v>
      </c>
      <c r="L58" s="257" t="s">
        <v>341</v>
      </c>
      <c r="M58" s="257" t="s">
        <v>374</v>
      </c>
      <c r="N58" s="257" t="s">
        <v>375</v>
      </c>
      <c r="O58" s="243" t="s">
        <v>369</v>
      </c>
      <c r="P58" s="246"/>
      <c r="Q58" s="246"/>
      <c r="R58" s="246"/>
      <c r="S58" s="243"/>
      <c r="T58" s="243"/>
      <c r="U58" s="243"/>
      <c r="V58" s="258"/>
      <c r="W58" s="258"/>
      <c r="X58" s="258"/>
      <c r="Y58" s="246">
        <v>9341.4</v>
      </c>
      <c r="Z58" s="246">
        <v>0</v>
      </c>
      <c r="AA58" s="246">
        <v>9341.4</v>
      </c>
      <c r="AB58" s="246">
        <f t="shared" ref="AB58:AD59" si="26">AE58-Y58</f>
        <v>0</v>
      </c>
      <c r="AC58" s="246">
        <f t="shared" si="26"/>
        <v>0</v>
      </c>
      <c r="AD58" s="246">
        <f t="shared" si="26"/>
        <v>0</v>
      </c>
      <c r="AE58" s="246">
        <f>AF58+AG58</f>
        <v>9341.4</v>
      </c>
      <c r="AF58" s="246">
        <v>0</v>
      </c>
      <c r="AG58" s="246">
        <v>9341.4</v>
      </c>
      <c r="AH58" s="259"/>
      <c r="AI58" s="259"/>
      <c r="AJ58" s="259"/>
      <c r="AK58" s="246"/>
      <c r="AL58" s="246"/>
      <c r="AM58" s="246"/>
      <c r="AN58" s="163"/>
      <c r="AO58" s="163"/>
      <c r="AP58" s="163"/>
      <c r="AQ58" s="163"/>
      <c r="AR58" s="163"/>
      <c r="AS58" s="163"/>
      <c r="AT58" s="163">
        <f>AU58+AV58</f>
        <v>460200</v>
      </c>
      <c r="AU58" s="163">
        <v>455600</v>
      </c>
      <c r="AV58" s="163">
        <v>4600</v>
      </c>
      <c r="AW58" s="163"/>
    </row>
    <row r="59" spans="1:49" s="129" customFormat="1" ht="77.25" customHeight="1" x14ac:dyDescent="0.2">
      <c r="A59" s="226"/>
      <c r="B59" s="260" t="s">
        <v>68</v>
      </c>
      <c r="C59" s="260"/>
      <c r="D59" s="260"/>
      <c r="E59" s="260"/>
      <c r="F59" s="260"/>
      <c r="G59" s="260"/>
      <c r="H59" s="260"/>
      <c r="I59" s="260"/>
      <c r="J59" s="260"/>
      <c r="K59" s="260"/>
      <c r="L59" s="260"/>
      <c r="M59" s="260"/>
      <c r="N59" s="260"/>
      <c r="O59" s="260"/>
      <c r="P59" s="151"/>
      <c r="Q59" s="151"/>
      <c r="R59" s="151"/>
      <c r="S59" s="260"/>
      <c r="T59" s="260"/>
      <c r="U59" s="260"/>
      <c r="V59" s="261"/>
      <c r="W59" s="261"/>
      <c r="X59" s="261"/>
      <c r="Y59" s="151">
        <v>9341.4</v>
      </c>
      <c r="Z59" s="151">
        <v>0</v>
      </c>
      <c r="AA59" s="151">
        <v>9341.4</v>
      </c>
      <c r="AB59" s="151">
        <f t="shared" si="26"/>
        <v>0</v>
      </c>
      <c r="AC59" s="151">
        <f t="shared" si="26"/>
        <v>0</v>
      </c>
      <c r="AD59" s="151">
        <f t="shared" si="26"/>
        <v>0</v>
      </c>
      <c r="AE59" s="151">
        <f>AF59+AG59</f>
        <v>9341.4</v>
      </c>
      <c r="AF59" s="262">
        <v>0</v>
      </c>
      <c r="AG59" s="262">
        <v>9341.4</v>
      </c>
      <c r="AH59" s="156"/>
      <c r="AI59" s="156"/>
      <c r="AJ59" s="156"/>
      <c r="AK59" s="262"/>
      <c r="AL59" s="262"/>
      <c r="AM59" s="262"/>
      <c r="AN59" s="79"/>
      <c r="AO59" s="79"/>
      <c r="AP59" s="79"/>
      <c r="AQ59" s="79"/>
      <c r="AR59" s="79"/>
      <c r="AS59" s="79"/>
      <c r="AT59" s="79"/>
      <c r="AU59" s="79"/>
      <c r="AV59" s="79"/>
      <c r="AW59" s="79"/>
    </row>
    <row r="60" spans="1:49" s="141" customFormat="1" ht="77.25" customHeight="1" x14ac:dyDescent="0.2">
      <c r="A60" s="265"/>
      <c r="B60" s="266" t="s">
        <v>23</v>
      </c>
      <c r="C60" s="266"/>
      <c r="D60" s="266"/>
      <c r="E60" s="266"/>
      <c r="F60" s="266"/>
      <c r="G60" s="266"/>
      <c r="H60" s="266"/>
      <c r="I60" s="266"/>
      <c r="J60" s="266"/>
      <c r="K60" s="266"/>
      <c r="L60" s="266"/>
      <c r="M60" s="266"/>
      <c r="N60" s="266"/>
      <c r="O60" s="266"/>
      <c r="P60" s="146">
        <f t="shared" ref="P60:U61" si="27">P61</f>
        <v>56927.3</v>
      </c>
      <c r="Q60" s="146">
        <f t="shared" si="27"/>
        <v>0</v>
      </c>
      <c r="R60" s="146">
        <f t="shared" si="27"/>
        <v>56927.3</v>
      </c>
      <c r="S60" s="146">
        <f t="shared" si="27"/>
        <v>0</v>
      </c>
      <c r="T60" s="146">
        <f t="shared" si="27"/>
        <v>0</v>
      </c>
      <c r="U60" s="146">
        <f t="shared" si="27"/>
        <v>0</v>
      </c>
      <c r="V60" s="146">
        <f>V61</f>
        <v>56927.3</v>
      </c>
      <c r="W60" s="146">
        <f t="shared" ref="W60:AV61" si="28">W61</f>
        <v>0</v>
      </c>
      <c r="X60" s="146">
        <f t="shared" si="28"/>
        <v>56927.3</v>
      </c>
      <c r="Y60" s="146">
        <f t="shared" si="28"/>
        <v>0</v>
      </c>
      <c r="Z60" s="146">
        <f t="shared" si="28"/>
        <v>0</v>
      </c>
      <c r="AA60" s="146">
        <f t="shared" si="28"/>
        <v>0</v>
      </c>
      <c r="AB60" s="146">
        <f t="shared" si="28"/>
        <v>0</v>
      </c>
      <c r="AC60" s="146">
        <f t="shared" si="28"/>
        <v>0</v>
      </c>
      <c r="AD60" s="146">
        <f t="shared" si="28"/>
        <v>0</v>
      </c>
      <c r="AE60" s="146">
        <f t="shared" si="28"/>
        <v>0</v>
      </c>
      <c r="AF60" s="146">
        <f t="shared" si="28"/>
        <v>0</v>
      </c>
      <c r="AG60" s="146">
        <f t="shared" si="28"/>
        <v>0</v>
      </c>
      <c r="AH60" s="146">
        <f t="shared" si="28"/>
        <v>0</v>
      </c>
      <c r="AI60" s="146">
        <f t="shared" si="28"/>
        <v>0</v>
      </c>
      <c r="AJ60" s="146">
        <f t="shared" si="28"/>
        <v>0</v>
      </c>
      <c r="AK60" s="146">
        <f t="shared" si="28"/>
        <v>0</v>
      </c>
      <c r="AL60" s="146">
        <f t="shared" si="28"/>
        <v>0</v>
      </c>
      <c r="AM60" s="146">
        <f t="shared" si="28"/>
        <v>0</v>
      </c>
      <c r="AN60" s="146">
        <f t="shared" si="28"/>
        <v>0</v>
      </c>
      <c r="AO60" s="146">
        <f t="shared" si="28"/>
        <v>0</v>
      </c>
      <c r="AP60" s="146">
        <f t="shared" si="28"/>
        <v>0</v>
      </c>
      <c r="AQ60" s="146">
        <f t="shared" si="28"/>
        <v>0</v>
      </c>
      <c r="AR60" s="146">
        <f t="shared" si="28"/>
        <v>0</v>
      </c>
      <c r="AS60" s="146">
        <f t="shared" si="28"/>
        <v>0</v>
      </c>
      <c r="AT60" s="146">
        <f t="shared" si="28"/>
        <v>0</v>
      </c>
      <c r="AU60" s="146">
        <f t="shared" si="28"/>
        <v>0</v>
      </c>
      <c r="AV60" s="146">
        <f t="shared" si="28"/>
        <v>0</v>
      </c>
      <c r="AW60" s="146"/>
    </row>
    <row r="61" spans="1:49" s="225" customFormat="1" ht="77.25" customHeight="1" x14ac:dyDescent="0.2">
      <c r="A61" s="234"/>
      <c r="B61" s="194" t="s">
        <v>24</v>
      </c>
      <c r="C61" s="194"/>
      <c r="D61" s="194"/>
      <c r="E61" s="194"/>
      <c r="F61" s="194"/>
      <c r="G61" s="194"/>
      <c r="H61" s="194"/>
      <c r="I61" s="194"/>
      <c r="J61" s="194"/>
      <c r="K61" s="194"/>
      <c r="L61" s="194"/>
      <c r="M61" s="194"/>
      <c r="N61" s="194"/>
      <c r="O61" s="194"/>
      <c r="P61" s="159">
        <f t="shared" si="27"/>
        <v>56927.3</v>
      </c>
      <c r="Q61" s="159">
        <f t="shared" si="27"/>
        <v>0</v>
      </c>
      <c r="R61" s="159">
        <f t="shared" si="27"/>
        <v>56927.3</v>
      </c>
      <c r="S61" s="159">
        <f t="shared" si="27"/>
        <v>0</v>
      </c>
      <c r="T61" s="159">
        <f t="shared" si="27"/>
        <v>0</v>
      </c>
      <c r="U61" s="159">
        <f t="shared" si="27"/>
        <v>0</v>
      </c>
      <c r="V61" s="159">
        <f>V62</f>
        <v>56927.3</v>
      </c>
      <c r="W61" s="159">
        <f t="shared" si="28"/>
        <v>0</v>
      </c>
      <c r="X61" s="159">
        <f t="shared" si="28"/>
        <v>56927.3</v>
      </c>
      <c r="Y61" s="159">
        <f t="shared" si="28"/>
        <v>0</v>
      </c>
      <c r="Z61" s="159">
        <f t="shared" si="28"/>
        <v>0</v>
      </c>
      <c r="AA61" s="159">
        <f t="shared" si="28"/>
        <v>0</v>
      </c>
      <c r="AB61" s="159">
        <f t="shared" si="28"/>
        <v>0</v>
      </c>
      <c r="AC61" s="159">
        <f t="shared" si="28"/>
        <v>0</v>
      </c>
      <c r="AD61" s="159">
        <f t="shared" si="28"/>
        <v>0</v>
      </c>
      <c r="AE61" s="159">
        <f t="shared" si="28"/>
        <v>0</v>
      </c>
      <c r="AF61" s="159">
        <f t="shared" si="28"/>
        <v>0</v>
      </c>
      <c r="AG61" s="159">
        <f t="shared" si="28"/>
        <v>0</v>
      </c>
      <c r="AH61" s="159">
        <f t="shared" si="28"/>
        <v>0</v>
      </c>
      <c r="AI61" s="159">
        <f t="shared" si="28"/>
        <v>0</v>
      </c>
      <c r="AJ61" s="159">
        <f t="shared" si="28"/>
        <v>0</v>
      </c>
      <c r="AK61" s="159">
        <f t="shared" si="28"/>
        <v>0</v>
      </c>
      <c r="AL61" s="159">
        <f t="shared" si="28"/>
        <v>0</v>
      </c>
      <c r="AM61" s="159">
        <f t="shared" si="28"/>
        <v>0</v>
      </c>
      <c r="AN61" s="159">
        <f t="shared" si="28"/>
        <v>0</v>
      </c>
      <c r="AO61" s="159">
        <f t="shared" si="28"/>
        <v>0</v>
      </c>
      <c r="AP61" s="159">
        <f t="shared" si="28"/>
        <v>0</v>
      </c>
      <c r="AQ61" s="159">
        <f t="shared" si="28"/>
        <v>0</v>
      </c>
      <c r="AR61" s="159">
        <f t="shared" si="28"/>
        <v>0</v>
      </c>
      <c r="AS61" s="159">
        <f t="shared" si="28"/>
        <v>0</v>
      </c>
      <c r="AT61" s="159">
        <f t="shared" si="28"/>
        <v>0</v>
      </c>
      <c r="AU61" s="159">
        <f t="shared" si="28"/>
        <v>0</v>
      </c>
      <c r="AV61" s="159">
        <f t="shared" si="28"/>
        <v>0</v>
      </c>
      <c r="AW61" s="159"/>
    </row>
    <row r="62" spans="1:49" s="225" customFormat="1" ht="77.25" customHeight="1" x14ac:dyDescent="0.2">
      <c r="A62" s="234"/>
      <c r="B62" s="194" t="s">
        <v>32</v>
      </c>
      <c r="C62" s="194"/>
      <c r="D62" s="194"/>
      <c r="E62" s="194"/>
      <c r="F62" s="194"/>
      <c r="G62" s="194"/>
      <c r="H62" s="194"/>
      <c r="I62" s="194"/>
      <c r="J62" s="194"/>
      <c r="K62" s="194"/>
      <c r="L62" s="194"/>
      <c r="M62" s="194"/>
      <c r="N62" s="194"/>
      <c r="O62" s="194"/>
      <c r="P62" s="159">
        <f>P66+P68+P70+P72</f>
        <v>56927.3</v>
      </c>
      <c r="Q62" s="159">
        <f t="shared" ref="Q62:AV62" si="29">Q66+Q68+Q70+Q72</f>
        <v>0</v>
      </c>
      <c r="R62" s="159">
        <f t="shared" si="29"/>
        <v>56927.3</v>
      </c>
      <c r="S62" s="159">
        <f t="shared" si="29"/>
        <v>0</v>
      </c>
      <c r="T62" s="159">
        <f t="shared" si="29"/>
        <v>0</v>
      </c>
      <c r="U62" s="159">
        <f t="shared" si="29"/>
        <v>0</v>
      </c>
      <c r="V62" s="159">
        <f t="shared" si="29"/>
        <v>56927.3</v>
      </c>
      <c r="W62" s="159">
        <f t="shared" si="29"/>
        <v>0</v>
      </c>
      <c r="X62" s="159">
        <f t="shared" si="29"/>
        <v>56927.3</v>
      </c>
      <c r="Y62" s="159">
        <f t="shared" si="29"/>
        <v>0</v>
      </c>
      <c r="Z62" s="159">
        <f t="shared" si="29"/>
        <v>0</v>
      </c>
      <c r="AA62" s="159">
        <f t="shared" si="29"/>
        <v>0</v>
      </c>
      <c r="AB62" s="159">
        <f t="shared" si="29"/>
        <v>0</v>
      </c>
      <c r="AC62" s="159">
        <f t="shared" si="29"/>
        <v>0</v>
      </c>
      <c r="AD62" s="159">
        <f t="shared" si="29"/>
        <v>0</v>
      </c>
      <c r="AE62" s="159">
        <f t="shared" si="29"/>
        <v>0</v>
      </c>
      <c r="AF62" s="159">
        <f t="shared" si="29"/>
        <v>0</v>
      </c>
      <c r="AG62" s="159">
        <f t="shared" si="29"/>
        <v>0</v>
      </c>
      <c r="AH62" s="159">
        <f t="shared" si="29"/>
        <v>0</v>
      </c>
      <c r="AI62" s="159">
        <f t="shared" si="29"/>
        <v>0</v>
      </c>
      <c r="AJ62" s="159">
        <f t="shared" si="29"/>
        <v>0</v>
      </c>
      <c r="AK62" s="159">
        <f t="shared" si="29"/>
        <v>0</v>
      </c>
      <c r="AL62" s="159">
        <f t="shared" si="29"/>
        <v>0</v>
      </c>
      <c r="AM62" s="159">
        <f t="shared" si="29"/>
        <v>0</v>
      </c>
      <c r="AN62" s="159">
        <f t="shared" si="29"/>
        <v>0</v>
      </c>
      <c r="AO62" s="159">
        <f t="shared" si="29"/>
        <v>0</v>
      </c>
      <c r="AP62" s="159">
        <f t="shared" si="29"/>
        <v>0</v>
      </c>
      <c r="AQ62" s="159">
        <f t="shared" si="29"/>
        <v>0</v>
      </c>
      <c r="AR62" s="159">
        <f t="shared" si="29"/>
        <v>0</v>
      </c>
      <c r="AS62" s="159">
        <f t="shared" si="29"/>
        <v>0</v>
      </c>
      <c r="AT62" s="159">
        <f t="shared" si="29"/>
        <v>0</v>
      </c>
      <c r="AU62" s="159">
        <f t="shared" si="29"/>
        <v>0</v>
      </c>
      <c r="AV62" s="159">
        <f t="shared" si="29"/>
        <v>0</v>
      </c>
      <c r="AW62" s="159"/>
    </row>
    <row r="63" spans="1:49" s="129" customFormat="1" ht="77.25" customHeight="1" x14ac:dyDescent="0.2">
      <c r="A63" s="226"/>
      <c r="B63" s="206" t="s">
        <v>31</v>
      </c>
      <c r="C63" s="206"/>
      <c r="D63" s="206"/>
      <c r="E63" s="206"/>
      <c r="F63" s="206"/>
      <c r="G63" s="206"/>
      <c r="H63" s="206"/>
      <c r="I63" s="206"/>
      <c r="J63" s="206"/>
      <c r="K63" s="206"/>
      <c r="L63" s="206"/>
      <c r="M63" s="206"/>
      <c r="N63" s="206"/>
      <c r="O63" s="206"/>
      <c r="P63" s="206"/>
      <c r="Q63" s="206"/>
      <c r="R63" s="206"/>
      <c r="S63" s="206"/>
      <c r="T63" s="206"/>
      <c r="U63" s="206"/>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row>
    <row r="64" spans="1:49" s="129" customFormat="1" ht="77.25" customHeight="1" x14ac:dyDescent="0.2">
      <c r="A64" s="226"/>
      <c r="B64" s="206" t="s">
        <v>353</v>
      </c>
      <c r="C64" s="206"/>
      <c r="D64" s="206"/>
      <c r="E64" s="206"/>
      <c r="F64" s="206"/>
      <c r="G64" s="206"/>
      <c r="H64" s="206"/>
      <c r="I64" s="206"/>
      <c r="J64" s="206"/>
      <c r="K64" s="206"/>
      <c r="L64" s="206"/>
      <c r="M64" s="206"/>
      <c r="N64" s="206"/>
      <c r="O64" s="206"/>
      <c r="P64" s="206"/>
      <c r="Q64" s="206"/>
      <c r="R64" s="206"/>
      <c r="S64" s="206"/>
      <c r="T64" s="206"/>
      <c r="U64" s="206"/>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row>
    <row r="65" spans="1:49" s="200" customFormat="1" ht="77.25" customHeight="1" x14ac:dyDescent="0.2">
      <c r="A65" s="226">
        <v>15</v>
      </c>
      <c r="B65" s="228" t="s">
        <v>160</v>
      </c>
      <c r="C65" s="228" t="s">
        <v>736</v>
      </c>
      <c r="D65" s="161" t="s">
        <v>192</v>
      </c>
      <c r="E65" s="161" t="s">
        <v>550</v>
      </c>
      <c r="F65" s="264" t="s">
        <v>426</v>
      </c>
      <c r="G65" s="227" t="s">
        <v>650</v>
      </c>
      <c r="H65" s="227" t="s">
        <v>651</v>
      </c>
      <c r="I65" s="161" t="s">
        <v>634</v>
      </c>
      <c r="J65" s="185" t="s">
        <v>618</v>
      </c>
      <c r="K65" s="228"/>
      <c r="L65" s="161" t="s">
        <v>635</v>
      </c>
      <c r="M65" s="228" t="s">
        <v>652</v>
      </c>
      <c r="N65" s="227">
        <v>512880.07</v>
      </c>
      <c r="O65" s="130" t="s">
        <v>353</v>
      </c>
      <c r="P65" s="224">
        <v>20000</v>
      </c>
      <c r="Q65" s="224">
        <v>0</v>
      </c>
      <c r="R65" s="224">
        <v>20000</v>
      </c>
      <c r="S65" s="224">
        <f t="shared" ref="S65:S72" si="30">V65-P65</f>
        <v>0</v>
      </c>
      <c r="T65" s="224">
        <f t="shared" ref="T65:U72" si="31">W65-Q65</f>
        <v>0</v>
      </c>
      <c r="U65" s="224">
        <f t="shared" si="31"/>
        <v>0</v>
      </c>
      <c r="V65" s="224">
        <f t="shared" ref="V65:V72" si="32">W65+X65</f>
        <v>20000</v>
      </c>
      <c r="W65" s="224">
        <v>0</v>
      </c>
      <c r="X65" s="224">
        <v>20000</v>
      </c>
      <c r="Y65" s="224">
        <v>0</v>
      </c>
      <c r="Z65" s="224">
        <v>0</v>
      </c>
      <c r="AA65" s="224">
        <v>0</v>
      </c>
      <c r="AB65" s="224"/>
      <c r="AC65" s="224"/>
      <c r="AD65" s="224"/>
      <c r="AE65" s="224"/>
      <c r="AF65" s="267"/>
      <c r="AG65" s="267"/>
      <c r="AH65" s="267">
        <v>144201.60000000001</v>
      </c>
      <c r="AI65" s="267">
        <v>142759.6</v>
      </c>
      <c r="AJ65" s="267">
        <v>1442</v>
      </c>
      <c r="AK65" s="267">
        <f>AN65-AH65</f>
        <v>0</v>
      </c>
      <c r="AL65" s="267">
        <f>AO65-AI65</f>
        <v>0</v>
      </c>
      <c r="AM65" s="267">
        <f>AP65-AJ65</f>
        <v>0</v>
      </c>
      <c r="AN65" s="224">
        <f>AO65+AP65</f>
        <v>144201.60000000001</v>
      </c>
      <c r="AO65" s="224">
        <v>142759.6</v>
      </c>
      <c r="AP65" s="224">
        <v>1442</v>
      </c>
      <c r="AQ65" s="224"/>
      <c r="AR65" s="224"/>
      <c r="AS65" s="224"/>
      <c r="AT65" s="224"/>
      <c r="AU65" s="224"/>
      <c r="AV65" s="224"/>
      <c r="AW65" s="224"/>
    </row>
    <row r="66" spans="1:49" s="271" customFormat="1" ht="77.25" customHeight="1" x14ac:dyDescent="0.2">
      <c r="A66" s="268"/>
      <c r="B66" s="269" t="s">
        <v>68</v>
      </c>
      <c r="C66" s="269"/>
      <c r="D66" s="269"/>
      <c r="E66" s="161" t="s">
        <v>550</v>
      </c>
      <c r="F66" s="269"/>
      <c r="G66" s="268"/>
      <c r="H66" s="268"/>
      <c r="I66" s="161"/>
      <c r="J66" s="269"/>
      <c r="K66" s="269"/>
      <c r="L66" s="161"/>
      <c r="M66" s="269"/>
      <c r="N66" s="269"/>
      <c r="O66" s="130"/>
      <c r="P66" s="224">
        <v>20000</v>
      </c>
      <c r="Q66" s="224">
        <v>0</v>
      </c>
      <c r="R66" s="224">
        <v>20000</v>
      </c>
      <c r="S66" s="224">
        <f t="shared" si="30"/>
        <v>0</v>
      </c>
      <c r="T66" s="224">
        <f t="shared" si="31"/>
        <v>0</v>
      </c>
      <c r="U66" s="224">
        <f t="shared" si="31"/>
        <v>0</v>
      </c>
      <c r="V66" s="224">
        <f t="shared" si="32"/>
        <v>20000</v>
      </c>
      <c r="W66" s="224">
        <v>0</v>
      </c>
      <c r="X66" s="224">
        <v>20000</v>
      </c>
      <c r="Y66" s="224"/>
      <c r="Z66" s="224"/>
      <c r="AA66" s="224"/>
      <c r="AB66" s="224"/>
      <c r="AC66" s="224"/>
      <c r="AD66" s="224"/>
      <c r="AE66" s="224"/>
      <c r="AF66" s="270"/>
      <c r="AG66" s="270"/>
      <c r="AH66" s="270"/>
      <c r="AI66" s="270"/>
      <c r="AJ66" s="270"/>
      <c r="AK66" s="270"/>
      <c r="AL66" s="270"/>
      <c r="AM66" s="270"/>
      <c r="AN66" s="270"/>
      <c r="AO66" s="270"/>
      <c r="AP66" s="270"/>
      <c r="AQ66" s="270"/>
      <c r="AR66" s="270"/>
      <c r="AS66" s="270"/>
      <c r="AT66" s="270"/>
      <c r="AU66" s="270"/>
      <c r="AV66" s="270"/>
      <c r="AW66" s="270"/>
    </row>
    <row r="67" spans="1:49" s="200" customFormat="1" ht="77.25" customHeight="1" x14ac:dyDescent="0.2">
      <c r="A67" s="227">
        <v>16</v>
      </c>
      <c r="B67" s="263" t="s">
        <v>40</v>
      </c>
      <c r="C67" s="228" t="s">
        <v>736</v>
      </c>
      <c r="D67" s="161" t="s">
        <v>192</v>
      </c>
      <c r="E67" s="161" t="s">
        <v>550</v>
      </c>
      <c r="F67" s="264" t="s">
        <v>426</v>
      </c>
      <c r="G67" s="263"/>
      <c r="H67" s="185" t="s">
        <v>656</v>
      </c>
      <c r="I67" s="161" t="s">
        <v>634</v>
      </c>
      <c r="J67" s="185" t="s">
        <v>618</v>
      </c>
      <c r="K67" s="263"/>
      <c r="L67" s="161" t="s">
        <v>635</v>
      </c>
      <c r="M67" s="263" t="s">
        <v>657</v>
      </c>
      <c r="N67" s="263"/>
      <c r="O67" s="130" t="s">
        <v>353</v>
      </c>
      <c r="P67" s="224">
        <v>12883.1</v>
      </c>
      <c r="Q67" s="224">
        <v>0</v>
      </c>
      <c r="R67" s="224">
        <v>12883.1</v>
      </c>
      <c r="S67" s="224">
        <f t="shared" si="30"/>
        <v>0</v>
      </c>
      <c r="T67" s="224">
        <f t="shared" si="31"/>
        <v>0</v>
      </c>
      <c r="U67" s="224">
        <f t="shared" si="31"/>
        <v>0</v>
      </c>
      <c r="V67" s="224">
        <f t="shared" si="32"/>
        <v>12883.1</v>
      </c>
      <c r="W67" s="224">
        <v>0</v>
      </c>
      <c r="X67" s="224">
        <v>12883.1</v>
      </c>
      <c r="Y67" s="224">
        <v>0</v>
      </c>
      <c r="Z67" s="224">
        <v>0</v>
      </c>
      <c r="AA67" s="224">
        <v>0</v>
      </c>
      <c r="AB67" s="224"/>
      <c r="AC67" s="224"/>
      <c r="AD67" s="224"/>
      <c r="AE67" s="224"/>
      <c r="AF67" s="224"/>
      <c r="AG67" s="224"/>
      <c r="AH67" s="224">
        <v>218582.3</v>
      </c>
      <c r="AI67" s="224">
        <v>216396.5</v>
      </c>
      <c r="AJ67" s="224">
        <v>2185.8000000000002</v>
      </c>
      <c r="AK67" s="224">
        <f>AN67-AH67</f>
        <v>0</v>
      </c>
      <c r="AL67" s="224">
        <f>AO67-AI67</f>
        <v>0</v>
      </c>
      <c r="AM67" s="224">
        <f>AP67-AJ67</f>
        <v>0</v>
      </c>
      <c r="AN67" s="224">
        <f>AO67+AP67</f>
        <v>218582.3</v>
      </c>
      <c r="AO67" s="224">
        <v>216396.5</v>
      </c>
      <c r="AP67" s="224">
        <v>2185.8000000000002</v>
      </c>
      <c r="AQ67" s="224">
        <f>AR67+AS67</f>
        <v>188917.80000000002</v>
      </c>
      <c r="AR67" s="224">
        <v>187028.6</v>
      </c>
      <c r="AS67" s="224">
        <v>1889.2</v>
      </c>
      <c r="AT67" s="224"/>
      <c r="AU67" s="224"/>
      <c r="AV67" s="224"/>
      <c r="AW67" s="224"/>
    </row>
    <row r="68" spans="1:49" s="200" customFormat="1" ht="77.25" customHeight="1" x14ac:dyDescent="0.2">
      <c r="A68" s="227"/>
      <c r="B68" s="272" t="s">
        <v>68</v>
      </c>
      <c r="C68" s="272"/>
      <c r="D68" s="272"/>
      <c r="E68" s="273"/>
      <c r="F68" s="272"/>
      <c r="G68" s="272"/>
      <c r="H68" s="273"/>
      <c r="I68" s="161"/>
      <c r="J68" s="272"/>
      <c r="K68" s="272"/>
      <c r="L68" s="161"/>
      <c r="M68" s="272"/>
      <c r="N68" s="272"/>
      <c r="O68" s="130"/>
      <c r="P68" s="224">
        <v>12883.1</v>
      </c>
      <c r="Q68" s="224">
        <v>0</v>
      </c>
      <c r="R68" s="224">
        <v>12883.1</v>
      </c>
      <c r="S68" s="224">
        <f t="shared" si="30"/>
        <v>0</v>
      </c>
      <c r="T68" s="224">
        <f t="shared" si="31"/>
        <v>0</v>
      </c>
      <c r="U68" s="224">
        <f t="shared" si="31"/>
        <v>0</v>
      </c>
      <c r="V68" s="224">
        <f t="shared" si="32"/>
        <v>12883.1</v>
      </c>
      <c r="W68" s="224">
        <v>0</v>
      </c>
      <c r="X68" s="224">
        <v>12883.1</v>
      </c>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row>
    <row r="69" spans="1:49" s="200" customFormat="1" ht="77.25" customHeight="1" x14ac:dyDescent="0.2">
      <c r="A69" s="227">
        <v>17</v>
      </c>
      <c r="B69" s="263" t="s">
        <v>41</v>
      </c>
      <c r="C69" s="228" t="s">
        <v>736</v>
      </c>
      <c r="D69" s="161" t="s">
        <v>192</v>
      </c>
      <c r="E69" s="161" t="s">
        <v>550</v>
      </c>
      <c r="F69" s="264" t="s">
        <v>426</v>
      </c>
      <c r="G69" s="263"/>
      <c r="H69" s="185" t="s">
        <v>658</v>
      </c>
      <c r="I69" s="161" t="s">
        <v>634</v>
      </c>
      <c r="J69" s="185" t="s">
        <v>618</v>
      </c>
      <c r="K69" s="263"/>
      <c r="L69" s="161" t="s">
        <v>635</v>
      </c>
      <c r="M69" s="263" t="s">
        <v>657</v>
      </c>
      <c r="N69" s="263"/>
      <c r="O69" s="130" t="s">
        <v>353</v>
      </c>
      <c r="P69" s="224">
        <v>14594.7</v>
      </c>
      <c r="Q69" s="224">
        <v>0</v>
      </c>
      <c r="R69" s="224">
        <v>14594.7</v>
      </c>
      <c r="S69" s="224">
        <f t="shared" si="30"/>
        <v>0</v>
      </c>
      <c r="T69" s="224">
        <f t="shared" si="31"/>
        <v>0</v>
      </c>
      <c r="U69" s="224">
        <f t="shared" si="31"/>
        <v>0</v>
      </c>
      <c r="V69" s="224">
        <f t="shared" si="32"/>
        <v>14594.7</v>
      </c>
      <c r="W69" s="224">
        <v>0</v>
      </c>
      <c r="X69" s="224">
        <v>14594.7</v>
      </c>
      <c r="Y69" s="224"/>
      <c r="Z69" s="224"/>
      <c r="AA69" s="224"/>
      <c r="AB69" s="224"/>
      <c r="AC69" s="224"/>
      <c r="AD69" s="224"/>
      <c r="AE69" s="224"/>
      <c r="AF69" s="224"/>
      <c r="AG69" s="224"/>
      <c r="AH69" s="224">
        <v>63097.5</v>
      </c>
      <c r="AI69" s="224">
        <v>62466.5</v>
      </c>
      <c r="AJ69" s="224">
        <v>631</v>
      </c>
      <c r="AK69" s="224">
        <f>AN69-AH69</f>
        <v>161902.5</v>
      </c>
      <c r="AL69" s="224">
        <f>AO69-AI69</f>
        <v>160283.5</v>
      </c>
      <c r="AM69" s="224">
        <f>AP69-AJ69</f>
        <v>1619</v>
      </c>
      <c r="AN69" s="224">
        <f>AO69+AP69</f>
        <v>225000</v>
      </c>
      <c r="AO69" s="224">
        <v>222750</v>
      </c>
      <c r="AP69" s="224">
        <v>2250</v>
      </c>
      <c r="AQ69" s="224">
        <f>AR69+AS69</f>
        <v>224455.6</v>
      </c>
      <c r="AR69" s="224">
        <v>222211</v>
      </c>
      <c r="AS69" s="224">
        <v>2244.6</v>
      </c>
      <c r="AT69" s="224"/>
      <c r="AU69" s="224"/>
      <c r="AV69" s="224"/>
      <c r="AW69" s="224"/>
    </row>
    <row r="70" spans="1:49" s="200" customFormat="1" ht="77.25" customHeight="1" x14ac:dyDescent="0.2">
      <c r="A70" s="227"/>
      <c r="B70" s="272" t="s">
        <v>68</v>
      </c>
      <c r="C70" s="272"/>
      <c r="D70" s="272"/>
      <c r="E70" s="273"/>
      <c r="F70" s="272"/>
      <c r="G70" s="272"/>
      <c r="H70" s="273"/>
      <c r="I70" s="161"/>
      <c r="J70" s="272"/>
      <c r="K70" s="272"/>
      <c r="L70" s="161"/>
      <c r="M70" s="272"/>
      <c r="N70" s="272"/>
      <c r="O70" s="130"/>
      <c r="P70" s="224">
        <v>14594.7</v>
      </c>
      <c r="Q70" s="224">
        <v>0</v>
      </c>
      <c r="R70" s="224">
        <v>14594.7</v>
      </c>
      <c r="S70" s="224">
        <f t="shared" si="30"/>
        <v>0</v>
      </c>
      <c r="T70" s="224">
        <f t="shared" si="31"/>
        <v>0</v>
      </c>
      <c r="U70" s="224">
        <f t="shared" si="31"/>
        <v>0</v>
      </c>
      <c r="V70" s="224">
        <f t="shared" si="32"/>
        <v>14594.7</v>
      </c>
      <c r="W70" s="224">
        <v>0</v>
      </c>
      <c r="X70" s="224">
        <v>14594.7</v>
      </c>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row>
    <row r="71" spans="1:49" s="200" customFormat="1" ht="77.25" customHeight="1" x14ac:dyDescent="0.2">
      <c r="A71" s="227">
        <v>18</v>
      </c>
      <c r="B71" s="228" t="s">
        <v>42</v>
      </c>
      <c r="C71" s="228" t="s">
        <v>736</v>
      </c>
      <c r="D71" s="161" t="s">
        <v>192</v>
      </c>
      <c r="E71" s="161" t="s">
        <v>550</v>
      </c>
      <c r="F71" s="264" t="s">
        <v>426</v>
      </c>
      <c r="G71" s="228"/>
      <c r="H71" s="227" t="s">
        <v>659</v>
      </c>
      <c r="I71" s="161" t="s">
        <v>634</v>
      </c>
      <c r="J71" s="185" t="s">
        <v>618</v>
      </c>
      <c r="K71" s="228"/>
      <c r="L71" s="161" t="s">
        <v>635</v>
      </c>
      <c r="M71" s="263" t="s">
        <v>657</v>
      </c>
      <c r="N71" s="228"/>
      <c r="O71" s="130" t="s">
        <v>353</v>
      </c>
      <c r="P71" s="224">
        <v>9449.5</v>
      </c>
      <c r="Q71" s="224">
        <v>0</v>
      </c>
      <c r="R71" s="224">
        <v>9449.5</v>
      </c>
      <c r="S71" s="224">
        <f t="shared" si="30"/>
        <v>0</v>
      </c>
      <c r="T71" s="224">
        <f t="shared" si="31"/>
        <v>0</v>
      </c>
      <c r="U71" s="224">
        <f t="shared" si="31"/>
        <v>0</v>
      </c>
      <c r="V71" s="224">
        <f t="shared" si="32"/>
        <v>9449.5</v>
      </c>
      <c r="W71" s="224">
        <v>0</v>
      </c>
      <c r="X71" s="224">
        <v>9449.5</v>
      </c>
      <c r="Y71" s="224"/>
      <c r="Z71" s="224"/>
      <c r="AA71" s="224"/>
      <c r="AB71" s="224"/>
      <c r="AC71" s="224"/>
      <c r="AD71" s="224"/>
      <c r="AE71" s="224"/>
      <c r="AF71" s="224"/>
      <c r="AG71" s="224"/>
      <c r="AH71" s="224"/>
      <c r="AI71" s="224"/>
      <c r="AJ71" s="224"/>
      <c r="AK71" s="224">
        <f>AN71-AH71</f>
        <v>295233.59999999998</v>
      </c>
      <c r="AL71" s="224">
        <f>AO71-AI71</f>
        <v>292281.3</v>
      </c>
      <c r="AM71" s="224">
        <f>AP71-AJ71</f>
        <v>2952.3</v>
      </c>
      <c r="AN71" s="224">
        <f>AO71+AP71</f>
        <v>295233.59999999998</v>
      </c>
      <c r="AO71" s="224">
        <v>292281.3</v>
      </c>
      <c r="AP71" s="224">
        <v>2952.3</v>
      </c>
      <c r="AQ71" s="224"/>
      <c r="AR71" s="224"/>
      <c r="AS71" s="224"/>
      <c r="AT71" s="224"/>
      <c r="AU71" s="224"/>
      <c r="AV71" s="224"/>
      <c r="AW71" s="224"/>
    </row>
    <row r="72" spans="1:49" s="129" customFormat="1" ht="77.25" customHeight="1" x14ac:dyDescent="0.2">
      <c r="A72" s="226"/>
      <c r="B72" s="269" t="s">
        <v>63</v>
      </c>
      <c r="C72" s="269"/>
      <c r="D72" s="260"/>
      <c r="E72" s="269"/>
      <c r="F72" s="269"/>
      <c r="G72" s="269"/>
      <c r="H72" s="269"/>
      <c r="I72" s="269"/>
      <c r="J72" s="269"/>
      <c r="K72" s="269"/>
      <c r="L72" s="269"/>
      <c r="M72" s="269"/>
      <c r="N72" s="269"/>
      <c r="O72" s="130"/>
      <c r="P72" s="224">
        <v>9449.5</v>
      </c>
      <c r="Q72" s="224">
        <v>0</v>
      </c>
      <c r="R72" s="224">
        <v>9449.5</v>
      </c>
      <c r="S72" s="224">
        <f t="shared" si="30"/>
        <v>0</v>
      </c>
      <c r="T72" s="224">
        <f t="shared" si="31"/>
        <v>0</v>
      </c>
      <c r="U72" s="224">
        <f t="shared" si="31"/>
        <v>0</v>
      </c>
      <c r="V72" s="224">
        <f t="shared" si="32"/>
        <v>9449.5</v>
      </c>
      <c r="W72" s="224">
        <v>0</v>
      </c>
      <c r="X72" s="224">
        <v>9449.5</v>
      </c>
      <c r="Y72" s="224"/>
      <c r="Z72" s="224"/>
      <c r="AA72" s="224"/>
      <c r="AB72" s="224"/>
      <c r="AC72" s="224"/>
      <c r="AD72" s="224"/>
      <c r="AE72" s="224"/>
      <c r="AF72" s="152"/>
      <c r="AG72" s="152"/>
      <c r="AH72" s="152"/>
      <c r="AI72" s="152"/>
      <c r="AJ72" s="152"/>
      <c r="AK72" s="152"/>
      <c r="AL72" s="152"/>
      <c r="AM72" s="152"/>
      <c r="AN72" s="229"/>
      <c r="AO72" s="229"/>
      <c r="AP72" s="229"/>
      <c r="AQ72" s="229"/>
      <c r="AR72" s="229"/>
      <c r="AS72" s="229"/>
      <c r="AT72" s="229"/>
      <c r="AU72" s="229"/>
      <c r="AV72" s="229"/>
      <c r="AW72" s="196"/>
    </row>
    <row r="73" spans="1:49" s="141" customFormat="1" ht="77.25" customHeight="1" x14ac:dyDescent="0.2">
      <c r="A73" s="265"/>
      <c r="B73" s="192" t="s">
        <v>151</v>
      </c>
      <c r="C73" s="192"/>
      <c r="D73" s="192"/>
      <c r="E73" s="192"/>
      <c r="F73" s="192"/>
      <c r="G73" s="192"/>
      <c r="H73" s="192"/>
      <c r="I73" s="192"/>
      <c r="J73" s="192"/>
      <c r="K73" s="192"/>
      <c r="L73" s="192"/>
      <c r="M73" s="192"/>
      <c r="N73" s="192"/>
      <c r="O73" s="192"/>
      <c r="P73" s="274">
        <f t="shared" ref="P73:U74" si="33">P74</f>
        <v>21284.799999999999</v>
      </c>
      <c r="Q73" s="274">
        <f t="shared" si="33"/>
        <v>0</v>
      </c>
      <c r="R73" s="274">
        <f t="shared" si="33"/>
        <v>21284.799999999999</v>
      </c>
      <c r="S73" s="274">
        <f t="shared" si="33"/>
        <v>0</v>
      </c>
      <c r="T73" s="274">
        <f t="shared" si="33"/>
        <v>0</v>
      </c>
      <c r="U73" s="274">
        <f t="shared" si="33"/>
        <v>0</v>
      </c>
      <c r="V73" s="274">
        <f>V74</f>
        <v>21284.799999999999</v>
      </c>
      <c r="W73" s="274">
        <f t="shared" ref="W73:AV74" si="34">W74</f>
        <v>0</v>
      </c>
      <c r="X73" s="274">
        <f t="shared" si="34"/>
        <v>21284.799999999999</v>
      </c>
      <c r="Y73" s="274">
        <f t="shared" si="34"/>
        <v>0</v>
      </c>
      <c r="Z73" s="274">
        <f t="shared" si="34"/>
        <v>0</v>
      </c>
      <c r="AA73" s="274">
        <f t="shared" si="34"/>
        <v>0</v>
      </c>
      <c r="AB73" s="274">
        <f t="shared" si="34"/>
        <v>0</v>
      </c>
      <c r="AC73" s="274">
        <f t="shared" si="34"/>
        <v>0</v>
      </c>
      <c r="AD73" s="274">
        <f t="shared" si="34"/>
        <v>0</v>
      </c>
      <c r="AE73" s="274">
        <f t="shared" si="34"/>
        <v>0</v>
      </c>
      <c r="AF73" s="274">
        <f t="shared" si="34"/>
        <v>0</v>
      </c>
      <c r="AG73" s="274">
        <f t="shared" si="34"/>
        <v>0</v>
      </c>
      <c r="AH73" s="274">
        <f t="shared" si="34"/>
        <v>0</v>
      </c>
      <c r="AI73" s="274">
        <f t="shared" si="34"/>
        <v>0</v>
      </c>
      <c r="AJ73" s="274">
        <f t="shared" si="34"/>
        <v>0</v>
      </c>
      <c r="AK73" s="274">
        <f t="shared" si="34"/>
        <v>0</v>
      </c>
      <c r="AL73" s="274">
        <f t="shared" si="34"/>
        <v>0</v>
      </c>
      <c r="AM73" s="274">
        <f t="shared" si="34"/>
        <v>0</v>
      </c>
      <c r="AN73" s="274">
        <f t="shared" si="34"/>
        <v>0</v>
      </c>
      <c r="AO73" s="274">
        <f t="shared" si="34"/>
        <v>0</v>
      </c>
      <c r="AP73" s="274">
        <f t="shared" si="34"/>
        <v>0</v>
      </c>
      <c r="AQ73" s="274">
        <f t="shared" si="34"/>
        <v>0</v>
      </c>
      <c r="AR73" s="274">
        <f t="shared" si="34"/>
        <v>0</v>
      </c>
      <c r="AS73" s="274">
        <f t="shared" si="34"/>
        <v>0</v>
      </c>
      <c r="AT73" s="274">
        <f t="shared" si="34"/>
        <v>0</v>
      </c>
      <c r="AU73" s="274">
        <f t="shared" si="34"/>
        <v>0</v>
      </c>
      <c r="AV73" s="274">
        <f t="shared" si="34"/>
        <v>0</v>
      </c>
      <c r="AW73" s="274"/>
    </row>
    <row r="74" spans="1:49" s="277" customFormat="1" ht="77.25" customHeight="1" x14ac:dyDescent="0.2">
      <c r="A74" s="275"/>
      <c r="B74" s="158" t="s">
        <v>162</v>
      </c>
      <c r="C74" s="158"/>
      <c r="D74" s="158"/>
      <c r="E74" s="158"/>
      <c r="F74" s="158"/>
      <c r="G74" s="158"/>
      <c r="H74" s="158"/>
      <c r="I74" s="158"/>
      <c r="J74" s="158"/>
      <c r="K74" s="158"/>
      <c r="L74" s="158"/>
      <c r="M74" s="158"/>
      <c r="N74" s="158"/>
      <c r="O74" s="158"/>
      <c r="P74" s="276">
        <f t="shared" si="33"/>
        <v>21284.799999999999</v>
      </c>
      <c r="Q74" s="276">
        <f t="shared" si="33"/>
        <v>0</v>
      </c>
      <c r="R74" s="276">
        <f t="shared" si="33"/>
        <v>21284.799999999999</v>
      </c>
      <c r="S74" s="276">
        <f t="shared" si="33"/>
        <v>0</v>
      </c>
      <c r="T74" s="276">
        <f t="shared" si="33"/>
        <v>0</v>
      </c>
      <c r="U74" s="276">
        <f t="shared" si="33"/>
        <v>0</v>
      </c>
      <c r="V74" s="276">
        <f>V75</f>
        <v>21284.799999999999</v>
      </c>
      <c r="W74" s="276">
        <f t="shared" si="34"/>
        <v>0</v>
      </c>
      <c r="X74" s="276">
        <f t="shared" si="34"/>
        <v>21284.799999999999</v>
      </c>
      <c r="Y74" s="276">
        <f t="shared" si="34"/>
        <v>0</v>
      </c>
      <c r="Z74" s="276">
        <f t="shared" si="34"/>
        <v>0</v>
      </c>
      <c r="AA74" s="276">
        <f t="shared" si="34"/>
        <v>0</v>
      </c>
      <c r="AB74" s="276">
        <f t="shared" si="34"/>
        <v>0</v>
      </c>
      <c r="AC74" s="276">
        <f t="shared" si="34"/>
        <v>0</v>
      </c>
      <c r="AD74" s="276">
        <f t="shared" si="34"/>
        <v>0</v>
      </c>
      <c r="AE74" s="276">
        <f t="shared" si="34"/>
        <v>0</v>
      </c>
      <c r="AF74" s="276">
        <f t="shared" si="34"/>
        <v>0</v>
      </c>
      <c r="AG74" s="276">
        <f t="shared" si="34"/>
        <v>0</v>
      </c>
      <c r="AH74" s="276">
        <f t="shared" si="34"/>
        <v>0</v>
      </c>
      <c r="AI74" s="276">
        <f t="shared" si="34"/>
        <v>0</v>
      </c>
      <c r="AJ74" s="276">
        <f t="shared" si="34"/>
        <v>0</v>
      </c>
      <c r="AK74" s="276">
        <f t="shared" si="34"/>
        <v>0</v>
      </c>
      <c r="AL74" s="276">
        <f t="shared" si="34"/>
        <v>0</v>
      </c>
      <c r="AM74" s="276">
        <f t="shared" si="34"/>
        <v>0</v>
      </c>
      <c r="AN74" s="276">
        <f t="shared" si="34"/>
        <v>0</v>
      </c>
      <c r="AO74" s="276">
        <f t="shared" si="34"/>
        <v>0</v>
      </c>
      <c r="AP74" s="276">
        <f t="shared" si="34"/>
        <v>0</v>
      </c>
      <c r="AQ74" s="276">
        <f t="shared" si="34"/>
        <v>0</v>
      </c>
      <c r="AR74" s="276">
        <f t="shared" si="34"/>
        <v>0</v>
      </c>
      <c r="AS74" s="276">
        <f t="shared" si="34"/>
        <v>0</v>
      </c>
      <c r="AT74" s="276">
        <f t="shared" si="34"/>
        <v>0</v>
      </c>
      <c r="AU74" s="276">
        <f t="shared" si="34"/>
        <v>0</v>
      </c>
      <c r="AV74" s="276">
        <f t="shared" si="34"/>
        <v>0</v>
      </c>
      <c r="AW74" s="276"/>
    </row>
    <row r="75" spans="1:49" s="277" customFormat="1" ht="77.25" customHeight="1" x14ac:dyDescent="0.2">
      <c r="A75" s="275"/>
      <c r="B75" s="158" t="s">
        <v>163</v>
      </c>
      <c r="C75" s="158"/>
      <c r="D75" s="158"/>
      <c r="E75" s="158"/>
      <c r="F75" s="158"/>
      <c r="G75" s="158"/>
      <c r="H75" s="158"/>
      <c r="I75" s="158"/>
      <c r="J75" s="158"/>
      <c r="K75" s="158"/>
      <c r="L75" s="158"/>
      <c r="M75" s="158"/>
      <c r="N75" s="158"/>
      <c r="O75" s="158"/>
      <c r="P75" s="276">
        <f>P79+P83</f>
        <v>21284.799999999999</v>
      </c>
      <c r="Q75" s="276">
        <f t="shared" ref="Q75:AV75" si="35">Q79+Q83</f>
        <v>0</v>
      </c>
      <c r="R75" s="276">
        <f t="shared" si="35"/>
        <v>21284.799999999999</v>
      </c>
      <c r="S75" s="276">
        <f t="shared" si="35"/>
        <v>0</v>
      </c>
      <c r="T75" s="276">
        <f t="shared" si="35"/>
        <v>0</v>
      </c>
      <c r="U75" s="276">
        <f t="shared" si="35"/>
        <v>0</v>
      </c>
      <c r="V75" s="276">
        <f t="shared" si="35"/>
        <v>21284.799999999999</v>
      </c>
      <c r="W75" s="276">
        <f t="shared" si="35"/>
        <v>0</v>
      </c>
      <c r="X75" s="276">
        <f t="shared" si="35"/>
        <v>21284.799999999999</v>
      </c>
      <c r="Y75" s="276">
        <f t="shared" si="35"/>
        <v>0</v>
      </c>
      <c r="Z75" s="276">
        <f t="shared" si="35"/>
        <v>0</v>
      </c>
      <c r="AA75" s="276">
        <f t="shared" si="35"/>
        <v>0</v>
      </c>
      <c r="AB75" s="276">
        <f t="shared" si="35"/>
        <v>0</v>
      </c>
      <c r="AC75" s="276">
        <f t="shared" si="35"/>
        <v>0</v>
      </c>
      <c r="AD75" s="276">
        <f t="shared" si="35"/>
        <v>0</v>
      </c>
      <c r="AE75" s="276">
        <f t="shared" si="35"/>
        <v>0</v>
      </c>
      <c r="AF75" s="276">
        <f t="shared" si="35"/>
        <v>0</v>
      </c>
      <c r="AG75" s="276">
        <f t="shared" si="35"/>
        <v>0</v>
      </c>
      <c r="AH75" s="276">
        <f t="shared" si="35"/>
        <v>0</v>
      </c>
      <c r="AI75" s="276">
        <f t="shared" si="35"/>
        <v>0</v>
      </c>
      <c r="AJ75" s="276">
        <f t="shared" si="35"/>
        <v>0</v>
      </c>
      <c r="AK75" s="276">
        <f t="shared" si="35"/>
        <v>0</v>
      </c>
      <c r="AL75" s="276">
        <f t="shared" si="35"/>
        <v>0</v>
      </c>
      <c r="AM75" s="276">
        <f t="shared" si="35"/>
        <v>0</v>
      </c>
      <c r="AN75" s="276">
        <f t="shared" si="35"/>
        <v>0</v>
      </c>
      <c r="AO75" s="276">
        <f t="shared" si="35"/>
        <v>0</v>
      </c>
      <c r="AP75" s="276">
        <f t="shared" si="35"/>
        <v>0</v>
      </c>
      <c r="AQ75" s="276">
        <f t="shared" si="35"/>
        <v>0</v>
      </c>
      <c r="AR75" s="276">
        <f t="shared" si="35"/>
        <v>0</v>
      </c>
      <c r="AS75" s="276">
        <f t="shared" si="35"/>
        <v>0</v>
      </c>
      <c r="AT75" s="276">
        <f t="shared" si="35"/>
        <v>0</v>
      </c>
      <c r="AU75" s="276">
        <f t="shared" si="35"/>
        <v>0</v>
      </c>
      <c r="AV75" s="276">
        <f t="shared" si="35"/>
        <v>0</v>
      </c>
      <c r="AW75" s="276"/>
    </row>
    <row r="76" spans="1:49" s="129" customFormat="1" ht="77.25" customHeight="1" x14ac:dyDescent="0.2">
      <c r="A76" s="226"/>
      <c r="B76" s="278" t="s">
        <v>154</v>
      </c>
      <c r="C76" s="278"/>
      <c r="D76" s="278"/>
      <c r="E76" s="278"/>
      <c r="F76" s="278"/>
      <c r="G76" s="278"/>
      <c r="H76" s="278"/>
      <c r="I76" s="278"/>
      <c r="J76" s="278"/>
      <c r="K76" s="278"/>
      <c r="L76" s="278"/>
      <c r="M76" s="278"/>
      <c r="N76" s="278"/>
      <c r="O76" s="278"/>
      <c r="P76" s="278"/>
      <c r="Q76" s="278"/>
      <c r="R76" s="278"/>
      <c r="S76" s="278"/>
      <c r="T76" s="278"/>
      <c r="U76" s="278"/>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49" s="129" customFormat="1" ht="77.25" customHeight="1" x14ac:dyDescent="0.2">
      <c r="A77" s="226"/>
      <c r="B77" s="278" t="s">
        <v>155</v>
      </c>
      <c r="C77" s="278"/>
      <c r="D77" s="278"/>
      <c r="E77" s="278"/>
      <c r="F77" s="278"/>
      <c r="G77" s="278"/>
      <c r="H77" s="278"/>
      <c r="I77" s="278"/>
      <c r="J77" s="278"/>
      <c r="K77" s="278"/>
      <c r="L77" s="278"/>
      <c r="M77" s="278"/>
      <c r="N77" s="278"/>
      <c r="O77" s="278"/>
      <c r="P77" s="278"/>
      <c r="Q77" s="278"/>
      <c r="R77" s="278"/>
      <c r="S77" s="278"/>
      <c r="T77" s="278"/>
      <c r="U77" s="278"/>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49" s="200" customFormat="1" ht="77.25" customHeight="1" x14ac:dyDescent="0.2">
      <c r="A78" s="227">
        <v>19</v>
      </c>
      <c r="B78" s="228" t="s">
        <v>180</v>
      </c>
      <c r="C78" s="228" t="s">
        <v>736</v>
      </c>
      <c r="D78" s="227" t="s">
        <v>193</v>
      </c>
      <c r="E78" s="227" t="s">
        <v>550</v>
      </c>
      <c r="F78" s="279" t="s">
        <v>426</v>
      </c>
      <c r="G78" s="227" t="s">
        <v>535</v>
      </c>
      <c r="H78" s="227" t="s">
        <v>536</v>
      </c>
      <c r="I78" s="227" t="s">
        <v>339</v>
      </c>
      <c r="J78" s="227">
        <v>0</v>
      </c>
      <c r="K78" s="227" t="s">
        <v>534</v>
      </c>
      <c r="L78" s="227" t="s">
        <v>339</v>
      </c>
      <c r="M78" s="280">
        <v>44926</v>
      </c>
      <c r="N78" s="281">
        <v>83900</v>
      </c>
      <c r="O78" s="227" t="s">
        <v>531</v>
      </c>
      <c r="P78" s="224">
        <v>3120</v>
      </c>
      <c r="Q78" s="224">
        <v>0</v>
      </c>
      <c r="R78" s="224">
        <v>3120</v>
      </c>
      <c r="S78" s="224">
        <f t="shared" ref="S78:U79" si="36">V78-P78</f>
        <v>0</v>
      </c>
      <c r="T78" s="224">
        <f t="shared" si="36"/>
        <v>0</v>
      </c>
      <c r="U78" s="224">
        <f t="shared" si="36"/>
        <v>0</v>
      </c>
      <c r="V78" s="224">
        <f>V79</f>
        <v>3120</v>
      </c>
      <c r="W78" s="224">
        <f>W79</f>
        <v>0</v>
      </c>
      <c r="X78" s="224">
        <f>X79</f>
        <v>3120</v>
      </c>
      <c r="Y78" s="224"/>
      <c r="Z78" s="224"/>
      <c r="AA78" s="224"/>
      <c r="AB78" s="224"/>
      <c r="AC78" s="224"/>
      <c r="AD78" s="224"/>
      <c r="AE78" s="224"/>
      <c r="AF78" s="224"/>
      <c r="AG78" s="224"/>
      <c r="AH78" s="156"/>
      <c r="AI78" s="156"/>
      <c r="AJ78" s="156"/>
      <c r="AK78" s="224">
        <f>AN78-AH78</f>
        <v>80000</v>
      </c>
      <c r="AL78" s="224">
        <f>AO78-AI78</f>
        <v>79200</v>
      </c>
      <c r="AM78" s="224">
        <f>AP78-AJ78</f>
        <v>800</v>
      </c>
      <c r="AN78" s="224">
        <f>AO78+AP78</f>
        <v>80000</v>
      </c>
      <c r="AO78" s="224">
        <v>79200</v>
      </c>
      <c r="AP78" s="224">
        <v>800</v>
      </c>
      <c r="AQ78" s="224"/>
      <c r="AR78" s="224"/>
      <c r="AS78" s="224"/>
      <c r="AT78" s="224"/>
      <c r="AU78" s="224"/>
      <c r="AV78" s="224"/>
      <c r="AW78" s="224"/>
    </row>
    <row r="79" spans="1:49" s="200" customFormat="1" ht="77.25" customHeight="1" x14ac:dyDescent="0.2">
      <c r="A79" s="227"/>
      <c r="B79" s="282" t="s">
        <v>159</v>
      </c>
      <c r="C79" s="228"/>
      <c r="D79" s="282"/>
      <c r="E79" s="282"/>
      <c r="F79" s="283"/>
      <c r="G79" s="282"/>
      <c r="H79" s="282"/>
      <c r="I79" s="282"/>
      <c r="J79" s="282"/>
      <c r="K79" s="282"/>
      <c r="L79" s="282"/>
      <c r="M79" s="282"/>
      <c r="N79" s="282"/>
      <c r="O79" s="282"/>
      <c r="P79" s="224">
        <v>3120</v>
      </c>
      <c r="Q79" s="224">
        <v>0</v>
      </c>
      <c r="R79" s="224">
        <v>3120</v>
      </c>
      <c r="S79" s="224">
        <f t="shared" si="36"/>
        <v>0</v>
      </c>
      <c r="T79" s="224">
        <f t="shared" si="36"/>
        <v>0</v>
      </c>
      <c r="U79" s="224">
        <f t="shared" si="36"/>
        <v>0</v>
      </c>
      <c r="V79" s="270">
        <f>W79+X79</f>
        <v>3120</v>
      </c>
      <c r="W79" s="270">
        <v>0</v>
      </c>
      <c r="X79" s="270">
        <v>3120</v>
      </c>
      <c r="Y79" s="270"/>
      <c r="Z79" s="270"/>
      <c r="AA79" s="270"/>
      <c r="AB79" s="270"/>
      <c r="AC79" s="270"/>
      <c r="AD79" s="270"/>
      <c r="AE79" s="224"/>
      <c r="AF79" s="224"/>
      <c r="AG79" s="224"/>
      <c r="AH79" s="156"/>
      <c r="AI79" s="156"/>
      <c r="AJ79" s="156"/>
      <c r="AK79" s="224"/>
      <c r="AL79" s="224"/>
      <c r="AM79" s="224"/>
      <c r="AN79" s="224"/>
      <c r="AO79" s="224"/>
      <c r="AP79" s="224"/>
      <c r="AQ79" s="224"/>
      <c r="AR79" s="224"/>
      <c r="AS79" s="224"/>
      <c r="AT79" s="224"/>
      <c r="AU79" s="224"/>
      <c r="AV79" s="224"/>
      <c r="AW79" s="224"/>
    </row>
    <row r="80" spans="1:49" s="200" customFormat="1" ht="77.25" customHeight="1" x14ac:dyDescent="0.2">
      <c r="A80" s="227"/>
      <c r="B80" s="285" t="s">
        <v>47</v>
      </c>
      <c r="C80" s="285"/>
      <c r="D80" s="285"/>
      <c r="E80" s="285"/>
      <c r="F80" s="285"/>
      <c r="G80" s="285"/>
      <c r="H80" s="285"/>
      <c r="I80" s="285"/>
      <c r="J80" s="285"/>
      <c r="K80" s="285"/>
      <c r="L80" s="285"/>
      <c r="M80" s="285"/>
      <c r="N80" s="285"/>
      <c r="O80" s="285"/>
      <c r="P80" s="224"/>
      <c r="Q80" s="224"/>
      <c r="R80" s="224"/>
      <c r="S80" s="224"/>
      <c r="T80" s="224"/>
      <c r="U80" s="224"/>
      <c r="V80" s="224"/>
      <c r="W80" s="224"/>
      <c r="X80" s="224"/>
      <c r="Y80" s="224"/>
      <c r="Z80" s="224"/>
      <c r="AA80" s="224"/>
      <c r="AB80" s="224"/>
      <c r="AC80" s="224"/>
      <c r="AD80" s="224"/>
      <c r="AE80" s="224"/>
      <c r="AF80" s="224"/>
      <c r="AG80" s="224"/>
      <c r="AH80" s="231"/>
      <c r="AI80" s="231"/>
      <c r="AJ80" s="231"/>
      <c r="AK80" s="224"/>
      <c r="AL80" s="224"/>
      <c r="AM80" s="224"/>
      <c r="AN80" s="224"/>
      <c r="AO80" s="224"/>
      <c r="AP80" s="224"/>
      <c r="AQ80" s="224"/>
      <c r="AR80" s="224"/>
      <c r="AS80" s="224"/>
      <c r="AT80" s="224"/>
      <c r="AU80" s="224"/>
      <c r="AV80" s="224"/>
      <c r="AW80" s="224"/>
    </row>
    <row r="81" spans="1:49" s="200" customFormat="1" ht="77.25" customHeight="1" x14ac:dyDescent="0.2">
      <c r="A81" s="227"/>
      <c r="B81" s="286" t="s">
        <v>57</v>
      </c>
      <c r="C81" s="286"/>
      <c r="D81" s="286"/>
      <c r="E81" s="286"/>
      <c r="F81" s="286"/>
      <c r="G81" s="286"/>
      <c r="H81" s="286"/>
      <c r="I81" s="286"/>
      <c r="J81" s="286"/>
      <c r="K81" s="286"/>
      <c r="L81" s="286"/>
      <c r="M81" s="286"/>
      <c r="N81" s="286"/>
      <c r="O81" s="286"/>
      <c r="P81" s="224"/>
      <c r="Q81" s="224"/>
      <c r="R81" s="224"/>
      <c r="S81" s="224"/>
      <c r="T81" s="224"/>
      <c r="U81" s="224"/>
      <c r="V81" s="199"/>
      <c r="W81" s="199"/>
      <c r="X81" s="199"/>
      <c r="Y81" s="199"/>
      <c r="Z81" s="199"/>
      <c r="AA81" s="199"/>
      <c r="AB81" s="199"/>
      <c r="AC81" s="199"/>
      <c r="AD81" s="199"/>
      <c r="AE81" s="224"/>
      <c r="AF81" s="224"/>
      <c r="AG81" s="224"/>
      <c r="AH81" s="231"/>
      <c r="AI81" s="231"/>
      <c r="AJ81" s="231"/>
      <c r="AK81" s="224"/>
      <c r="AL81" s="224"/>
      <c r="AM81" s="224"/>
      <c r="AN81" s="224"/>
      <c r="AO81" s="224"/>
      <c r="AP81" s="224"/>
      <c r="AQ81" s="224"/>
      <c r="AR81" s="224"/>
      <c r="AS81" s="224"/>
      <c r="AT81" s="224"/>
      <c r="AU81" s="224"/>
      <c r="AV81" s="224"/>
      <c r="AW81" s="224"/>
    </row>
    <row r="82" spans="1:49" s="200" customFormat="1" ht="77.25" customHeight="1" x14ac:dyDescent="0.2">
      <c r="A82" s="227">
        <v>20</v>
      </c>
      <c r="B82" s="228" t="s">
        <v>164</v>
      </c>
      <c r="C82" s="228" t="s">
        <v>736</v>
      </c>
      <c r="D82" s="227" t="s">
        <v>193</v>
      </c>
      <c r="E82" s="227" t="s">
        <v>733</v>
      </c>
      <c r="F82" s="230" t="s">
        <v>721</v>
      </c>
      <c r="G82" s="227" t="s">
        <v>684</v>
      </c>
      <c r="H82" s="287" t="s">
        <v>685</v>
      </c>
      <c r="I82" s="228"/>
      <c r="J82" s="284" t="s">
        <v>662</v>
      </c>
      <c r="K82" s="228"/>
      <c r="L82" s="227" t="s">
        <v>341</v>
      </c>
      <c r="M82" s="284" t="s">
        <v>692</v>
      </c>
      <c r="N82" s="228"/>
      <c r="O82" s="284" t="s">
        <v>353</v>
      </c>
      <c r="P82" s="224">
        <v>18164.8</v>
      </c>
      <c r="Q82" s="224">
        <v>0</v>
      </c>
      <c r="R82" s="224">
        <v>18164.8</v>
      </c>
      <c r="S82" s="224">
        <f t="shared" ref="S82:U83" si="37">V82-P82</f>
        <v>0</v>
      </c>
      <c r="T82" s="224">
        <f t="shared" si="37"/>
        <v>0</v>
      </c>
      <c r="U82" s="224">
        <f t="shared" si="37"/>
        <v>0</v>
      </c>
      <c r="V82" s="224">
        <f>W82+X82</f>
        <v>18164.8</v>
      </c>
      <c r="W82" s="224">
        <v>0</v>
      </c>
      <c r="X82" s="224">
        <v>18164.8</v>
      </c>
      <c r="Y82" s="224"/>
      <c r="Z82" s="224"/>
      <c r="AA82" s="224"/>
      <c r="AB82" s="224"/>
      <c r="AC82" s="224"/>
      <c r="AD82" s="224"/>
      <c r="AE82" s="224"/>
      <c r="AF82" s="224"/>
      <c r="AG82" s="224"/>
      <c r="AH82" s="156"/>
      <c r="AI82" s="156"/>
      <c r="AJ82" s="156"/>
      <c r="AK82" s="224"/>
      <c r="AL82" s="224"/>
      <c r="AM82" s="224"/>
      <c r="AN82" s="224"/>
      <c r="AO82" s="224"/>
      <c r="AP82" s="224"/>
      <c r="AQ82" s="224"/>
      <c r="AR82" s="224"/>
      <c r="AS82" s="224"/>
      <c r="AT82" s="224">
        <f>AU82+AV82</f>
        <v>100000</v>
      </c>
      <c r="AU82" s="224">
        <v>99000</v>
      </c>
      <c r="AV82" s="224">
        <v>1000</v>
      </c>
      <c r="AW82" s="224"/>
    </row>
    <row r="83" spans="1:49" s="292" customFormat="1" ht="77.25" customHeight="1" x14ac:dyDescent="0.2">
      <c r="A83" s="288"/>
      <c r="B83" s="282" t="s">
        <v>46</v>
      </c>
      <c r="C83" s="282"/>
      <c r="D83" s="282"/>
      <c r="E83" s="282"/>
      <c r="F83" s="283"/>
      <c r="G83" s="282"/>
      <c r="H83" s="289"/>
      <c r="I83" s="282"/>
      <c r="J83" s="282"/>
      <c r="K83" s="282"/>
      <c r="L83" s="282"/>
      <c r="M83" s="282"/>
      <c r="N83" s="282"/>
      <c r="O83" s="282"/>
      <c r="P83" s="224">
        <v>18164.8</v>
      </c>
      <c r="Q83" s="224">
        <v>0</v>
      </c>
      <c r="R83" s="224">
        <v>18164.8</v>
      </c>
      <c r="S83" s="224">
        <f t="shared" si="37"/>
        <v>0</v>
      </c>
      <c r="T83" s="224">
        <f t="shared" si="37"/>
        <v>0</v>
      </c>
      <c r="U83" s="224">
        <f t="shared" si="37"/>
        <v>0</v>
      </c>
      <c r="V83" s="224">
        <f>W83+X83</f>
        <v>18164.8</v>
      </c>
      <c r="W83" s="290">
        <v>0</v>
      </c>
      <c r="X83" s="290">
        <v>18164.8</v>
      </c>
      <c r="Y83" s="290"/>
      <c r="Z83" s="290"/>
      <c r="AA83" s="290"/>
      <c r="AB83" s="290"/>
      <c r="AC83" s="290"/>
      <c r="AD83" s="290"/>
      <c r="AE83" s="290"/>
      <c r="AF83" s="290"/>
      <c r="AG83" s="290"/>
      <c r="AH83" s="291"/>
      <c r="AI83" s="291"/>
      <c r="AJ83" s="291"/>
      <c r="AK83" s="290"/>
      <c r="AL83" s="290"/>
      <c r="AM83" s="290"/>
      <c r="AN83" s="197"/>
      <c r="AO83" s="197"/>
      <c r="AP83" s="197"/>
      <c r="AQ83" s="197"/>
      <c r="AR83" s="197"/>
      <c r="AS83" s="197"/>
      <c r="AT83" s="197"/>
      <c r="AU83" s="197"/>
      <c r="AV83" s="197"/>
      <c r="AW83" s="197"/>
    </row>
    <row r="84" spans="1:49" s="141" customFormat="1" ht="77.25" customHeight="1" x14ac:dyDescent="0.2">
      <c r="A84" s="265"/>
      <c r="B84" s="192" t="s">
        <v>150</v>
      </c>
      <c r="C84" s="192"/>
      <c r="D84" s="192"/>
      <c r="E84" s="192"/>
      <c r="F84" s="192"/>
      <c r="G84" s="192"/>
      <c r="H84" s="192"/>
      <c r="I84" s="192"/>
      <c r="J84" s="192"/>
      <c r="K84" s="192"/>
      <c r="L84" s="192"/>
      <c r="M84" s="192"/>
      <c r="N84" s="192"/>
      <c r="O84" s="192"/>
      <c r="P84" s="274">
        <f t="shared" ref="P84:U85" si="38">P85</f>
        <v>34590</v>
      </c>
      <c r="Q84" s="274">
        <f t="shared" si="38"/>
        <v>0</v>
      </c>
      <c r="R84" s="274">
        <f t="shared" si="38"/>
        <v>34590</v>
      </c>
      <c r="S84" s="274">
        <f t="shared" si="38"/>
        <v>0</v>
      </c>
      <c r="T84" s="274">
        <f t="shared" si="38"/>
        <v>0</v>
      </c>
      <c r="U84" s="274">
        <f t="shared" si="38"/>
        <v>0</v>
      </c>
      <c r="V84" s="274">
        <f>V85</f>
        <v>34590</v>
      </c>
      <c r="W84" s="274">
        <f t="shared" ref="W84:AV85" si="39">W85</f>
        <v>0</v>
      </c>
      <c r="X84" s="274">
        <f t="shared" si="39"/>
        <v>34590</v>
      </c>
      <c r="Y84" s="274">
        <f t="shared" si="39"/>
        <v>23383.06871</v>
      </c>
      <c r="Z84" s="274">
        <f t="shared" si="39"/>
        <v>0</v>
      </c>
      <c r="AA84" s="274">
        <f t="shared" si="39"/>
        <v>23383.06871</v>
      </c>
      <c r="AB84" s="274">
        <f t="shared" si="39"/>
        <v>0</v>
      </c>
      <c r="AC84" s="274">
        <f t="shared" si="39"/>
        <v>0</v>
      </c>
      <c r="AD84" s="274">
        <f t="shared" si="39"/>
        <v>0</v>
      </c>
      <c r="AE84" s="274">
        <f t="shared" si="39"/>
        <v>23383.06871</v>
      </c>
      <c r="AF84" s="274">
        <f t="shared" si="39"/>
        <v>0</v>
      </c>
      <c r="AG84" s="274">
        <f t="shared" si="39"/>
        <v>23383.06871</v>
      </c>
      <c r="AH84" s="274">
        <f t="shared" si="39"/>
        <v>0</v>
      </c>
      <c r="AI84" s="274">
        <f t="shared" si="39"/>
        <v>0</v>
      </c>
      <c r="AJ84" s="274">
        <f t="shared" si="39"/>
        <v>0</v>
      </c>
      <c r="AK84" s="274">
        <f t="shared" si="39"/>
        <v>0</v>
      </c>
      <c r="AL84" s="274">
        <f t="shared" si="39"/>
        <v>0</v>
      </c>
      <c r="AM84" s="274">
        <f t="shared" si="39"/>
        <v>0</v>
      </c>
      <c r="AN84" s="274">
        <f t="shared" si="39"/>
        <v>0</v>
      </c>
      <c r="AO84" s="274">
        <f t="shared" si="39"/>
        <v>0</v>
      </c>
      <c r="AP84" s="274">
        <f t="shared" si="39"/>
        <v>0</v>
      </c>
      <c r="AQ84" s="274">
        <f t="shared" si="39"/>
        <v>0</v>
      </c>
      <c r="AR84" s="274">
        <f t="shared" si="39"/>
        <v>0</v>
      </c>
      <c r="AS84" s="274">
        <f t="shared" si="39"/>
        <v>0</v>
      </c>
      <c r="AT84" s="274">
        <f t="shared" si="39"/>
        <v>0</v>
      </c>
      <c r="AU84" s="274">
        <f t="shared" si="39"/>
        <v>0</v>
      </c>
      <c r="AV84" s="274">
        <f t="shared" si="39"/>
        <v>0</v>
      </c>
      <c r="AW84" s="274"/>
    </row>
    <row r="85" spans="1:49" s="277" customFormat="1" ht="77.25" customHeight="1" x14ac:dyDescent="0.2">
      <c r="A85" s="275"/>
      <c r="B85" s="158" t="s">
        <v>43</v>
      </c>
      <c r="C85" s="158"/>
      <c r="D85" s="158"/>
      <c r="E85" s="158"/>
      <c r="F85" s="158"/>
      <c r="G85" s="158"/>
      <c r="H85" s="158"/>
      <c r="I85" s="158"/>
      <c r="J85" s="158"/>
      <c r="K85" s="158"/>
      <c r="L85" s="158"/>
      <c r="M85" s="158"/>
      <c r="N85" s="158"/>
      <c r="O85" s="158"/>
      <c r="P85" s="276">
        <f t="shared" si="38"/>
        <v>34590</v>
      </c>
      <c r="Q85" s="276">
        <f t="shared" si="38"/>
        <v>0</v>
      </c>
      <c r="R85" s="276">
        <f t="shared" si="38"/>
        <v>34590</v>
      </c>
      <c r="S85" s="276">
        <f t="shared" si="38"/>
        <v>0</v>
      </c>
      <c r="T85" s="276">
        <f t="shared" si="38"/>
        <v>0</v>
      </c>
      <c r="U85" s="276">
        <f t="shared" si="38"/>
        <v>0</v>
      </c>
      <c r="V85" s="276">
        <f>V86</f>
        <v>34590</v>
      </c>
      <c r="W85" s="276">
        <f t="shared" si="39"/>
        <v>0</v>
      </c>
      <c r="X85" s="276">
        <f t="shared" si="39"/>
        <v>34590</v>
      </c>
      <c r="Y85" s="276">
        <f t="shared" si="39"/>
        <v>23383.06871</v>
      </c>
      <c r="Z85" s="276">
        <f t="shared" si="39"/>
        <v>0</v>
      </c>
      <c r="AA85" s="276">
        <f t="shared" si="39"/>
        <v>23383.06871</v>
      </c>
      <c r="AB85" s="276">
        <f t="shared" si="39"/>
        <v>0</v>
      </c>
      <c r="AC85" s="276">
        <f t="shared" si="39"/>
        <v>0</v>
      </c>
      <c r="AD85" s="276">
        <f t="shared" si="39"/>
        <v>0</v>
      </c>
      <c r="AE85" s="276">
        <f t="shared" si="39"/>
        <v>23383.06871</v>
      </c>
      <c r="AF85" s="276">
        <f t="shared" si="39"/>
        <v>0</v>
      </c>
      <c r="AG85" s="276">
        <f t="shared" si="39"/>
        <v>23383.06871</v>
      </c>
      <c r="AH85" s="276">
        <f t="shared" si="39"/>
        <v>0</v>
      </c>
      <c r="AI85" s="276">
        <f t="shared" si="39"/>
        <v>0</v>
      </c>
      <c r="AJ85" s="276">
        <f t="shared" si="39"/>
        <v>0</v>
      </c>
      <c r="AK85" s="276">
        <f t="shared" si="39"/>
        <v>0</v>
      </c>
      <c r="AL85" s="276">
        <f t="shared" si="39"/>
        <v>0</v>
      </c>
      <c r="AM85" s="276">
        <f t="shared" si="39"/>
        <v>0</v>
      </c>
      <c r="AN85" s="276">
        <f t="shared" si="39"/>
        <v>0</v>
      </c>
      <c r="AO85" s="276">
        <f t="shared" si="39"/>
        <v>0</v>
      </c>
      <c r="AP85" s="276">
        <f t="shared" si="39"/>
        <v>0</v>
      </c>
      <c r="AQ85" s="276">
        <f t="shared" si="39"/>
        <v>0</v>
      </c>
      <c r="AR85" s="276">
        <f t="shared" si="39"/>
        <v>0</v>
      </c>
      <c r="AS85" s="276">
        <f t="shared" si="39"/>
        <v>0</v>
      </c>
      <c r="AT85" s="276">
        <f t="shared" si="39"/>
        <v>0</v>
      </c>
      <c r="AU85" s="276">
        <f t="shared" si="39"/>
        <v>0</v>
      </c>
      <c r="AV85" s="276">
        <f t="shared" si="39"/>
        <v>0</v>
      </c>
      <c r="AW85" s="276"/>
    </row>
    <row r="86" spans="1:49" s="277" customFormat="1" ht="77.25" customHeight="1" x14ac:dyDescent="0.2">
      <c r="A86" s="275"/>
      <c r="B86" s="194" t="s">
        <v>52</v>
      </c>
      <c r="C86" s="194"/>
      <c r="D86" s="194"/>
      <c r="E86" s="194"/>
      <c r="F86" s="194"/>
      <c r="G86" s="194"/>
      <c r="H86" s="194"/>
      <c r="I86" s="194"/>
      <c r="J86" s="194"/>
      <c r="K86" s="194"/>
      <c r="L86" s="194"/>
      <c r="M86" s="194"/>
      <c r="N86" s="194"/>
      <c r="O86" s="194"/>
      <c r="P86" s="276">
        <f>P90+P92+P94+P96+P98</f>
        <v>34590</v>
      </c>
      <c r="Q86" s="276">
        <f t="shared" ref="Q86:AV86" si="40">Q90+Q92+Q94+Q96+Q98</f>
        <v>0</v>
      </c>
      <c r="R86" s="276">
        <f t="shared" si="40"/>
        <v>34590</v>
      </c>
      <c r="S86" s="276">
        <f t="shared" si="40"/>
        <v>0</v>
      </c>
      <c r="T86" s="276">
        <f t="shared" si="40"/>
        <v>0</v>
      </c>
      <c r="U86" s="276">
        <f t="shared" si="40"/>
        <v>0</v>
      </c>
      <c r="V86" s="276">
        <f t="shared" si="40"/>
        <v>34590</v>
      </c>
      <c r="W86" s="276">
        <f t="shared" si="40"/>
        <v>0</v>
      </c>
      <c r="X86" s="276">
        <f t="shared" si="40"/>
        <v>34590</v>
      </c>
      <c r="Y86" s="276">
        <f t="shared" si="40"/>
        <v>23383.06871</v>
      </c>
      <c r="Z86" s="276">
        <f t="shared" si="40"/>
        <v>0</v>
      </c>
      <c r="AA86" s="276">
        <f t="shared" si="40"/>
        <v>23383.06871</v>
      </c>
      <c r="AB86" s="276">
        <f t="shared" si="40"/>
        <v>0</v>
      </c>
      <c r="AC86" s="276">
        <f t="shared" si="40"/>
        <v>0</v>
      </c>
      <c r="AD86" s="276">
        <f t="shared" si="40"/>
        <v>0</v>
      </c>
      <c r="AE86" s="276">
        <f t="shared" si="40"/>
        <v>23383.06871</v>
      </c>
      <c r="AF86" s="276">
        <f t="shared" si="40"/>
        <v>0</v>
      </c>
      <c r="AG86" s="276">
        <f t="shared" si="40"/>
        <v>23383.06871</v>
      </c>
      <c r="AH86" s="276">
        <f t="shared" si="40"/>
        <v>0</v>
      </c>
      <c r="AI86" s="276">
        <f t="shared" si="40"/>
        <v>0</v>
      </c>
      <c r="AJ86" s="276">
        <f t="shared" si="40"/>
        <v>0</v>
      </c>
      <c r="AK86" s="276">
        <f t="shared" si="40"/>
        <v>0</v>
      </c>
      <c r="AL86" s="276">
        <f t="shared" si="40"/>
        <v>0</v>
      </c>
      <c r="AM86" s="276">
        <f t="shared" si="40"/>
        <v>0</v>
      </c>
      <c r="AN86" s="276">
        <f t="shared" si="40"/>
        <v>0</v>
      </c>
      <c r="AO86" s="276">
        <f t="shared" si="40"/>
        <v>0</v>
      </c>
      <c r="AP86" s="276">
        <f t="shared" si="40"/>
        <v>0</v>
      </c>
      <c r="AQ86" s="276">
        <f t="shared" si="40"/>
        <v>0</v>
      </c>
      <c r="AR86" s="276">
        <f t="shared" si="40"/>
        <v>0</v>
      </c>
      <c r="AS86" s="276">
        <f t="shared" si="40"/>
        <v>0</v>
      </c>
      <c r="AT86" s="276">
        <f t="shared" si="40"/>
        <v>0</v>
      </c>
      <c r="AU86" s="276">
        <f t="shared" si="40"/>
        <v>0</v>
      </c>
      <c r="AV86" s="276">
        <f t="shared" si="40"/>
        <v>0</v>
      </c>
      <c r="AW86" s="276"/>
    </row>
    <row r="87" spans="1:49" s="297" customFormat="1" ht="77.25" customHeight="1" x14ac:dyDescent="0.2">
      <c r="A87" s="226"/>
      <c r="B87" s="206" t="s">
        <v>31</v>
      </c>
      <c r="C87" s="142"/>
      <c r="D87" s="142"/>
      <c r="E87" s="142"/>
      <c r="F87" s="142"/>
      <c r="G87" s="142"/>
      <c r="H87" s="142"/>
      <c r="I87" s="142"/>
      <c r="J87" s="142"/>
      <c r="K87" s="142"/>
      <c r="L87" s="142"/>
      <c r="M87" s="142"/>
      <c r="N87" s="142"/>
      <c r="O87" s="142"/>
      <c r="P87" s="296"/>
      <c r="Q87" s="296"/>
      <c r="R87" s="296"/>
      <c r="S87" s="206"/>
      <c r="T87" s="206"/>
      <c r="U87" s="20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row>
    <row r="88" spans="1:49" s="297" customFormat="1" ht="77.25" customHeight="1" x14ac:dyDescent="0.2">
      <c r="A88" s="226"/>
      <c r="B88" s="206" t="s">
        <v>57</v>
      </c>
      <c r="C88" s="142"/>
      <c r="D88" s="142"/>
      <c r="E88" s="142"/>
      <c r="F88" s="142"/>
      <c r="G88" s="142"/>
      <c r="H88" s="142"/>
      <c r="I88" s="142"/>
      <c r="J88" s="142"/>
      <c r="K88" s="142"/>
      <c r="L88" s="142"/>
      <c r="M88" s="142"/>
      <c r="N88" s="142"/>
      <c r="O88" s="142"/>
      <c r="P88" s="296"/>
      <c r="Q88" s="296"/>
      <c r="R88" s="296"/>
      <c r="S88" s="206"/>
      <c r="T88" s="206"/>
      <c r="U88" s="20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row>
    <row r="89" spans="1:49" s="297" customFormat="1" ht="77.25" customHeight="1" x14ac:dyDescent="0.2">
      <c r="A89" s="226">
        <v>21</v>
      </c>
      <c r="B89" s="295" t="s">
        <v>76</v>
      </c>
      <c r="C89" s="162" t="s">
        <v>336</v>
      </c>
      <c r="D89" s="161" t="s">
        <v>194</v>
      </c>
      <c r="E89" s="162" t="s">
        <v>540</v>
      </c>
      <c r="F89" s="162" t="s">
        <v>426</v>
      </c>
      <c r="G89" s="162" t="s">
        <v>349</v>
      </c>
      <c r="H89" s="162" t="s">
        <v>350</v>
      </c>
      <c r="I89" s="162" t="s">
        <v>339</v>
      </c>
      <c r="J89" s="162" t="s">
        <v>340</v>
      </c>
      <c r="K89" s="162" t="s">
        <v>316</v>
      </c>
      <c r="L89" s="162" t="s">
        <v>339</v>
      </c>
      <c r="M89" s="162" t="s">
        <v>351</v>
      </c>
      <c r="N89" s="162" t="s">
        <v>352</v>
      </c>
      <c r="O89" s="162" t="s">
        <v>353</v>
      </c>
      <c r="P89" s="150">
        <f>Q89+R89</f>
        <v>17850</v>
      </c>
      <c r="Q89" s="150">
        <v>0</v>
      </c>
      <c r="R89" s="150">
        <v>17850</v>
      </c>
      <c r="S89" s="150">
        <f>V89-P89</f>
        <v>0</v>
      </c>
      <c r="T89" s="150">
        <f t="shared" ref="T89:U92" si="41">W89-Q89</f>
        <v>0</v>
      </c>
      <c r="U89" s="150">
        <f t="shared" si="41"/>
        <v>0</v>
      </c>
      <c r="V89" s="150">
        <f>W89+X89</f>
        <v>17850</v>
      </c>
      <c r="W89" s="150">
        <v>0</v>
      </c>
      <c r="X89" s="150">
        <v>17850</v>
      </c>
      <c r="Y89" s="150">
        <f>Z89+AA89</f>
        <v>1535.4</v>
      </c>
      <c r="Z89" s="150">
        <v>0</v>
      </c>
      <c r="AA89" s="150">
        <v>1535.4</v>
      </c>
      <c r="AB89" s="150">
        <f>AE89-Y89</f>
        <v>0</v>
      </c>
      <c r="AC89" s="150">
        <f>AF89-Z89</f>
        <v>0</v>
      </c>
      <c r="AD89" s="150">
        <f>AG89-AA89</f>
        <v>0</v>
      </c>
      <c r="AE89" s="150">
        <f>AF89+AG89</f>
        <v>1535.4</v>
      </c>
      <c r="AF89" s="150">
        <v>0</v>
      </c>
      <c r="AG89" s="150">
        <v>1535.4</v>
      </c>
      <c r="AH89" s="150">
        <f>AI89+AJ89</f>
        <v>4000</v>
      </c>
      <c r="AI89" s="150">
        <v>0</v>
      </c>
      <c r="AJ89" s="150">
        <v>4000</v>
      </c>
      <c r="AK89" s="150">
        <f>AN89-AH89</f>
        <v>0</v>
      </c>
      <c r="AL89" s="150">
        <f>AO89-AI89</f>
        <v>0</v>
      </c>
      <c r="AM89" s="150">
        <f>AP89-AJ89</f>
        <v>0</v>
      </c>
      <c r="AN89" s="150">
        <f>AO89+AP89</f>
        <v>4000</v>
      </c>
      <c r="AO89" s="150">
        <v>0</v>
      </c>
      <c r="AP89" s="150">
        <v>4000</v>
      </c>
      <c r="AQ89" s="150">
        <f>AR89+AS89</f>
        <v>49500.5</v>
      </c>
      <c r="AR89" s="150">
        <v>49500</v>
      </c>
      <c r="AS89" s="150">
        <v>0.5</v>
      </c>
      <c r="AT89" s="150">
        <f>AU89+AV89</f>
        <v>49500.5</v>
      </c>
      <c r="AU89" s="150">
        <v>49500</v>
      </c>
      <c r="AV89" s="150">
        <v>0.5</v>
      </c>
      <c r="AW89" s="261" t="s">
        <v>201</v>
      </c>
    </row>
    <row r="90" spans="1:49" s="297" customFormat="1" ht="77.25" customHeight="1" x14ac:dyDescent="0.2">
      <c r="A90" s="298"/>
      <c r="B90" s="299" t="s">
        <v>46</v>
      </c>
      <c r="C90" s="300"/>
      <c r="D90" s="300"/>
      <c r="E90" s="300"/>
      <c r="F90" s="300"/>
      <c r="G90" s="300"/>
      <c r="H90" s="300"/>
      <c r="I90" s="300"/>
      <c r="J90" s="300"/>
      <c r="K90" s="300"/>
      <c r="L90" s="300"/>
      <c r="M90" s="300"/>
      <c r="N90" s="300"/>
      <c r="O90" s="300"/>
      <c r="P90" s="150">
        <f>Q90+R90</f>
        <v>17850</v>
      </c>
      <c r="Q90" s="261">
        <v>0</v>
      </c>
      <c r="R90" s="261">
        <v>17850</v>
      </c>
      <c r="S90" s="150">
        <f>V90-P90</f>
        <v>0</v>
      </c>
      <c r="T90" s="150">
        <f t="shared" si="41"/>
        <v>0</v>
      </c>
      <c r="U90" s="150">
        <f t="shared" si="41"/>
        <v>0</v>
      </c>
      <c r="V90" s="150">
        <f>W90+X90</f>
        <v>17850</v>
      </c>
      <c r="W90" s="261">
        <v>0</v>
      </c>
      <c r="X90" s="261">
        <v>17850</v>
      </c>
      <c r="Y90" s="261"/>
      <c r="Z90" s="261"/>
      <c r="AA90" s="261"/>
      <c r="AB90" s="261"/>
      <c r="AC90" s="261"/>
      <c r="AD90" s="261"/>
      <c r="AE90" s="261"/>
      <c r="AF90" s="261"/>
      <c r="AG90" s="261"/>
      <c r="AH90" s="261"/>
      <c r="AI90" s="261"/>
      <c r="AJ90" s="261"/>
      <c r="AK90" s="261"/>
      <c r="AL90" s="261"/>
      <c r="AM90" s="261"/>
      <c r="AN90" s="261"/>
      <c r="AO90" s="261"/>
      <c r="AP90" s="261"/>
      <c r="AQ90" s="150"/>
      <c r="AR90" s="261"/>
      <c r="AS90" s="261"/>
      <c r="AT90" s="150"/>
      <c r="AU90" s="261"/>
      <c r="AV90" s="261"/>
      <c r="AW90" s="261" t="s">
        <v>202</v>
      </c>
    </row>
    <row r="91" spans="1:49" s="297" customFormat="1" ht="77.25" customHeight="1" x14ac:dyDescent="0.2">
      <c r="A91" s="226">
        <v>22</v>
      </c>
      <c r="B91" s="295" t="s">
        <v>77</v>
      </c>
      <c r="C91" s="162" t="s">
        <v>336</v>
      </c>
      <c r="D91" s="161" t="s">
        <v>194</v>
      </c>
      <c r="E91" s="162" t="s">
        <v>540</v>
      </c>
      <c r="F91" s="162" t="s">
        <v>426</v>
      </c>
      <c r="G91" s="162" t="s">
        <v>349</v>
      </c>
      <c r="H91" s="162" t="s">
        <v>350</v>
      </c>
      <c r="I91" s="162" t="s">
        <v>339</v>
      </c>
      <c r="J91" s="162" t="s">
        <v>340</v>
      </c>
      <c r="K91" s="162" t="s">
        <v>316</v>
      </c>
      <c r="L91" s="162" t="s">
        <v>339</v>
      </c>
      <c r="M91" s="162" t="s">
        <v>351</v>
      </c>
      <c r="N91" s="162" t="s">
        <v>352</v>
      </c>
      <c r="O91" s="162" t="s">
        <v>353</v>
      </c>
      <c r="P91" s="150">
        <f>Q91+R91</f>
        <v>16740</v>
      </c>
      <c r="Q91" s="150">
        <v>0</v>
      </c>
      <c r="R91" s="150">
        <v>16740</v>
      </c>
      <c r="S91" s="150">
        <f>V91-P91</f>
        <v>0</v>
      </c>
      <c r="T91" s="150">
        <f t="shared" si="41"/>
        <v>0</v>
      </c>
      <c r="U91" s="150">
        <f t="shared" si="41"/>
        <v>0</v>
      </c>
      <c r="V91" s="150">
        <f>W91+X91</f>
        <v>16740</v>
      </c>
      <c r="W91" s="150">
        <v>0</v>
      </c>
      <c r="X91" s="150">
        <v>16740</v>
      </c>
      <c r="Y91" s="150">
        <f>Z91+AA91</f>
        <v>2000</v>
      </c>
      <c r="Z91" s="150">
        <v>0</v>
      </c>
      <c r="AA91" s="150">
        <v>2000</v>
      </c>
      <c r="AB91" s="150">
        <f>AE91-Y91</f>
        <v>0</v>
      </c>
      <c r="AC91" s="150">
        <f>AF91-Z91</f>
        <v>0</v>
      </c>
      <c r="AD91" s="150">
        <f>AG91-AA91</f>
        <v>0</v>
      </c>
      <c r="AE91" s="150">
        <f>AF91+AG91</f>
        <v>2000</v>
      </c>
      <c r="AF91" s="150">
        <v>0</v>
      </c>
      <c r="AG91" s="150">
        <v>2000</v>
      </c>
      <c r="AH91" s="150"/>
      <c r="AI91" s="150"/>
      <c r="AJ91" s="150"/>
      <c r="AK91" s="150"/>
      <c r="AL91" s="150"/>
      <c r="AM91" s="150"/>
      <c r="AN91" s="150"/>
      <c r="AO91" s="150"/>
      <c r="AP91" s="150"/>
      <c r="AQ91" s="150">
        <f>AR91+AS91</f>
        <v>49500.5</v>
      </c>
      <c r="AR91" s="150">
        <v>49500</v>
      </c>
      <c r="AS91" s="150">
        <v>0.5</v>
      </c>
      <c r="AT91" s="150">
        <f>AU91+AV91</f>
        <v>49500.5</v>
      </c>
      <c r="AU91" s="150">
        <v>49500</v>
      </c>
      <c r="AV91" s="150">
        <v>0.5</v>
      </c>
      <c r="AW91" s="261" t="s">
        <v>201</v>
      </c>
    </row>
    <row r="92" spans="1:49" s="297" customFormat="1" ht="77.25" customHeight="1" x14ac:dyDescent="0.2">
      <c r="A92" s="298"/>
      <c r="B92" s="299" t="s">
        <v>46</v>
      </c>
      <c r="C92" s="300"/>
      <c r="D92" s="300"/>
      <c r="E92" s="300"/>
      <c r="F92" s="300"/>
      <c r="G92" s="300"/>
      <c r="H92" s="300"/>
      <c r="I92" s="300"/>
      <c r="J92" s="300"/>
      <c r="K92" s="300"/>
      <c r="L92" s="300"/>
      <c r="M92" s="300"/>
      <c r="N92" s="300"/>
      <c r="O92" s="300"/>
      <c r="P92" s="150">
        <f>Q92+R92</f>
        <v>16740</v>
      </c>
      <c r="Q92" s="261">
        <v>0</v>
      </c>
      <c r="R92" s="261">
        <v>16740</v>
      </c>
      <c r="S92" s="150">
        <f>V92-P92</f>
        <v>0</v>
      </c>
      <c r="T92" s="150">
        <f t="shared" si="41"/>
        <v>0</v>
      </c>
      <c r="U92" s="150">
        <f t="shared" si="41"/>
        <v>0</v>
      </c>
      <c r="V92" s="150">
        <f>W92+X92</f>
        <v>16740</v>
      </c>
      <c r="W92" s="261">
        <v>0</v>
      </c>
      <c r="X92" s="261">
        <v>16740</v>
      </c>
      <c r="Y92" s="261"/>
      <c r="Z92" s="261"/>
      <c r="AA92" s="261"/>
      <c r="AB92" s="261"/>
      <c r="AC92" s="261"/>
      <c r="AD92" s="261"/>
      <c r="AE92" s="261"/>
      <c r="AF92" s="261"/>
      <c r="AG92" s="261"/>
      <c r="AH92" s="261"/>
      <c r="AI92" s="261"/>
      <c r="AJ92" s="261"/>
      <c r="AK92" s="261"/>
      <c r="AL92" s="261"/>
      <c r="AM92" s="261"/>
      <c r="AN92" s="261"/>
      <c r="AO92" s="261"/>
      <c r="AP92" s="261"/>
      <c r="AQ92" s="150"/>
      <c r="AR92" s="261"/>
      <c r="AS92" s="261"/>
      <c r="AT92" s="150"/>
      <c r="AU92" s="261"/>
      <c r="AV92" s="261"/>
      <c r="AW92" s="261" t="s">
        <v>202</v>
      </c>
    </row>
    <row r="93" spans="1:49" s="297" customFormat="1" ht="77.25" customHeight="1" x14ac:dyDescent="0.2">
      <c r="A93" s="298">
        <v>23</v>
      </c>
      <c r="B93" s="293" t="s">
        <v>165</v>
      </c>
      <c r="C93" s="162" t="s">
        <v>336</v>
      </c>
      <c r="D93" s="161" t="s">
        <v>194</v>
      </c>
      <c r="E93" s="162" t="s">
        <v>540</v>
      </c>
      <c r="F93" s="162" t="s">
        <v>426</v>
      </c>
      <c r="G93" s="284" t="s">
        <v>354</v>
      </c>
      <c r="H93" s="162" t="s">
        <v>338</v>
      </c>
      <c r="I93" s="162" t="s">
        <v>339</v>
      </c>
      <c r="J93" s="294">
        <v>0.5</v>
      </c>
      <c r="K93" s="162" t="s">
        <v>316</v>
      </c>
      <c r="L93" s="162" t="s">
        <v>339</v>
      </c>
      <c r="M93" s="162" t="s">
        <v>355</v>
      </c>
      <c r="N93" s="284" t="s">
        <v>356</v>
      </c>
      <c r="O93" s="162" t="s">
        <v>353</v>
      </c>
      <c r="P93" s="262"/>
      <c r="Q93" s="262"/>
      <c r="R93" s="262"/>
      <c r="S93" s="161"/>
      <c r="T93" s="161"/>
      <c r="U93" s="161"/>
      <c r="V93" s="262"/>
      <c r="W93" s="262"/>
      <c r="X93" s="262"/>
      <c r="Y93" s="262">
        <f t="shared" ref="Y93:Y98" si="42">Z93+AA93</f>
        <v>8838.2533399999993</v>
      </c>
      <c r="Z93" s="262">
        <v>0</v>
      </c>
      <c r="AA93" s="262">
        <v>8838.2533399999993</v>
      </c>
      <c r="AB93" s="262">
        <f t="shared" ref="AB93:AB98" si="43">AE93-Y93</f>
        <v>0</v>
      </c>
      <c r="AC93" s="262">
        <f t="shared" ref="AC93:AD98" si="44">AF93-Z93</f>
        <v>0</v>
      </c>
      <c r="AD93" s="262">
        <f t="shared" si="44"/>
        <v>0</v>
      </c>
      <c r="AE93" s="262">
        <f t="shared" ref="AE93:AE98" si="45">AF93+AG93</f>
        <v>8838.2533399999993</v>
      </c>
      <c r="AF93" s="262">
        <v>0</v>
      </c>
      <c r="AG93" s="262">
        <v>8838.2533399999993</v>
      </c>
      <c r="AH93" s="261"/>
      <c r="AI93" s="261"/>
      <c r="AJ93" s="261"/>
      <c r="AK93" s="262"/>
      <c r="AL93" s="262"/>
      <c r="AM93" s="262"/>
      <c r="AN93" s="261"/>
      <c r="AO93" s="261"/>
      <c r="AP93" s="261"/>
      <c r="AQ93" s="150">
        <f>AR93+AS93</f>
        <v>43560.44</v>
      </c>
      <c r="AR93" s="261">
        <v>43560</v>
      </c>
      <c r="AS93" s="261">
        <v>0.44</v>
      </c>
      <c r="AT93" s="150">
        <f>AU93+AV93</f>
        <v>43560.44</v>
      </c>
      <c r="AU93" s="261">
        <v>43560</v>
      </c>
      <c r="AV93" s="261">
        <v>0.44</v>
      </c>
      <c r="AW93" s="261" t="s">
        <v>201</v>
      </c>
    </row>
    <row r="94" spans="1:49" s="297" customFormat="1" ht="77.25" customHeight="1" x14ac:dyDescent="0.2">
      <c r="A94" s="298"/>
      <c r="B94" s="282" t="s">
        <v>46</v>
      </c>
      <c r="C94" s="301"/>
      <c r="D94" s="301"/>
      <c r="E94" s="301"/>
      <c r="F94" s="301"/>
      <c r="G94" s="301"/>
      <c r="H94" s="301"/>
      <c r="I94" s="301"/>
      <c r="J94" s="301"/>
      <c r="K94" s="301"/>
      <c r="L94" s="301"/>
      <c r="M94" s="301"/>
      <c r="N94" s="301"/>
      <c r="O94" s="301"/>
      <c r="P94" s="262"/>
      <c r="Q94" s="262"/>
      <c r="R94" s="262"/>
      <c r="S94" s="282"/>
      <c r="T94" s="282"/>
      <c r="U94" s="282"/>
      <c r="V94" s="262"/>
      <c r="W94" s="262"/>
      <c r="X94" s="262"/>
      <c r="Y94" s="262">
        <f t="shared" si="42"/>
        <v>8838.2533399999993</v>
      </c>
      <c r="Z94" s="262">
        <v>0</v>
      </c>
      <c r="AA94" s="262">
        <v>8838.2533399999993</v>
      </c>
      <c r="AB94" s="262">
        <f t="shared" si="43"/>
        <v>0</v>
      </c>
      <c r="AC94" s="262">
        <f t="shared" si="44"/>
        <v>0</v>
      </c>
      <c r="AD94" s="262">
        <f t="shared" si="44"/>
        <v>0</v>
      </c>
      <c r="AE94" s="262">
        <f t="shared" si="45"/>
        <v>8838.2533399999993</v>
      </c>
      <c r="AF94" s="262">
        <v>0</v>
      </c>
      <c r="AG94" s="262">
        <v>8838.2533399999993</v>
      </c>
      <c r="AH94" s="261"/>
      <c r="AI94" s="261"/>
      <c r="AJ94" s="261"/>
      <c r="AK94" s="262"/>
      <c r="AL94" s="262"/>
      <c r="AM94" s="262"/>
      <c r="AN94" s="261"/>
      <c r="AO94" s="261"/>
      <c r="AP94" s="261"/>
      <c r="AQ94" s="150"/>
      <c r="AR94" s="261"/>
      <c r="AS94" s="261"/>
      <c r="AT94" s="150"/>
      <c r="AU94" s="261"/>
      <c r="AV94" s="261"/>
      <c r="AW94" s="261" t="s">
        <v>202</v>
      </c>
    </row>
    <row r="95" spans="1:49" s="297" customFormat="1" ht="77.25" customHeight="1" x14ac:dyDescent="0.2">
      <c r="A95" s="298">
        <v>24</v>
      </c>
      <c r="B95" s="293" t="s">
        <v>166</v>
      </c>
      <c r="C95" s="162" t="s">
        <v>336</v>
      </c>
      <c r="D95" s="161" t="s">
        <v>194</v>
      </c>
      <c r="E95" s="162" t="s">
        <v>540</v>
      </c>
      <c r="F95" s="162" t="s">
        <v>426</v>
      </c>
      <c r="G95" s="284" t="s">
        <v>357</v>
      </c>
      <c r="H95" s="162" t="s">
        <v>358</v>
      </c>
      <c r="I95" s="162" t="s">
        <v>339</v>
      </c>
      <c r="J95" s="162" t="s">
        <v>340</v>
      </c>
      <c r="K95" s="162" t="s">
        <v>316</v>
      </c>
      <c r="L95" s="162" t="s">
        <v>339</v>
      </c>
      <c r="M95" s="162" t="s">
        <v>351</v>
      </c>
      <c r="N95" s="162" t="s">
        <v>359</v>
      </c>
      <c r="O95" s="162" t="s">
        <v>353</v>
      </c>
      <c r="P95" s="262"/>
      <c r="Q95" s="262"/>
      <c r="R95" s="262"/>
      <c r="S95" s="161"/>
      <c r="T95" s="161"/>
      <c r="U95" s="161"/>
      <c r="V95" s="262"/>
      <c r="W95" s="262"/>
      <c r="X95" s="262"/>
      <c r="Y95" s="262">
        <f t="shared" si="42"/>
        <v>3061.6950099999999</v>
      </c>
      <c r="Z95" s="262">
        <v>0</v>
      </c>
      <c r="AA95" s="262">
        <v>3061.6950099999999</v>
      </c>
      <c r="AB95" s="262">
        <f t="shared" si="43"/>
        <v>0</v>
      </c>
      <c r="AC95" s="262">
        <f t="shared" si="44"/>
        <v>0</v>
      </c>
      <c r="AD95" s="262">
        <f t="shared" si="44"/>
        <v>0</v>
      </c>
      <c r="AE95" s="262">
        <f t="shared" si="45"/>
        <v>3061.6950099999999</v>
      </c>
      <c r="AF95" s="262">
        <v>0</v>
      </c>
      <c r="AG95" s="262">
        <v>3061.6950099999999</v>
      </c>
      <c r="AH95" s="261"/>
      <c r="AI95" s="261"/>
      <c r="AJ95" s="261"/>
      <c r="AK95" s="262"/>
      <c r="AL95" s="262"/>
      <c r="AM95" s="262"/>
      <c r="AN95" s="261"/>
      <c r="AO95" s="261"/>
      <c r="AP95" s="261"/>
      <c r="AQ95" s="150">
        <f>AR95+AS95</f>
        <v>14850.15</v>
      </c>
      <c r="AR95" s="261">
        <v>14850</v>
      </c>
      <c r="AS95" s="261">
        <v>0.15</v>
      </c>
      <c r="AT95" s="150">
        <f>AU95+AV95</f>
        <v>14850.15</v>
      </c>
      <c r="AU95" s="261">
        <v>14850</v>
      </c>
      <c r="AV95" s="261">
        <v>0.15</v>
      </c>
      <c r="AW95" s="261" t="s">
        <v>201</v>
      </c>
    </row>
    <row r="96" spans="1:49" s="297" customFormat="1" ht="77.25" customHeight="1" x14ac:dyDescent="0.2">
      <c r="A96" s="298"/>
      <c r="B96" s="282" t="s">
        <v>46</v>
      </c>
      <c r="C96" s="301"/>
      <c r="D96" s="301"/>
      <c r="E96" s="301"/>
      <c r="F96" s="301"/>
      <c r="G96" s="301"/>
      <c r="H96" s="301"/>
      <c r="I96" s="301"/>
      <c r="J96" s="301"/>
      <c r="K96" s="301"/>
      <c r="L96" s="301"/>
      <c r="M96" s="301"/>
      <c r="N96" s="301"/>
      <c r="O96" s="301"/>
      <c r="P96" s="262"/>
      <c r="Q96" s="262"/>
      <c r="R96" s="262"/>
      <c r="S96" s="282"/>
      <c r="T96" s="282"/>
      <c r="U96" s="282"/>
      <c r="V96" s="262"/>
      <c r="W96" s="262"/>
      <c r="X96" s="262"/>
      <c r="Y96" s="262">
        <f t="shared" si="42"/>
        <v>3061.6950099999999</v>
      </c>
      <c r="Z96" s="262">
        <v>0</v>
      </c>
      <c r="AA96" s="262">
        <v>3061.6950099999999</v>
      </c>
      <c r="AB96" s="262">
        <f t="shared" si="43"/>
        <v>0</v>
      </c>
      <c r="AC96" s="262">
        <f t="shared" si="44"/>
        <v>0</v>
      </c>
      <c r="AD96" s="262">
        <f t="shared" si="44"/>
        <v>0</v>
      </c>
      <c r="AE96" s="262">
        <f t="shared" si="45"/>
        <v>3061.6950099999999</v>
      </c>
      <c r="AF96" s="262">
        <v>0</v>
      </c>
      <c r="AG96" s="262">
        <v>3061.6950099999999</v>
      </c>
      <c r="AH96" s="261"/>
      <c r="AI96" s="261"/>
      <c r="AJ96" s="261"/>
      <c r="AK96" s="262"/>
      <c r="AL96" s="262"/>
      <c r="AM96" s="262"/>
      <c r="AN96" s="261"/>
      <c r="AO96" s="261"/>
      <c r="AP96" s="261"/>
      <c r="AQ96" s="150"/>
      <c r="AR96" s="261"/>
      <c r="AS96" s="261"/>
      <c r="AT96" s="150"/>
      <c r="AU96" s="261"/>
      <c r="AV96" s="261"/>
      <c r="AW96" s="261" t="s">
        <v>202</v>
      </c>
    </row>
    <row r="97" spans="1:49" s="297" customFormat="1" ht="77.25" customHeight="1" x14ac:dyDescent="0.2">
      <c r="A97" s="298">
        <v>25</v>
      </c>
      <c r="B97" s="302" t="s">
        <v>174</v>
      </c>
      <c r="C97" s="162" t="s">
        <v>336</v>
      </c>
      <c r="D97" s="161" t="s">
        <v>194</v>
      </c>
      <c r="E97" s="162" t="s">
        <v>348</v>
      </c>
      <c r="F97" s="162" t="s">
        <v>426</v>
      </c>
      <c r="G97" s="284" t="s">
        <v>360</v>
      </c>
      <c r="H97" s="162" t="s">
        <v>361</v>
      </c>
      <c r="I97" s="162" t="s">
        <v>339</v>
      </c>
      <c r="J97" s="294">
        <v>0.8</v>
      </c>
      <c r="K97" s="162" t="s">
        <v>316</v>
      </c>
      <c r="L97" s="162" t="s">
        <v>339</v>
      </c>
      <c r="M97" s="162" t="s">
        <v>351</v>
      </c>
      <c r="N97" s="162" t="s">
        <v>362</v>
      </c>
      <c r="O97" s="162" t="s">
        <v>353</v>
      </c>
      <c r="P97" s="262"/>
      <c r="Q97" s="262"/>
      <c r="R97" s="262"/>
      <c r="S97" s="161"/>
      <c r="T97" s="161"/>
      <c r="U97" s="161"/>
      <c r="V97" s="262"/>
      <c r="W97" s="262"/>
      <c r="X97" s="262"/>
      <c r="Y97" s="262">
        <f t="shared" si="42"/>
        <v>11483.120360000001</v>
      </c>
      <c r="Z97" s="262">
        <v>0</v>
      </c>
      <c r="AA97" s="262">
        <v>11483.120360000001</v>
      </c>
      <c r="AB97" s="262">
        <f t="shared" si="43"/>
        <v>0</v>
      </c>
      <c r="AC97" s="262">
        <f t="shared" si="44"/>
        <v>0</v>
      </c>
      <c r="AD97" s="262">
        <f t="shared" si="44"/>
        <v>0</v>
      </c>
      <c r="AE97" s="262">
        <f t="shared" si="45"/>
        <v>11483.120360000001</v>
      </c>
      <c r="AF97" s="262">
        <v>0</v>
      </c>
      <c r="AG97" s="262">
        <v>11483.120360000001</v>
      </c>
      <c r="AH97" s="261"/>
      <c r="AI97" s="261"/>
      <c r="AJ97" s="261"/>
      <c r="AK97" s="262"/>
      <c r="AL97" s="262"/>
      <c r="AM97" s="262"/>
      <c r="AN97" s="261"/>
      <c r="AO97" s="261"/>
      <c r="AP97" s="261"/>
      <c r="AQ97" s="150">
        <f>AR97+AS97</f>
        <v>49500.5</v>
      </c>
      <c r="AR97" s="261">
        <v>49500</v>
      </c>
      <c r="AS97" s="261">
        <v>0.5</v>
      </c>
      <c r="AT97" s="150">
        <f>AU97+AV97</f>
        <v>49500.5</v>
      </c>
      <c r="AU97" s="261">
        <v>49500</v>
      </c>
      <c r="AV97" s="261">
        <v>0.5</v>
      </c>
      <c r="AW97" s="261" t="s">
        <v>201</v>
      </c>
    </row>
    <row r="98" spans="1:49" s="297" customFormat="1" ht="77.25" customHeight="1" x14ac:dyDescent="0.2">
      <c r="A98" s="298"/>
      <c r="B98" s="282" t="s">
        <v>46</v>
      </c>
      <c r="C98" s="301"/>
      <c r="D98" s="301"/>
      <c r="E98" s="301"/>
      <c r="F98" s="301"/>
      <c r="G98" s="301"/>
      <c r="H98" s="301"/>
      <c r="I98" s="301"/>
      <c r="J98" s="301"/>
      <c r="K98" s="301"/>
      <c r="L98" s="301"/>
      <c r="M98" s="301"/>
      <c r="N98" s="301"/>
      <c r="O98" s="301"/>
      <c r="P98" s="262"/>
      <c r="Q98" s="262"/>
      <c r="R98" s="262"/>
      <c r="S98" s="282"/>
      <c r="T98" s="282"/>
      <c r="U98" s="282"/>
      <c r="V98" s="262"/>
      <c r="W98" s="262"/>
      <c r="X98" s="262"/>
      <c r="Y98" s="262">
        <f t="shared" si="42"/>
        <v>11483.120360000001</v>
      </c>
      <c r="Z98" s="262">
        <v>0</v>
      </c>
      <c r="AA98" s="262">
        <v>11483.120360000001</v>
      </c>
      <c r="AB98" s="262">
        <f t="shared" si="43"/>
        <v>0</v>
      </c>
      <c r="AC98" s="262">
        <f t="shared" si="44"/>
        <v>0</v>
      </c>
      <c r="AD98" s="262">
        <f t="shared" si="44"/>
        <v>0</v>
      </c>
      <c r="AE98" s="262">
        <f t="shared" si="45"/>
        <v>11483.120360000001</v>
      </c>
      <c r="AF98" s="262">
        <v>0</v>
      </c>
      <c r="AG98" s="262">
        <v>11483.120360000001</v>
      </c>
      <c r="AH98" s="261"/>
      <c r="AI98" s="261"/>
      <c r="AJ98" s="261"/>
      <c r="AK98" s="262"/>
      <c r="AL98" s="262"/>
      <c r="AM98" s="262"/>
      <c r="AN98" s="261"/>
      <c r="AO98" s="261"/>
      <c r="AP98" s="261"/>
      <c r="AQ98" s="150"/>
      <c r="AR98" s="261"/>
      <c r="AS98" s="261"/>
      <c r="AT98" s="150"/>
      <c r="AU98" s="261"/>
      <c r="AV98" s="261"/>
      <c r="AW98" s="261" t="s">
        <v>202</v>
      </c>
    </row>
  </sheetData>
  <mergeCells count="32">
    <mergeCell ref="M2:M4"/>
    <mergeCell ref="AW2:AW4"/>
    <mergeCell ref="AN3:AP3"/>
    <mergeCell ref="AQ3:AS3"/>
    <mergeCell ref="AT3:AV3"/>
    <mergeCell ref="N2:N4"/>
    <mergeCell ref="O2:O4"/>
    <mergeCell ref="AH2:AJ3"/>
    <mergeCell ref="AK2:AM3"/>
    <mergeCell ref="P2:R3"/>
    <mergeCell ref="S2:U3"/>
    <mergeCell ref="V2:X3"/>
    <mergeCell ref="Y2:AA3"/>
    <mergeCell ref="AB2:AD3"/>
    <mergeCell ref="AE2:AG2"/>
    <mergeCell ref="AE3:AG3"/>
    <mergeCell ref="A1:AV1"/>
    <mergeCell ref="A2:A4"/>
    <mergeCell ref="B2:B4"/>
    <mergeCell ref="C2:C4"/>
    <mergeCell ref="D2:D4"/>
    <mergeCell ref="E2:E4"/>
    <mergeCell ref="F2:F4"/>
    <mergeCell ref="G2:G4"/>
    <mergeCell ref="H2:H4"/>
    <mergeCell ref="I2:I4"/>
    <mergeCell ref="AN2:AP2"/>
    <mergeCell ref="AQ2:AS2"/>
    <mergeCell ref="AT2:AV2"/>
    <mergeCell ref="J2:J4"/>
    <mergeCell ref="K2:K4"/>
    <mergeCell ref="L2: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Table1</vt:lpstr>
      <vt:lpstr>Лист1</vt:lpstr>
      <vt:lpstr>Table1!Заголовки_для_печати</vt:lpstr>
      <vt:lpstr>Table1!Область_печати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Кузьмина Екатерина Геннадьевна</dc:creator>
  <cp:lastModifiedBy>Юсупов Дамир Рушанович</cp:lastModifiedBy>
  <cp:lastPrinted>2022-06-06T10:45:07Z</cp:lastPrinted>
  <dcterms:created xsi:type="dcterms:W3CDTF">2006-09-16T00:00:00Z</dcterms:created>
  <dcterms:modified xsi:type="dcterms:W3CDTF">2022-06-08T10:07:39Z</dcterms:modified>
</cp:coreProperties>
</file>